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MENARA\DATA MENARA\Data Menara 2023\"/>
    </mc:Choice>
  </mc:AlternateContent>
  <xr:revisionPtr revIDLastSave="0" documentId="13_ncr:1_{3C795068-1370-4F56-A50E-913EE707BCD7}" xr6:coauthVersionLast="47" xr6:coauthVersionMax="47" xr10:uidLastSave="{00000000-0000-0000-0000-000000000000}"/>
  <bookViews>
    <workbookView xWindow="-120" yWindow="-120" windowWidth="20730" windowHeight="11160" activeTab="18" xr2:uid="{00000000-000D-0000-FFFF-FFFF00000000}"/>
  </bookViews>
  <sheets>
    <sheet name="Jatipuro" sheetId="3" r:id="rId1"/>
    <sheet name="Jatiyoso" sheetId="4" r:id="rId2"/>
    <sheet name="Jumapolo" sheetId="5" r:id="rId3"/>
    <sheet name="Jumantono" sheetId="6" r:id="rId4"/>
    <sheet name="Matesih" sheetId="7" r:id="rId5"/>
    <sheet name="Tawangmangu" sheetId="21" r:id="rId6"/>
    <sheet name="NGARGYS" sheetId="23" r:id="rId7"/>
    <sheet name="KARANGPANDAN" sheetId="24" r:id="rId8"/>
    <sheet name="KARANGANYAR" sheetId="25" r:id="rId9"/>
    <sheet name="TASIKMADU" sheetId="26" r:id="rId10"/>
    <sheet name="JATEN" sheetId="29" r:id="rId11"/>
    <sheet name="COLOMADU" sheetId="30" r:id="rId12"/>
    <sheet name="GDGRJ" sheetId="31" r:id="rId13"/>
    <sheet name="KEBAKKRAMAT" sheetId="32" r:id="rId14"/>
    <sheet name="MJGEDANG" sheetId="33" r:id="rId15"/>
    <sheet name="KERJO" sheetId="27" r:id="rId16"/>
    <sheet name="JENAWI" sheetId="28" r:id="rId17"/>
    <sheet name="All" sheetId="1" r:id="rId18"/>
    <sheet name="REKAP" sheetId="2" r:id="rId19"/>
    <sheet name="REKAP BY PROVIDER" sheetId="34" r:id="rId20"/>
  </sheets>
  <externalReferences>
    <externalReference r:id="rId21"/>
  </externalReferences>
  <definedNames>
    <definedName name="_" localSheetId="17">'[1]16. K'!#REF!</definedName>
    <definedName name="_" localSheetId="11">'[1]16. K'!#REF!</definedName>
    <definedName name="_" localSheetId="12">'[1]16. K'!#REF!</definedName>
    <definedName name="_" localSheetId="10">'[1]16. K'!#REF!</definedName>
    <definedName name="_" localSheetId="0">'[1]16. K'!#REF!</definedName>
    <definedName name="_" localSheetId="1">'[1]16. K'!#REF!</definedName>
    <definedName name="_" localSheetId="16">'[1]16. K'!#REF!</definedName>
    <definedName name="_" localSheetId="3">'[1]16. K'!#REF!</definedName>
    <definedName name="_" localSheetId="2">'[1]16. K'!#REF!</definedName>
    <definedName name="_" localSheetId="8">'[1]16. K'!#REF!</definedName>
    <definedName name="_" localSheetId="7">'[1]16. K'!#REF!</definedName>
    <definedName name="_" localSheetId="13">'[1]16. K'!#REF!</definedName>
    <definedName name="_" localSheetId="15">'[1]16. K'!#REF!</definedName>
    <definedName name="_" localSheetId="4">'[1]16. K'!#REF!</definedName>
    <definedName name="_" localSheetId="14">'[1]16. K'!#REF!</definedName>
    <definedName name="_" localSheetId="6">'[1]16. K'!#REF!</definedName>
    <definedName name="_" localSheetId="9">'[1]16. K'!#REF!</definedName>
    <definedName name="_" localSheetId="5">'[1]16. K'!#REF!</definedName>
    <definedName name="_">'[1]16. K'!#REF!</definedName>
    <definedName name="_xlnm._FilterDatabase" localSheetId="17" hidden="1">All!$A$6:$AA$274</definedName>
    <definedName name="_xlnm._FilterDatabase" localSheetId="11" hidden="1">COLOMADU!$A$6:$Y$22</definedName>
    <definedName name="_xlnm._FilterDatabase" localSheetId="12" hidden="1">GDGRJ!$A$6:$Y$22</definedName>
    <definedName name="_xlnm._FilterDatabase" localSheetId="10" hidden="1">JATEN!$A$6:$Y$23</definedName>
    <definedName name="_xlnm._FilterDatabase" localSheetId="0" hidden="1">Jatipuro!$A$6:$AA$18</definedName>
    <definedName name="_xlnm._FilterDatabase" localSheetId="1" hidden="1">Jatiyoso!$A$6:$AA$22</definedName>
    <definedName name="_xlnm._FilterDatabase" localSheetId="16" hidden="1">JENAWI!$A$6:$Y$19</definedName>
    <definedName name="_xlnm._FilterDatabase" localSheetId="3" hidden="1">Jumantono!$Z$6:$AE$7</definedName>
    <definedName name="_xlnm._FilterDatabase" localSheetId="2" hidden="1">Jumapolo!$A$6:$S$22</definedName>
    <definedName name="_xlnm._FilterDatabase" localSheetId="8" hidden="1">KARANGANYAR!$A$6:$Y$21</definedName>
    <definedName name="_xlnm._FilterDatabase" localSheetId="7" hidden="1">KARANGPANDAN!$A$6:$Y$22</definedName>
    <definedName name="_xlnm._FilterDatabase" localSheetId="13" hidden="1">KEBAKKRAMAT!$A$6:$Y$22</definedName>
    <definedName name="_xlnm._FilterDatabase" localSheetId="15" hidden="1">KERJO!$A$6:$Y$21</definedName>
    <definedName name="_xlnm._FilterDatabase" localSheetId="4" hidden="1">Matesih!$A$6:$Y$27</definedName>
    <definedName name="_xlnm._FilterDatabase" localSheetId="14" hidden="1">MJGEDANG!$A$6:$Y$22</definedName>
    <definedName name="_xlnm._FilterDatabase" localSheetId="6" hidden="1">NGARGYS!$A$6:$Y$22</definedName>
    <definedName name="_xlnm._FilterDatabase" localSheetId="9" hidden="1">TASIKMADU!$A$6:$Y$22</definedName>
    <definedName name="_xlnm._FilterDatabase" localSheetId="5" hidden="1">Tawangmangu!$A$6:$Y$23</definedName>
    <definedName name="_xlnm.Print_Area" localSheetId="17">All!$A$2:$N$264</definedName>
    <definedName name="_xlnm.Print_Area" localSheetId="2">Jumapolo!$A$2:$M$18</definedName>
    <definedName name="_xlnm.Print_Titles" localSheetId="17">All!$6:$8</definedName>
    <definedName name="_xlnm.Print_Titles" localSheetId="11">COLOMADU!$6:$8</definedName>
    <definedName name="_xlnm.Print_Titles" localSheetId="12">GDGRJ!$6:$8</definedName>
    <definedName name="_xlnm.Print_Titles" localSheetId="10">JATEN!$6:$8</definedName>
    <definedName name="_xlnm.Print_Titles" localSheetId="0">Jatipuro!$6:$8</definedName>
    <definedName name="_xlnm.Print_Titles" localSheetId="1">Jatiyoso!$6:$8</definedName>
    <definedName name="_xlnm.Print_Titles" localSheetId="16">JENAWI!$6:$8</definedName>
    <definedName name="_xlnm.Print_Titles" localSheetId="3">Jumantono!$6:$8</definedName>
    <definedName name="_xlnm.Print_Titles" localSheetId="2">Jumapolo!$6:$8</definedName>
    <definedName name="_xlnm.Print_Titles" localSheetId="8">KARANGANYAR!$6:$8</definedName>
    <definedName name="_xlnm.Print_Titles" localSheetId="7">KARANGPANDAN!$6:$8</definedName>
    <definedName name="_xlnm.Print_Titles" localSheetId="13">KEBAKKRAMAT!$6:$8</definedName>
    <definedName name="_xlnm.Print_Titles" localSheetId="15">KERJO!$6:$8</definedName>
    <definedName name="_xlnm.Print_Titles" localSheetId="4">Matesih!$6:$8</definedName>
    <definedName name="_xlnm.Print_Titles" localSheetId="14">MJGEDANG!$6:$8</definedName>
    <definedName name="_xlnm.Print_Titles" localSheetId="6">NGARGYS!$6:$8</definedName>
    <definedName name="_xlnm.Print_Titles" localSheetId="9">TASIKMADU!$6:$8</definedName>
    <definedName name="_xlnm.Print_Titles" localSheetId="5">Tawangmangu!$6:$8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S29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S14" i="33"/>
  <c r="S13" i="33"/>
  <c r="S12" i="33"/>
  <c r="S11" i="33"/>
  <c r="S10" i="33"/>
  <c r="S9" i="33"/>
  <c r="S23" i="32"/>
  <c r="S22" i="32"/>
  <c r="S21" i="32"/>
  <c r="S20" i="32"/>
  <c r="S19" i="32"/>
  <c r="S18" i="32"/>
  <c r="S17" i="32"/>
  <c r="S16" i="32"/>
  <c r="S15" i="32"/>
  <c r="S14" i="32"/>
  <c r="S13" i="32"/>
  <c r="S12" i="32"/>
  <c r="S11" i="32"/>
  <c r="S10" i="32"/>
  <c r="S9" i="32"/>
  <c r="S38" i="31"/>
  <c r="S37" i="31"/>
  <c r="S36" i="31"/>
  <c r="S34" i="31"/>
  <c r="S33" i="31"/>
  <c r="S32" i="31"/>
  <c r="S31" i="31"/>
  <c r="S30" i="31"/>
  <c r="S29" i="31"/>
  <c r="S28" i="31"/>
  <c r="S27" i="31"/>
  <c r="S26" i="31"/>
  <c r="S25" i="31"/>
  <c r="S24" i="31"/>
  <c r="S23" i="31"/>
  <c r="S22" i="31"/>
  <c r="S21" i="31"/>
  <c r="S20" i="31"/>
  <c r="S19" i="31"/>
  <c r="S18" i="31"/>
  <c r="S17" i="31"/>
  <c r="S16" i="31"/>
  <c r="S15" i="31"/>
  <c r="S14" i="31"/>
  <c r="S13" i="31"/>
  <c r="S12" i="31"/>
  <c r="S11" i="31"/>
  <c r="S10" i="31"/>
  <c r="S9" i="31"/>
  <c r="S37" i="30"/>
  <c r="S36" i="30"/>
  <c r="S35" i="30"/>
  <c r="S34" i="30"/>
  <c r="S33" i="30"/>
  <c r="S32" i="30"/>
  <c r="S31" i="30"/>
  <c r="S30" i="30"/>
  <c r="S29" i="30"/>
  <c r="S28" i="30"/>
  <c r="S27" i="30"/>
  <c r="S26" i="30"/>
  <c r="S25" i="30"/>
  <c r="S24" i="30"/>
  <c r="Q24" i="30"/>
  <c r="S23" i="30"/>
  <c r="S22" i="30"/>
  <c r="S21" i="30"/>
  <c r="S20" i="30"/>
  <c r="S19" i="30"/>
  <c r="S18" i="30"/>
  <c r="S17" i="30"/>
  <c r="S16" i="30"/>
  <c r="S15" i="30"/>
  <c r="S14" i="30"/>
  <c r="S13" i="30"/>
  <c r="S12" i="30"/>
  <c r="S11" i="30"/>
  <c r="S10" i="30"/>
  <c r="S9" i="30"/>
  <c r="S32" i="29"/>
  <c r="S31" i="29"/>
  <c r="S30" i="29"/>
  <c r="S29" i="29"/>
  <c r="S28" i="29"/>
  <c r="S27" i="29"/>
  <c r="S25" i="29"/>
  <c r="S24" i="29"/>
  <c r="Q24" i="29"/>
  <c r="S23" i="29"/>
  <c r="S22" i="29"/>
  <c r="S21" i="29"/>
  <c r="S20" i="29"/>
  <c r="S19" i="29"/>
  <c r="S18" i="29"/>
  <c r="S16" i="29"/>
  <c r="S15" i="29"/>
  <c r="S14" i="29"/>
  <c r="S13" i="29"/>
  <c r="S12" i="29"/>
  <c r="S11" i="29"/>
  <c r="S10" i="29"/>
  <c r="S9" i="29"/>
  <c r="S15" i="28"/>
  <c r="S14" i="28"/>
  <c r="Q14" i="28"/>
  <c r="S13" i="28"/>
  <c r="S12" i="28"/>
  <c r="S11" i="28"/>
  <c r="S10" i="28"/>
  <c r="S9" i="28"/>
  <c r="S19" i="27"/>
  <c r="S18" i="27"/>
  <c r="S16" i="27"/>
  <c r="S15" i="27"/>
  <c r="S14" i="27"/>
  <c r="S13" i="27"/>
  <c r="S12" i="27"/>
  <c r="S11" i="27"/>
  <c r="S10" i="27"/>
  <c r="S9" i="27"/>
  <c r="S21" i="26"/>
  <c r="S20" i="26"/>
  <c r="S19" i="26"/>
  <c r="S18" i="26"/>
  <c r="S17" i="26"/>
  <c r="S16" i="26"/>
  <c r="S15" i="26"/>
  <c r="S13" i="26"/>
  <c r="S12" i="26"/>
  <c r="S11" i="26"/>
  <c r="S10" i="26"/>
  <c r="S9" i="26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S12" i="25"/>
  <c r="S10" i="25"/>
  <c r="S23" i="24"/>
  <c r="S22" i="24"/>
  <c r="S21" i="24"/>
  <c r="S20" i="24"/>
  <c r="S19" i="24"/>
  <c r="S18" i="24"/>
  <c r="S17" i="24"/>
  <c r="S16" i="24"/>
  <c r="S14" i="24"/>
  <c r="S13" i="24"/>
  <c r="S12" i="24"/>
  <c r="S11" i="24"/>
  <c r="S10" i="24"/>
  <c r="S9" i="24"/>
  <c r="S15" i="23"/>
  <c r="S14" i="23"/>
  <c r="S13" i="23"/>
  <c r="S12" i="23"/>
  <c r="S11" i="23"/>
  <c r="S10" i="23"/>
  <c r="S21" i="23"/>
  <c r="S20" i="23"/>
  <c r="S22" i="21"/>
  <c r="S21" i="21"/>
  <c r="AO19" i="21"/>
  <c r="AI19" i="21"/>
  <c r="S23" i="7"/>
  <c r="S22" i="7"/>
  <c r="S21" i="7"/>
  <c r="S20" i="7"/>
  <c r="Q20" i="7"/>
  <c r="AO19" i="7"/>
  <c r="AI19" i="7"/>
  <c r="S19" i="7"/>
  <c r="S18" i="7"/>
  <c r="S17" i="7"/>
  <c r="S16" i="7"/>
  <c r="S15" i="7"/>
  <c r="S14" i="7"/>
  <c r="S13" i="7"/>
  <c r="S11" i="7"/>
  <c r="S10" i="7"/>
  <c r="S9" i="7"/>
  <c r="S17" i="6"/>
  <c r="S16" i="6"/>
  <c r="S15" i="6"/>
  <c r="S14" i="6"/>
  <c r="S13" i="6"/>
  <c r="S12" i="6"/>
  <c r="S11" i="6"/>
  <c r="S10" i="6"/>
  <c r="S9" i="6"/>
  <c r="U18" i="4"/>
  <c r="U17" i="4"/>
  <c r="U16" i="4"/>
  <c r="U15" i="4"/>
  <c r="U14" i="4"/>
  <c r="U13" i="4"/>
  <c r="U12" i="4"/>
  <c r="U11" i="4"/>
  <c r="U10" i="4"/>
  <c r="U9" i="4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5" i="1"/>
  <c r="U66" i="1"/>
  <c r="U67" i="1"/>
  <c r="U68" i="1"/>
  <c r="U69" i="1"/>
  <c r="U71" i="1"/>
  <c r="U72" i="1"/>
  <c r="U73" i="1"/>
  <c r="U74" i="1"/>
  <c r="U75" i="1"/>
  <c r="U76" i="1"/>
  <c r="U77" i="1"/>
  <c r="U78" i="1"/>
  <c r="U79" i="1"/>
  <c r="U80" i="1"/>
  <c r="U81" i="1"/>
  <c r="U82" i="1"/>
  <c r="U84" i="1"/>
  <c r="U85" i="1"/>
  <c r="U86" i="1"/>
  <c r="U87" i="1"/>
  <c r="U88" i="1"/>
  <c r="U89" i="1"/>
  <c r="U90" i="1"/>
  <c r="U91" i="1"/>
  <c r="U95" i="1"/>
  <c r="U96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5" i="1"/>
  <c r="U246" i="1"/>
  <c r="U247" i="1"/>
  <c r="U248" i="1"/>
  <c r="U249" i="1"/>
  <c r="U250" i="1"/>
  <c r="U251" i="1"/>
  <c r="U252" i="1"/>
  <c r="U253" i="1"/>
  <c r="U255" i="1"/>
  <c r="U256" i="1"/>
  <c r="U257" i="1"/>
  <c r="U258" i="1"/>
  <c r="U259" i="1"/>
  <c r="U260" i="1"/>
  <c r="U261" i="1"/>
  <c r="U262" i="1"/>
  <c r="U263" i="1"/>
  <c r="U9" i="1"/>
  <c r="V95" i="1"/>
  <c r="S262" i="1" l="1"/>
  <c r="S166" i="1"/>
  <c r="AK166" i="1" s="1"/>
  <c r="S142" i="1"/>
  <c r="AQ122" i="1"/>
  <c r="AK122" i="1"/>
  <c r="S55" i="1"/>
  <c r="AQ54" i="1"/>
  <c r="AK54" i="1"/>
</calcChain>
</file>

<file path=xl/sharedStrings.xml><?xml version="1.0" encoding="utf-8"?>
<sst xmlns="http://schemas.openxmlformats.org/spreadsheetml/2006/main" count="7105" uniqueCount="1917">
  <si>
    <t>KABUPATEN KARANGANYAR TAHUN 2023</t>
  </si>
  <si>
    <t>No Urut SKRD</t>
  </si>
  <si>
    <t>NPWRD</t>
  </si>
  <si>
    <t>Kecamatan</t>
  </si>
  <si>
    <t>Desa/Kel</t>
  </si>
  <si>
    <t>Site ID</t>
  </si>
  <si>
    <t>Site Name</t>
  </si>
  <si>
    <t>PEMILIK</t>
  </si>
  <si>
    <t>ALAMAT</t>
  </si>
  <si>
    <t>KOORDINAT</t>
  </si>
  <si>
    <t>KETINGGIAN</t>
  </si>
  <si>
    <t>TYPE</t>
  </si>
  <si>
    <t>IMB</t>
  </si>
  <si>
    <t>IOM</t>
  </si>
  <si>
    <t>PERUNTUKAN</t>
  </si>
  <si>
    <t>INDEKS</t>
  </si>
  <si>
    <t>TRD</t>
  </si>
  <si>
    <t>RETRIBUSI</t>
  </si>
  <si>
    <t>Longitude</t>
  </si>
  <si>
    <t>Latitude</t>
  </si>
  <si>
    <t>TINGGI</t>
  </si>
  <si>
    <t>(Rp)</t>
  </si>
  <si>
    <t>001</t>
  </si>
  <si>
    <t>01.2003.51.70</t>
  </si>
  <si>
    <t>Jatipuro</t>
  </si>
  <si>
    <t>PT. SOLUSI MENARA INDONESIA</t>
  </si>
  <si>
    <t>Desa Sangen RT 03 RW II,  Desa Jatipuro,  Kec. Jatipuro, Kab. Karanganyar</t>
  </si>
  <si>
    <t>70 M</t>
  </si>
  <si>
    <t>GF</t>
  </si>
  <si>
    <t>503/008/IMB/VIII/  2010</t>
  </si>
  <si>
    <t>Area Terbuka</t>
  </si>
  <si>
    <t>002</t>
  </si>
  <si>
    <t>01.2003.52.72</t>
  </si>
  <si>
    <t>-</t>
  </si>
  <si>
    <t>PT. TELEKOMUNIKASI SELULER</t>
  </si>
  <si>
    <t>Jalan Desa Sangen, RT 02 RW 01 Desa Jatipuro, Kec. Jatipuro, Kab. Karanganyar</t>
  </si>
  <si>
    <t>72 M</t>
  </si>
  <si>
    <t>503/3/2012</t>
  </si>
  <si>
    <t>003</t>
  </si>
  <si>
    <t>01.2003.56.51</t>
  </si>
  <si>
    <t>Jatipuro Karanganyar</t>
  </si>
  <si>
    <t xml:space="preserve">PT. SOLUSI TUNAS PRATAMA </t>
  </si>
  <si>
    <t>Sangen RT 08 RW 03  Desa Jatipuro, Kec.Jatipuro, Kab. Karanganyar</t>
  </si>
  <si>
    <t>51 M</t>
  </si>
  <si>
    <t>004</t>
  </si>
  <si>
    <t>01.2004. 51.42</t>
  </si>
  <si>
    <t>Jatisobo</t>
  </si>
  <si>
    <t>Jatisobo Jatipuro</t>
  </si>
  <si>
    <t>PT. TOWER BERSAMA GROUP</t>
  </si>
  <si>
    <t>Ngelo RT 015 RW 006, Desa Jatisobo, Kec. Jatipuro, Kab. Karanganyar</t>
  </si>
  <si>
    <t>42 M</t>
  </si>
  <si>
    <t>005</t>
  </si>
  <si>
    <t>01.2007.54.62</t>
  </si>
  <si>
    <t>Jatisuko</t>
  </si>
  <si>
    <t>Karangbangun Jumapolo</t>
  </si>
  <si>
    <t>PT. DAYAMITRA TELEKOMUNIKASI TBK</t>
  </si>
  <si>
    <t>Dusun Nanti RT 25 RW 08, Desa Jatisuko, Kec. Jatipuro, Kab. Karanganyar</t>
  </si>
  <si>
    <t>62 M</t>
  </si>
  <si>
    <t>PBG-331301-30052022-001</t>
  </si>
  <si>
    <t>006</t>
  </si>
  <si>
    <t>01.2008.51.52</t>
  </si>
  <si>
    <t>Jatiharjo</t>
  </si>
  <si>
    <t>Sukosari Jumantono</t>
  </si>
  <si>
    <t>Gempol RT 23 RW 10, Desa Jatiharjo, Kec. Jatipuro, Kab. Karanganyar</t>
  </si>
  <si>
    <t>503/12/IOMB/2018</t>
  </si>
  <si>
    <t>007</t>
  </si>
  <si>
    <t>02.2003.54.42</t>
  </si>
  <si>
    <t>Jatiyoso</t>
  </si>
  <si>
    <t>Wonokeling</t>
  </si>
  <si>
    <t>Watugede RT 01 RW 05, Wonokeling, Kec. Jatiyoso, Kab. Karanganyar</t>
  </si>
  <si>
    <t>GM</t>
  </si>
  <si>
    <t>503.645.4/384/2018 Tgl 05.06.18</t>
  </si>
  <si>
    <t>503/06/IOMB/2018</t>
  </si>
  <si>
    <t>008</t>
  </si>
  <si>
    <t>02.2004.51.72</t>
  </si>
  <si>
    <t>Margorejo RT 02 Rw 14, Dusun Gempolan, Desa Jatiyoso, Kec. Jatiyoso, Kab. Karanganyar</t>
  </si>
  <si>
    <t>503.644/359/2007  Tgl 18.08.07</t>
  </si>
  <si>
    <t>009</t>
  </si>
  <si>
    <t>02.2004.54.72</t>
  </si>
  <si>
    <t xml:space="preserve">Jatiyoso </t>
  </si>
  <si>
    <t>Jalan Desa Jatiyoso RT 02 RW 13, Dusun Margorejo, Desa Jatiyoso, Kec. Jatiyoso, Kab. Karanganyar</t>
  </si>
  <si>
    <t>503.590/55/2005</t>
  </si>
  <si>
    <t>503/11/2012</t>
  </si>
  <si>
    <t>010</t>
  </si>
  <si>
    <t>02.2004.56.51</t>
  </si>
  <si>
    <t>Jatiyoso Karanganyar</t>
  </si>
  <si>
    <t>Dusun Margoredjo RT 02 RW 13, Desa Jatiyoso, Kec.Jatiyoso, Kab. Karanganyar</t>
  </si>
  <si>
    <t>503.644/63/2007  Tgl 20.02.07</t>
  </si>
  <si>
    <t>011</t>
  </si>
  <si>
    <t>02.2007.51.72</t>
  </si>
  <si>
    <t>Beruk</t>
  </si>
  <si>
    <t>Jatiyoso - Tawangmangu</t>
  </si>
  <si>
    <t xml:space="preserve">PT. SOLU SINDO KREASI PRATAMA </t>
  </si>
  <si>
    <t>Turus RT 002 RW 008, Desa Beruk, Kec. Jatiyoso, Kab. Karanganyar</t>
  </si>
  <si>
    <t>503.644/693/2011  Tgl 26.08.11</t>
  </si>
  <si>
    <t>012</t>
  </si>
  <si>
    <t>02.2007.54.72</t>
  </si>
  <si>
    <t>Ngantirejo RT 02 RW 03, Desa Beruk, Kec. Jatiyoso, Kab. Karanganyar</t>
  </si>
  <si>
    <t>503.644/652/2008  Tgl 08.11.08</t>
  </si>
  <si>
    <t>013</t>
  </si>
  <si>
    <t>02.2008.51.72</t>
  </si>
  <si>
    <t>Karangsari</t>
  </si>
  <si>
    <t>Plaosan</t>
  </si>
  <si>
    <t xml:space="preserve">Dusun Kangsi RT 02 RW 04, Desa Karangsari, Kec. Jatiyoso, Kab. Karanganyar </t>
  </si>
  <si>
    <t>503.644/101/2013  Tgl 31.01.13</t>
  </si>
  <si>
    <t>503/03/IMB/I/ 2013</t>
  </si>
  <si>
    <t>014</t>
  </si>
  <si>
    <t>02.2008.66.52</t>
  </si>
  <si>
    <t>PT. PERSADA SOKKA TAMA</t>
  </si>
  <si>
    <t>Dusun Wates RT 01 RW 07, Desa Karangsari, Kec. Jatiyoso, Kab. Karanganyar</t>
  </si>
  <si>
    <t>503.645.4/436/2021</t>
  </si>
  <si>
    <t>503/15/IOMB/2020</t>
  </si>
  <si>
    <t>015</t>
  </si>
  <si>
    <t>02.2009.52.42</t>
  </si>
  <si>
    <t>Wukirsawit</t>
  </si>
  <si>
    <t>Wukirsawit Jatiyoso</t>
  </si>
  <si>
    <t>Dondong RT 02 RW 15, Desa Wukirsawit, Kec. Jatiyoso, Kab. Karanganyar</t>
  </si>
  <si>
    <t>503.645.4/451/2020  Tgl 09.10.20</t>
  </si>
  <si>
    <t>503/13/IOMB/2020   Tgl 07.10.20</t>
  </si>
  <si>
    <t>016</t>
  </si>
  <si>
    <t>02.2009.54.72</t>
  </si>
  <si>
    <t>Jalan Dusun Separe RT 01  RW 09, Desa Wukirsawit, Kec. Jatiyoso, Kab. Karanganyar</t>
  </si>
  <si>
    <t xml:space="preserve">72 M </t>
  </si>
  <si>
    <t>503.644/651/2008  Tgl 08.11.08</t>
  </si>
  <si>
    <t>017</t>
  </si>
  <si>
    <t>03.2001.51.42</t>
  </si>
  <si>
    <t>Jumapolo</t>
  </si>
  <si>
    <t>Paseban</t>
  </si>
  <si>
    <t>Paseban Jumapolo</t>
  </si>
  <si>
    <t>Seban Lor RT 02 RW 08, Desa Paseban, Kec. Jumapolo, Kab. Karanganyar</t>
  </si>
  <si>
    <t>503.645.4/582/2018  Tgl 01.10.18</t>
  </si>
  <si>
    <t>503/9/IOMB/2018</t>
  </si>
  <si>
    <t>018</t>
  </si>
  <si>
    <t>03.2002.56.52</t>
  </si>
  <si>
    <t>Lemahbang</t>
  </si>
  <si>
    <t>Ngasem RT 001  RW 008,  Desa Lemahbang, Kec. Jumapolo, Kab. Karanganyar</t>
  </si>
  <si>
    <t>52 M</t>
  </si>
  <si>
    <t>503/644/532/2008  Tgl 28.08.08</t>
  </si>
  <si>
    <t>019</t>
  </si>
  <si>
    <t>03.2003.54.72</t>
  </si>
  <si>
    <t>Jatirejo</t>
  </si>
  <si>
    <t>Kwangsan</t>
  </si>
  <si>
    <t>Jalan Jumapolo - Karanganyar, Jatirejo RT 01 RW 01, Dusun Pencil,  Desa Jatirejo, Kec. Jumapolo, Kab. Karanganyar</t>
  </si>
  <si>
    <t>503.590/65/2007</t>
  </si>
  <si>
    <t>020</t>
  </si>
  <si>
    <t>03.2004.51.62</t>
  </si>
  <si>
    <t>Karanganyar _ Jumapolo</t>
  </si>
  <si>
    <t>Dsn Geneng RT 001 RW 007, Desa Kwangsan, Kec. Jumapolo, Kab. Karanganyar</t>
  </si>
  <si>
    <t>Green Field SST 4 Kaki Konvensional</t>
  </si>
  <si>
    <t>331303-09082022-0001</t>
  </si>
  <si>
    <t>021</t>
  </si>
  <si>
    <t>03.2004.56.51</t>
  </si>
  <si>
    <t>Jatirejo Jumapolo</t>
  </si>
  <si>
    <t>Dusun Sembuh Kulon RT 2  RW 4, Desa Kwangsan, Kec. Jumapolo, Kab. Karanganyar</t>
  </si>
  <si>
    <t>503./186/2007 Tgl 09.05.07</t>
  </si>
  <si>
    <t>022</t>
  </si>
  <si>
    <t>03.2005.54.72</t>
  </si>
  <si>
    <t>Karangbangun</t>
  </si>
  <si>
    <t>Porosido</t>
  </si>
  <si>
    <t>Jalan Karangbangun, Dusun Ngasem, Desa Karang Bangun, Kec. Jumapolo, Kab. Karanganyar</t>
  </si>
  <si>
    <t>503.590/199/2008</t>
  </si>
  <si>
    <t>023</t>
  </si>
  <si>
    <t>03.2007.51.72</t>
  </si>
  <si>
    <t>Giriwondo</t>
  </si>
  <si>
    <t>Kebon Gunung RT 03 RW 05 Dusun Giriwono, Kel Giriwondo, Kec. Jumapolo, Kab. Karanganyar</t>
  </si>
  <si>
    <t>503.644/102/2013  Tgl 31.01.13</t>
  </si>
  <si>
    <t>503/02/IMB/2013</t>
  </si>
  <si>
    <t>024</t>
  </si>
  <si>
    <t>03.2011.53.51</t>
  </si>
  <si>
    <t>JAW-CJV-0093-X-P</t>
  </si>
  <si>
    <t>PT. PROFESIONAL TELEKOMUNIKASI INDONESIA</t>
  </si>
  <si>
    <t>Jumapolo RT 03 RW 01, Desa Jumapolo, Kec. Jumapolo, Kab. Karanganyar</t>
  </si>
  <si>
    <t>503/644/70/2007  Tgl 26.02.07</t>
  </si>
  <si>
    <t>025</t>
  </si>
  <si>
    <t>03.2011.54.62</t>
  </si>
  <si>
    <t xml:space="preserve">Jumapolo </t>
  </si>
  <si>
    <t>Jalan Raya Jumapolo RT 3 RW 1, Dusun Ndandang, Desa Jumapolo, Kec. Jumapolo, Kab. Karanganyar</t>
  </si>
  <si>
    <t>503.290/16/2006</t>
  </si>
  <si>
    <t>026</t>
  </si>
  <si>
    <t>03.2011.54.72</t>
  </si>
  <si>
    <t>503.644/57/2007  Tgl 20.02.07</t>
  </si>
  <si>
    <t>027</t>
  </si>
  <si>
    <t>04.2002.51.72</t>
  </si>
  <si>
    <t>Jumantono</t>
  </si>
  <si>
    <t>Kebak</t>
  </si>
  <si>
    <t>Kebak Karanganyar</t>
  </si>
  <si>
    <t>Dusun Bakulan RT 03 RW 02, Desa Kebak, Kec. Jumantono, Kab. Karanganyar</t>
  </si>
  <si>
    <t>503.644/514/2013  Tgl 29.05.13</t>
  </si>
  <si>
    <t>503/07/IMB/V/ Tahun 2013</t>
  </si>
  <si>
    <t>028</t>
  </si>
  <si>
    <t>04.2003.55.62</t>
  </si>
  <si>
    <t>Gemantar</t>
  </si>
  <si>
    <t>Genengan</t>
  </si>
  <si>
    <t>PT. KOMET INFRASTRUKTUR NUSANTARA</t>
  </si>
  <si>
    <t>Dusun Dukuhan RT 02 RW 04, Desa Gemantar, Kec. Jumantono, Kab. Karanganyar</t>
  </si>
  <si>
    <t>503.644/128/2012  Tgl 07.03.12</t>
  </si>
  <si>
    <t>029</t>
  </si>
  <si>
    <t>04.2005.54.52</t>
  </si>
  <si>
    <t xml:space="preserve">Jumantono </t>
  </si>
  <si>
    <t>503.644/467/2007  Tgl 20.11.07</t>
  </si>
  <si>
    <t>030</t>
  </si>
  <si>
    <t>04.2005.54.72</t>
  </si>
  <si>
    <t>Jalan Desa Kakum RT 02 RW 12, Desa Genengan, Kec Jumantono, Kab. Karanganyar</t>
  </si>
  <si>
    <t>503.590/102/2004</t>
  </si>
  <si>
    <t>031</t>
  </si>
  <si>
    <t>04.2005.59.52</t>
  </si>
  <si>
    <t>PT. CENTRATAMA MENARA INDONESIA</t>
  </si>
  <si>
    <t>Jalan Dusun Kakum RT 02 RW 11, Desa Genengan, Kec. Jumantono, Kab. Karanganyar</t>
  </si>
  <si>
    <t>50 M</t>
  </si>
  <si>
    <t>503.644/64/2007 Tgl 20.02.07</t>
  </si>
  <si>
    <t>032</t>
  </si>
  <si>
    <t>04.2006.59.42</t>
  </si>
  <si>
    <t>Ngunut</t>
  </si>
  <si>
    <t>R3350298</t>
  </si>
  <si>
    <t>Zanggringan</t>
  </si>
  <si>
    <t>Blorong RT 01 RW 01, Desa Ngunut, Kec. Jumantono, Kab. Karanganyar</t>
  </si>
  <si>
    <t>503/644/613/2005</t>
  </si>
  <si>
    <t>503/02/IOMB/2019</t>
  </si>
  <si>
    <t>033</t>
  </si>
  <si>
    <t>04.2007.51.72</t>
  </si>
  <si>
    <t>Tugu</t>
  </si>
  <si>
    <t>Tugu Solo</t>
  </si>
  <si>
    <t>Desa Tugu RT 02 RW 01, Desa Tugu, Kec. Jumantono, Kab. Karanganyar</t>
  </si>
  <si>
    <t>503.644.563.5/2009  Tgl 19.11.09</t>
  </si>
  <si>
    <t>034</t>
  </si>
  <si>
    <t>04.2009.53.70</t>
  </si>
  <si>
    <t>Sambirejo</t>
  </si>
  <si>
    <t>JAW-CJV-0002-O-F</t>
  </si>
  <si>
    <t>Sambirejo Jumantono (Relocation)</t>
  </si>
  <si>
    <t>Dusun Karangsari Ngentak RT 05 RW 04, Desa Sambirejo, Kec. Jumantono, Kab. Karanganyar</t>
  </si>
  <si>
    <t>331304-19012023-001</t>
  </si>
  <si>
    <t>035</t>
  </si>
  <si>
    <t>04.2009.61.41</t>
  </si>
  <si>
    <t>GTI18JT004</t>
  </si>
  <si>
    <t>Lalung Karanganyar / Ngaliyan2 KRA_GH/Karanganyar Selatan Reloc</t>
  </si>
  <si>
    <t xml:space="preserve"> PT. GIHON TELEKOMUNIKASI INDONESIA</t>
  </si>
  <si>
    <t>Dusun Gembong RT 04 RW 06, Desa Sambirejo, Kec. Jumantono, Kab. Karanganyar</t>
  </si>
  <si>
    <t>41 M</t>
  </si>
  <si>
    <t>503.645.4/227/2019  Tgl 26.06.19</t>
  </si>
  <si>
    <t>036</t>
  </si>
  <si>
    <t>05.2001.54.42</t>
  </si>
  <si>
    <t>Matesih</t>
  </si>
  <si>
    <t>Ngadiluwih</t>
  </si>
  <si>
    <t>Sidodadi RT 05 RW 12, Desa Ngadiluwih, Kec. Matesih, Kab. Karanganyar</t>
  </si>
  <si>
    <t>503.645.4/261/2018</t>
  </si>
  <si>
    <t>503/03/IOMB/2018</t>
  </si>
  <si>
    <t>037</t>
  </si>
  <si>
    <t>05.2001.58.45</t>
  </si>
  <si>
    <t>JT-2848-T-B</t>
  </si>
  <si>
    <t>Ngadilluwih Matesih</t>
  </si>
  <si>
    <t>PT. INTI BANGUN SEJAHTERA</t>
  </si>
  <si>
    <t>Punukan Wetan RT 02 RW 10, Desa Ngadiluwih, Kec. Matesih, Kab. Karanganyar</t>
  </si>
  <si>
    <t>45 M</t>
  </si>
  <si>
    <t>503,645,4/464/2021</t>
  </si>
  <si>
    <t>038</t>
  </si>
  <si>
    <t>05.2001.66.52</t>
  </si>
  <si>
    <t>503.645.4.542/2020  Tgl 11.11.20</t>
  </si>
  <si>
    <t>039</t>
  </si>
  <si>
    <t>05.2002.54.52</t>
  </si>
  <si>
    <t>Dawung</t>
  </si>
  <si>
    <t>Karanganyar Matesih Dawung</t>
  </si>
  <si>
    <t>040</t>
  </si>
  <si>
    <t>05.2003.51.72</t>
  </si>
  <si>
    <t>IBS Matesih</t>
  </si>
  <si>
    <t>Lor Pasar RT 01 RW 05, Desa Matesih, Kec. Matesih, Kab. Karanganyar</t>
  </si>
  <si>
    <t>503.644/455/2007  Tgl 07.11.07</t>
  </si>
  <si>
    <t>Area Pedesaan</t>
  </si>
  <si>
    <t>041</t>
  </si>
  <si>
    <t>05.2003.53.71</t>
  </si>
  <si>
    <t>JAW-CJV-0017-X-P</t>
  </si>
  <si>
    <t>Dusun Sidodadi RT 01 RW 08, Desa Matesih, Kec. Matesih, Kab. Karanganyar</t>
  </si>
  <si>
    <t>71 M</t>
  </si>
  <si>
    <t>503.644/24/2006</t>
  </si>
  <si>
    <t>042</t>
  </si>
  <si>
    <t>05.2003.54.72</t>
  </si>
  <si>
    <t>Matesih Karanganyar</t>
  </si>
  <si>
    <t>Jalan Raya Matesih, Dusun  Balerejo, Desa Matesih, Kec Matesih, Kab. Karanganyar</t>
  </si>
  <si>
    <t>503.590/6/2005</t>
  </si>
  <si>
    <t>503/9/2012</t>
  </si>
  <si>
    <t>043</t>
  </si>
  <si>
    <t>05.2003.69.70</t>
  </si>
  <si>
    <t>PT. EPID MENARA ASSETCO</t>
  </si>
  <si>
    <t>Dukuh Moyoretno RT 01 RW II, Desa Matesih, Kec. Matesih, Kab. Karanganyar</t>
  </si>
  <si>
    <t>503.530/77/ 2015</t>
  </si>
  <si>
    <t>044</t>
  </si>
  <si>
    <t>05.2005.51.32</t>
  </si>
  <si>
    <t>Koripan</t>
  </si>
  <si>
    <t>Tawangmangu Matesih Koripan</t>
  </si>
  <si>
    <t>Dsn. Mendalan RT 02 RW 05, Desa Koripan, Kec. Matesih, Kab. Karanganyar</t>
  </si>
  <si>
    <t>32 M</t>
  </si>
  <si>
    <t>Monopole</t>
  </si>
  <si>
    <t>PBG-331305-08022022-001</t>
  </si>
  <si>
    <t>045</t>
  </si>
  <si>
    <t>05.2005.64.42</t>
  </si>
  <si>
    <t>PT. SMART TELECOM</t>
  </si>
  <si>
    <t>Krajan RT 04 RW 04, Desa Koripan, Kec. Matesih, Kab. Karanganyar</t>
  </si>
  <si>
    <t>503.645.4/314/2021</t>
  </si>
  <si>
    <t>046</t>
  </si>
  <si>
    <t>05.2005.68.42</t>
  </si>
  <si>
    <t>PT. ANUGRAH COMMUNICATION</t>
  </si>
  <si>
    <t>Koripan RT 01 RW 01, Desa Koripan, Kec. Matesih, Kab. Karanganyar</t>
  </si>
  <si>
    <t>503.648/01/2020  Tgl 02.01.20</t>
  </si>
  <si>
    <t>503.01/IOMB/2020  Tgl 02.01.20</t>
  </si>
  <si>
    <t>047</t>
  </si>
  <si>
    <t>05.2007.51.42</t>
  </si>
  <si>
    <t>Pablengan</t>
  </si>
  <si>
    <t>Karangpandan - Matesih</t>
  </si>
  <si>
    <t>Dukuh Karangtengah RT 01 RW 14, Desa Pablengan, Kec. Matesih, Kab. Karanganyar</t>
  </si>
  <si>
    <t>Gf</t>
  </si>
  <si>
    <t>503.645.4/127.2021</t>
  </si>
  <si>
    <t>048</t>
  </si>
  <si>
    <t>05.2007.66.41</t>
  </si>
  <si>
    <t>Dsn Tiloso RT 02 RW 04, Desa Pablengan, Kec. Matesih, Kab. Karanganyar</t>
  </si>
  <si>
    <t>503.645.4/12/2020  Tgl 03.01.20</t>
  </si>
  <si>
    <t>503.03/IOMB/2020  Tgl 03.01.20</t>
  </si>
  <si>
    <t>049</t>
  </si>
  <si>
    <t>05.2008.51.35</t>
  </si>
  <si>
    <t>Plosorejo</t>
  </si>
  <si>
    <t>Kedung Dowo RT 02 RW 13, Desa Plosorejo, Kec. Matesih, Kab. Karanganyar</t>
  </si>
  <si>
    <t>35 M</t>
  </si>
  <si>
    <t>503.645.4/307/2020  Tgl 22.07.20</t>
  </si>
  <si>
    <t>503/09/IOMB/2020</t>
  </si>
  <si>
    <t>050</t>
  </si>
  <si>
    <t>06.1003.53.40</t>
  </si>
  <si>
    <t>Tawangmangu</t>
  </si>
  <si>
    <t>Kalisoro</t>
  </si>
  <si>
    <t>JAW-CJV-0223-X-B</t>
  </si>
  <si>
    <t>Kalisoro Tawangmangu</t>
  </si>
  <si>
    <t>Kalisoro RT 002 RW 002, Kel. Kalisoro, Kec. Tawangmangu, Kab. Karanganyar</t>
  </si>
  <si>
    <t>40 M</t>
  </si>
  <si>
    <t>503.643.3/744/2018  Tgl 18.12.18</t>
  </si>
  <si>
    <t>503/16/IOMB/2018</t>
  </si>
  <si>
    <t>051</t>
  </si>
  <si>
    <t>06.1003.53.64</t>
  </si>
  <si>
    <t>JAW-CJV-0221-H-P</t>
  </si>
  <si>
    <t xml:space="preserve">Kalisoro </t>
  </si>
  <si>
    <t>Kalisoro RT 02 RW 01, Kel. Kalisoro, Kec. Tawangmangu, Kab. Karanganyar</t>
  </si>
  <si>
    <t>64 M</t>
  </si>
  <si>
    <t>503.644/347/2007  Tgl 14.08.07</t>
  </si>
  <si>
    <t>052</t>
  </si>
  <si>
    <t>06.1004.51.72</t>
  </si>
  <si>
    <t>Ds Mbeji RT 01 RW 08, Kel Tawangmangu, Kec. Tawangmangu, Kab. Karanganyar</t>
  </si>
  <si>
    <t>503/648/456/2004  Tgl 07.11.07</t>
  </si>
  <si>
    <t>503/01/IMB/I/2011</t>
  </si>
  <si>
    <t>053</t>
  </si>
  <si>
    <t>06.1004.54.55</t>
  </si>
  <si>
    <t>Jalan Grojogan Sewu, Dusun Beji, Kel. Tawangmangu, Kec. Tawangmangu, Kab. Karanganyar</t>
  </si>
  <si>
    <t>55 M</t>
  </si>
  <si>
    <t>503/643/404/1997  13/10/1997</t>
  </si>
  <si>
    <t>054</t>
  </si>
  <si>
    <t>06.1004.56.50</t>
  </si>
  <si>
    <t>Dukuh Karangkulon RT 2 Rw 7, Lingkungan Beji No.81, Kel.Tawangmangu, Kec.Tawangmangu, Kab. Karanganyar</t>
  </si>
  <si>
    <t>503/648/72/2001</t>
  </si>
  <si>
    <t>055</t>
  </si>
  <si>
    <t>06.2001.51.72</t>
  </si>
  <si>
    <t>Gondosuli</t>
  </si>
  <si>
    <t>Jalan Gondosuli Lor RT 01   RW 05, Desa Gondosuli, Kec. Tawangmangu, Kab. Karanganyar</t>
  </si>
  <si>
    <t>503/644/358/2007  Tgl 18.08.07</t>
  </si>
  <si>
    <t>056</t>
  </si>
  <si>
    <t>06.2001.54.72</t>
  </si>
  <si>
    <t xml:space="preserve">Gondosuli </t>
  </si>
  <si>
    <t>Blumbang RT 04 RW 03, Desa Gondosuli, Kec. Tawangmangu, Kab. Karanganyar</t>
  </si>
  <si>
    <t>503:590/114/2005</t>
  </si>
  <si>
    <t>057</t>
  </si>
  <si>
    <t>06.2006.54.72</t>
  </si>
  <si>
    <t>Bandar Dawung</t>
  </si>
  <si>
    <t>Barakan DMT</t>
  </si>
  <si>
    <t>Jalan Barakan, Dusun Blimbing, Desa Bandar Dawung RT 06 RW 09, Kec. Tawangmangu, Kab. Karanganyar</t>
  </si>
  <si>
    <t>503.590/01/2006</t>
  </si>
  <si>
    <t>058</t>
  </si>
  <si>
    <t>06.2008.51.72</t>
  </si>
  <si>
    <t>Nglebak</t>
  </si>
  <si>
    <t>IBS Tawangmangu</t>
  </si>
  <si>
    <t>Jalan Lawu Gondang RT 01 RW 13, Desa Nglebak, Kec. Tawangmangu, Kab. Karanganyar</t>
  </si>
  <si>
    <t>503.644/453/2007  Tgl 07.11.07</t>
  </si>
  <si>
    <t>059</t>
  </si>
  <si>
    <t>06.2008.54.72</t>
  </si>
  <si>
    <t xml:space="preserve">Nglebak </t>
  </si>
  <si>
    <t>Ngudal RT 002 RW 009, Desa Nglebak, Kec. Tawangmangu, Kab. Karanganyar</t>
  </si>
  <si>
    <t>503.645.4/772/2016  Tgl 03.11.16</t>
  </si>
  <si>
    <t>503/10/IOMB/2016</t>
  </si>
  <si>
    <t>060</t>
  </si>
  <si>
    <t>07.2003.56.42</t>
  </si>
  <si>
    <t>Ngargoyoso</t>
  </si>
  <si>
    <t>JTKA0026</t>
  </si>
  <si>
    <t>Nglorok Ngargoyoso</t>
  </si>
  <si>
    <t>PT. SOLUSI TUNAS PRATAMA</t>
  </si>
  <si>
    <t>Ngledok RT 01 RW 10, Desa Girimulyo, Kec. Ngargoyoso, Kab. Karanganyar</t>
  </si>
  <si>
    <t>503.645.4/25/2021</t>
  </si>
  <si>
    <t>061</t>
  </si>
  <si>
    <t>07.2005.51.70</t>
  </si>
  <si>
    <t>Kemuning</t>
  </si>
  <si>
    <t>Jalan Kayu Mas RT 02 RW 05, Desa Kemuning, Kec. Ngargoyoso, Kab. Karanganyar</t>
  </si>
  <si>
    <t>503/644/60/2007  Tgl 20.02.07</t>
  </si>
  <si>
    <t>062</t>
  </si>
  <si>
    <t>07.2005.54.62</t>
  </si>
  <si>
    <t>Jalan Desa Kemuning RT 07 RW 02, Desa Kemuning, Kec. Ngargoyoso, Kab. Karanganyar</t>
  </si>
  <si>
    <t>503.590/2/2005</t>
  </si>
  <si>
    <t>063</t>
  </si>
  <si>
    <t>07.2005.56.51</t>
  </si>
  <si>
    <t>Candi Sukuh</t>
  </si>
  <si>
    <t>Kayumas Kemuning, Desa Kemuning, Kec. Ngargoyoso, Kab. Karanganyar</t>
  </si>
  <si>
    <t>503/64/370/2007  Tgl 29.08.07</t>
  </si>
  <si>
    <t>064</t>
  </si>
  <si>
    <t>07.2008.54.72</t>
  </si>
  <si>
    <t xml:space="preserve">Jatirejo </t>
  </si>
  <si>
    <t>Jatirejo RT 03 RW 02, Desa Jatirejo, Kec. Ngargoyoso, Kab. Karanganyar</t>
  </si>
  <si>
    <t>503.590/158/2007</t>
  </si>
  <si>
    <t>065</t>
  </si>
  <si>
    <t>DS. Ngargoyo</t>
  </si>
  <si>
    <t>Jambu Tokal RT 03 RW 04, Desa Jatirejo, Kec. Ngargoyoso, Kab. Karanganyar</t>
  </si>
  <si>
    <t>503.644/563.6/2009  Tgl 19.11.09</t>
  </si>
  <si>
    <t>066</t>
  </si>
  <si>
    <t>08.2001.54.72</t>
  </si>
  <si>
    <t xml:space="preserve">Karangpandan </t>
  </si>
  <si>
    <t>Bangsri</t>
  </si>
  <si>
    <t>Gayamdompo</t>
  </si>
  <si>
    <t>Jalan Desa Jangganan, Desa Bangsri, Kec. Karangpandan, Kab. Karanganyar</t>
  </si>
  <si>
    <t>503.590/75/2006</t>
  </si>
  <si>
    <t>067</t>
  </si>
  <si>
    <t>08.2001.55.72</t>
  </si>
  <si>
    <t>Karangpandan</t>
  </si>
  <si>
    <t>KIN-KRA-0163-01</t>
  </si>
  <si>
    <t>Ngringin RT 07 RW 11, Desa  Bangsri, Kec. Karangpandan, Kab. Karanganyar</t>
  </si>
  <si>
    <t>503.644/563.2/2009  Tgl 19.11.09</t>
  </si>
  <si>
    <t>068</t>
  </si>
  <si>
    <t>08.2002.51.42</t>
  </si>
  <si>
    <t>Ngemplak</t>
  </si>
  <si>
    <t>Raya Solo - Tawangmangu</t>
  </si>
  <si>
    <t>Dsn Ngemplak RT 01 RW 04, Desa Ngemplak, Kec. Karangpandan, Kab. Karanganyar</t>
  </si>
  <si>
    <t>503.643.3/788/2018  Tgl 28.12.18</t>
  </si>
  <si>
    <t>069</t>
  </si>
  <si>
    <t>08.2004.54.72</t>
  </si>
  <si>
    <t>Gerdu</t>
  </si>
  <si>
    <t>GerduDMT</t>
  </si>
  <si>
    <t>Jalan Solo - TW, Dusun Dayasari, Desa Gerdu, Kec. Karangpandan, Kab. Karanganyar</t>
  </si>
  <si>
    <t>503.590/64/2007</t>
  </si>
  <si>
    <t>070</t>
  </si>
  <si>
    <t>08.2005.55.51</t>
  </si>
  <si>
    <t>Karang</t>
  </si>
  <si>
    <t>KIN-KRA-0167-01</t>
  </si>
  <si>
    <t>Kurahan RT 01 RW  IV, Desa  Karang, Kec. Karangpandan, Kab. Karanganyar</t>
  </si>
  <si>
    <t>503.642/639/2010  Tgl 31.08.10</t>
  </si>
  <si>
    <t>071</t>
  </si>
  <si>
    <t>08.2005.65.42</t>
  </si>
  <si>
    <t>145001410003</t>
  </si>
  <si>
    <t>Karanglo_Karanganyar</t>
  </si>
  <si>
    <t>PT. TRIVIEW GEOSPATIAL MANDIRI</t>
  </si>
  <si>
    <t>DusunTelap RT 01 RW 11, Desa Karang, Kec. Karangpandan, Kab. Karanganyar</t>
  </si>
  <si>
    <t>331308-13062022-0004</t>
  </si>
  <si>
    <t>072</t>
  </si>
  <si>
    <t>08.2006.55.46</t>
  </si>
  <si>
    <t>Salam</t>
  </si>
  <si>
    <t>KIN-KRA-0125-01</t>
  </si>
  <si>
    <t>Bulu Etan RT 02 RW 02, Desa Salam, Kec. Karangpandan, Kab. Karanganyar</t>
  </si>
  <si>
    <t>46 M</t>
  </si>
  <si>
    <t>503.644/707/2012  Tgl 31.08.12</t>
  </si>
  <si>
    <t>073</t>
  </si>
  <si>
    <t>08.2007.53.45</t>
  </si>
  <si>
    <t>JAW-CJV-0222-H-P</t>
  </si>
  <si>
    <t>Karang Pandan 1</t>
  </si>
  <si>
    <t>Jalan Bulurejo RT 01 RW 08, Desa Karangpandan, Kec. Karangpandan, Kab. Karanganyar</t>
  </si>
  <si>
    <t>503/647/291/2007  Tgl 14.07.07</t>
  </si>
  <si>
    <t>074</t>
  </si>
  <si>
    <t>08.2007.53.62</t>
  </si>
  <si>
    <t>JAW-CJV-0017-K-P</t>
  </si>
  <si>
    <t>Karang Pandan/Cent 15</t>
  </si>
  <si>
    <t>Dusun Bulurejo RT 2 RW 8, Desa Karangpandan, Kec. Karangpandan, Kab. Karanganyar</t>
  </si>
  <si>
    <t>503/647/26/2008  Tgl 18.01.08</t>
  </si>
  <si>
    <t>075</t>
  </si>
  <si>
    <t>08.2007.53.70</t>
  </si>
  <si>
    <t>JAW-CJV-0256-X-P</t>
  </si>
  <si>
    <t xml:space="preserve">Karang Pandan </t>
  </si>
  <si>
    <t>Jalan Pasanggrahan - Bulurejo RT 01 RW 08, Desa Karangpandan, Kec. Karangpandan, Kab. Karanganyar</t>
  </si>
  <si>
    <t>503.644/613/2005  Tgl 10.10.05</t>
  </si>
  <si>
    <t>076</t>
  </si>
  <si>
    <t>08.2007.54.72</t>
  </si>
  <si>
    <t>Jalan Desa Bulurejo RT 05, Desa Karangpandan, Kec. Karangpandan, Kab. Karanganyar</t>
  </si>
  <si>
    <t>503.590/120/2004</t>
  </si>
  <si>
    <t>503/30/2012</t>
  </si>
  <si>
    <t>077</t>
  </si>
  <si>
    <t>08.2007.69.70</t>
  </si>
  <si>
    <t>Dukuh Klatak RT 01 RW 01, Desa Karangpandan, Kec. Karangpandan, Kab. Karanganyar</t>
  </si>
  <si>
    <t>530.648/586/2004</t>
  </si>
  <si>
    <t>503.530/73/ 2015</t>
  </si>
  <si>
    <t>078</t>
  </si>
  <si>
    <t>08.2008.53.42</t>
  </si>
  <si>
    <t>Tohkuning</t>
  </si>
  <si>
    <t>Tohkuning Karangpandan</t>
  </si>
  <si>
    <t>Dukuh Jetis RT 001 RW 002, Desa Tohkuning, Kec. Karangpandan, Kab. Karanganyar</t>
  </si>
  <si>
    <t>503.644/610/2013  Tgl 27.06.13</t>
  </si>
  <si>
    <t>079</t>
  </si>
  <si>
    <t>08.2010.54.42</t>
  </si>
  <si>
    <t>Dayu</t>
  </si>
  <si>
    <t>Blue Karanglangu</t>
  </si>
  <si>
    <t>Waru Wetan RT 01 RW 06, Desa Dayu, Kec. Karangpandan, Kab. Karanganyar</t>
  </si>
  <si>
    <t>503.645.4/383/2018  Tgl 05.06.18</t>
  </si>
  <si>
    <t>503/05/IOMB/ 2018</t>
  </si>
  <si>
    <t>080</t>
  </si>
  <si>
    <t>Karanganyar</t>
  </si>
  <si>
    <t>Jantiharjo</t>
  </si>
  <si>
    <t>503.644/282/ 2012  Tgl 02.05.12</t>
  </si>
  <si>
    <t>081</t>
  </si>
  <si>
    <t>09.1004.51.70</t>
  </si>
  <si>
    <t>Tegalgede</t>
  </si>
  <si>
    <t>RT 04 RW 03, Kel. Tegalgede, Kec. Karanganyar, Kab. Karanganyar</t>
  </si>
  <si>
    <t>503/648/457/2004</t>
  </si>
  <si>
    <t>Area Perkotaan</t>
  </si>
  <si>
    <t>082</t>
  </si>
  <si>
    <t>09.1004.69.70</t>
  </si>
  <si>
    <t>E3300311</t>
  </si>
  <si>
    <t>Jalan Lawu 207, Kel. Tegalgede, Kec. Karanganyar, Kab. Karanganyar</t>
  </si>
  <si>
    <t>503.590/114/2004</t>
  </si>
  <si>
    <t>083</t>
  </si>
  <si>
    <t>09.1005.53.40</t>
  </si>
  <si>
    <t>Jungke</t>
  </si>
  <si>
    <t>JAW-CJV-0236-X-B</t>
  </si>
  <si>
    <t>Jati_Jaten_Karanganyar</t>
  </si>
  <si>
    <t>Jungke RT 001 RW 001, Kel. Jungke, Kec. Karanganyar, Kab. Karanganyar</t>
  </si>
  <si>
    <t>503.643.3/745/2018  Tgl 18.12.18</t>
  </si>
  <si>
    <t>503/14/IOMB/2018</t>
  </si>
  <si>
    <t>084</t>
  </si>
  <si>
    <t>09.1006.54.36</t>
  </si>
  <si>
    <t>Cangakan</t>
  </si>
  <si>
    <t>Jalan Lawu No.358, Kel. Cangakan, Kec. Karanganyar, Kab. Karanganyar</t>
  </si>
  <si>
    <t>36 M</t>
  </si>
  <si>
    <t>Camuflage Monopole</t>
  </si>
  <si>
    <t xml:space="preserve">503.645.4/938/2015  Tgl 31.10.15
</t>
  </si>
  <si>
    <t>085</t>
  </si>
  <si>
    <t>09.1006.61.30</t>
  </si>
  <si>
    <t>GTI17JT125</t>
  </si>
  <si>
    <t>3G_Jati_Jaten / Jungke KRA_GH</t>
  </si>
  <si>
    <t>Kauman, RT 002 RW 014, Kel Cangakan, Kec. Karanganyar, Kab. Karanganyar</t>
  </si>
  <si>
    <t>30 M</t>
  </si>
  <si>
    <t>503.645.4/819/2017  Tgl 16.11.17</t>
  </si>
  <si>
    <t>503/07/IOMB/2017</t>
  </si>
  <si>
    <t>086</t>
  </si>
  <si>
    <t>09.1007.53.68</t>
  </si>
  <si>
    <t>JAW-CJV-0220-H-P</t>
  </si>
  <si>
    <t>Karang Anyar I</t>
  </si>
  <si>
    <t>Jalan Lawu No 58, RT 02 RW 03, Kel. Karanganyar, Kec. Karanganyar, Kab. Karanganyar</t>
  </si>
  <si>
    <t>68 M</t>
  </si>
  <si>
    <t>503.644/528/2007  Tgl 18.12.07</t>
  </si>
  <si>
    <t>087</t>
  </si>
  <si>
    <t>09.1007.54.32</t>
  </si>
  <si>
    <t xml:space="preserve">Karang Anyar  </t>
  </si>
  <si>
    <t>Jalan Lawu RT 01 RW 02, Dusun Jetis, Kel. Karanganyar, Kec. Karanganyar, Kab. Karanganyar (Kantor STO Telkom Karanganyar)</t>
  </si>
  <si>
    <t>503.645.4/127/2016  Tgl 02.03.16</t>
  </si>
  <si>
    <t>088</t>
  </si>
  <si>
    <t>09.1007.62.60</t>
  </si>
  <si>
    <t>PT. SAMPOERNA TELEKOMUNIKASI INDONESIA</t>
  </si>
  <si>
    <t>Jalan Lawu 58, Dusun Jetis RT 03 RW 03, Kel. Karanganyar,  Kec Karanganyar, Kab. Karanganyar</t>
  </si>
  <si>
    <t>60 M</t>
  </si>
  <si>
    <t>503.590/401/ 2008 Tgl 20.08.08</t>
  </si>
  <si>
    <t>089</t>
  </si>
  <si>
    <t>09.1008.51.32</t>
  </si>
  <si>
    <t>Bejen</t>
  </si>
  <si>
    <t>Karanganyar4</t>
  </si>
  <si>
    <t>503.645.4/279/2018  Tgl 18.04.18</t>
  </si>
  <si>
    <t>503/4/IOMB/2018</t>
  </si>
  <si>
    <t>090</t>
  </si>
  <si>
    <t>09.1008.56.70</t>
  </si>
  <si>
    <t>JTKA0002</t>
  </si>
  <si>
    <t>Lahan Karno Bakti</t>
  </si>
  <si>
    <t>Jl Teratai II Rt 001/010 (Jl. Pangeran Senopati), Desa Jengglong, Kel.Bejen, Kec. Karanganyar, Kab. Karanganyar</t>
  </si>
  <si>
    <t>503/644/465/2007  Tgl 19.11.07</t>
  </si>
  <si>
    <t>091</t>
  </si>
  <si>
    <t>09.1008.58.15</t>
  </si>
  <si>
    <t>JT-2135-T-B</t>
  </si>
  <si>
    <t>Jalan Lawu RT 001  RW 011,  Bejen, Kec. Karanganyar, Kab. Karanganyar</t>
  </si>
  <si>
    <t>15 M</t>
  </si>
  <si>
    <t>RT</t>
  </si>
  <si>
    <t>503,645,4/519/2021</t>
  </si>
  <si>
    <t>092</t>
  </si>
  <si>
    <t>09.1009.53.40</t>
  </si>
  <si>
    <t>Popongan</t>
  </si>
  <si>
    <t>JAW-CJV-0083-T-B</t>
  </si>
  <si>
    <t>Perumahan KOPRI</t>
  </si>
  <si>
    <t>Kel. Popongan, Kec. Karanganyar, Kab. Karanganyar</t>
  </si>
  <si>
    <t>503.643.3/213/2015</t>
  </si>
  <si>
    <t>503/08/IOMB/2015</t>
  </si>
  <si>
    <t>093</t>
  </si>
  <si>
    <t>09.1009.55.52</t>
  </si>
  <si>
    <t>KIN-KRA-0162-01</t>
  </si>
  <si>
    <t>Dusun Domas RT 02 RW 09, Kel. Popongan, Kec. Karanganyar, Kab. Karanganyar</t>
  </si>
  <si>
    <t>503.644/563.4/2009  Tgl 19.11.09</t>
  </si>
  <si>
    <t>094</t>
  </si>
  <si>
    <t>09.1010.53.64</t>
  </si>
  <si>
    <t>JAW-CJV-0356-H-P</t>
  </si>
  <si>
    <t>Karanganyar - Karangpandan III</t>
  </si>
  <si>
    <t>Dusun Rejosari RT 03 RW 5, Kel. Gayamdompo, Kec. Karanganyar, Kab. Karanganyar</t>
  </si>
  <si>
    <t>65 M</t>
  </si>
  <si>
    <t>503/644/303/2008  Tgl 25.05.18</t>
  </si>
  <si>
    <t>095</t>
  </si>
  <si>
    <t>09.1011.54.52</t>
  </si>
  <si>
    <t>Delingan</t>
  </si>
  <si>
    <t xml:space="preserve">Delingan </t>
  </si>
  <si>
    <t>PT. DAYA MITRA TELEKOMUNIKASI</t>
  </si>
  <si>
    <t>Pojok RT 01 RW 02, Desa Delingan, Kec. Karanganyar, Kab. Karanganyar</t>
  </si>
  <si>
    <t>503.644.468/2007  Tgl 20.11.07</t>
  </si>
  <si>
    <t>096</t>
  </si>
  <si>
    <t>09.1012.54.72</t>
  </si>
  <si>
    <t>Gedong</t>
  </si>
  <si>
    <t xml:space="preserve">Sewurejo </t>
  </si>
  <si>
    <t>Jalan Dusun Sinongko RT 04 RW 10, Kel. Gedong, Kec. Karanganyar, Kab. Karanganyar</t>
  </si>
  <si>
    <t>503.590/285/2007</t>
  </si>
  <si>
    <t>097</t>
  </si>
  <si>
    <t>09.1012.61.41</t>
  </si>
  <si>
    <t>GTI17JT120</t>
  </si>
  <si>
    <t>3G_Gedong_Karanganyar</t>
  </si>
  <si>
    <t>Sinongko RT 03 RW 10, Kel Gedong, Kec. Karanganyar, Kab. Karanganyar</t>
  </si>
  <si>
    <t>503.645.4/907/2017  Tgl 19.12.17</t>
  </si>
  <si>
    <t>503/08/IOMB/2017</t>
  </si>
  <si>
    <t>098</t>
  </si>
  <si>
    <t>10.2002.53.40</t>
  </si>
  <si>
    <t>Tasikmadu</t>
  </si>
  <si>
    <t>Papahan</t>
  </si>
  <si>
    <t>JAW-CJV-0024-X-B</t>
  </si>
  <si>
    <t>Yustisa Karanganyar</t>
  </si>
  <si>
    <t>Dusun Kodokan, Desa Papahan, Kec. Tasikmadu, Kab. Karanganyar</t>
  </si>
  <si>
    <t>503.645.4/547/2018  Tgl 18.012.18</t>
  </si>
  <si>
    <t>503/15/IOMB/2018</t>
  </si>
  <si>
    <t>099</t>
  </si>
  <si>
    <t>10.2003.53.50.A</t>
  </si>
  <si>
    <t>Ngijo</t>
  </si>
  <si>
    <t>JAW-CJV-0040-X-B</t>
  </si>
  <si>
    <t xml:space="preserve">Karanganyar Utara </t>
  </si>
  <si>
    <t>Pokoh Baru RT 04 RW 07, Desa Ngijo, Kec. Tasikmadu, Kab. Karanganyar</t>
  </si>
  <si>
    <t>503.643.3/819/2014  Tgl 28.10.14</t>
  </si>
  <si>
    <t>100</t>
  </si>
  <si>
    <t>10.2003.53.50.B</t>
  </si>
  <si>
    <t>JAW-CJV-0255-X-P</t>
  </si>
  <si>
    <t>Jalan Raya Gatot Subroto Kp. Maduasri RT 11 RW 05, Desa Ngijo, Kec. Tasikmadu, Kab. Karanganyar</t>
  </si>
  <si>
    <t>503.644/369/2007  Tgl 29.08.07</t>
  </si>
  <si>
    <t>101</t>
  </si>
  <si>
    <t>10.2003.54.42</t>
  </si>
  <si>
    <t>Ngijo Tasikmadu</t>
  </si>
  <si>
    <t>Ngijo Kulon RT 001 RW 001, Desa Ngijo, Kec. Tasikmadu, Kab. Karanganyar</t>
  </si>
  <si>
    <t>503.645.4/118/2018  Tgl 22.02.18</t>
  </si>
  <si>
    <t>503/2/IOMB/ 2018</t>
  </si>
  <si>
    <t>102</t>
  </si>
  <si>
    <t>10.2003.54.52</t>
  </si>
  <si>
    <t>Ngijo Wetan, Desa Ngijo, Kec. Tasikmadu, Kab. Karanganyar</t>
  </si>
  <si>
    <t>503.644/357/2007  Tgl 18.08.07</t>
  </si>
  <si>
    <t>103</t>
  </si>
  <si>
    <t>10.2004.55.62</t>
  </si>
  <si>
    <t>Gaum</t>
  </si>
  <si>
    <t>KIN-KRA-0121-01</t>
  </si>
  <si>
    <t>Dusun Tegal Biru RT 04 RW  03, Desa Gaum, Kec. Tasikmadu, Kab. Karanganyar</t>
  </si>
  <si>
    <t xml:space="preserve">503.644/150/2012 </t>
  </si>
  <si>
    <t>104</t>
  </si>
  <si>
    <t>10.2007.64.42</t>
  </si>
  <si>
    <t>Karangmojo</t>
  </si>
  <si>
    <t>Karangmojo RT 05 RW 01, Desa Karangmojo, Kec. Tasikmadu, Kab. Karanganyar</t>
  </si>
  <si>
    <t>105</t>
  </si>
  <si>
    <t>10.2008.51.42</t>
  </si>
  <si>
    <t>Kaling</t>
  </si>
  <si>
    <t>Wonolopo Tasikmadu</t>
  </si>
  <si>
    <t>Wonokerso RT 3 RW 3, Desa Wonolopo, Kec. Tasikmadu, Kab. Karanganyar</t>
  </si>
  <si>
    <t>503.645.4/351/2020  Tgl 14.08.20</t>
  </si>
  <si>
    <t>106</t>
  </si>
  <si>
    <t>10.2008.51.52</t>
  </si>
  <si>
    <t>Macanan</t>
  </si>
  <si>
    <t>Kaling RT 002 RW 001, Desa Kaling, Kec. Tasikmadu, Kab. Karanganyar</t>
  </si>
  <si>
    <t>503.645.4/473/2017</t>
  </si>
  <si>
    <t>503/04/IOMB/2017</t>
  </si>
  <si>
    <t>107</t>
  </si>
  <si>
    <t>10.2009.69.55</t>
  </si>
  <si>
    <t>Wonolopo</t>
  </si>
  <si>
    <t>E3300310</t>
  </si>
  <si>
    <t>Kampung Botohan RT 01 RW 01, Desa Wonolopo, Kec. Tasikmadu, Kab. Karanganyar</t>
  </si>
  <si>
    <t>503.590/52/2005</t>
  </si>
  <si>
    <t>108</t>
  </si>
  <si>
    <t>10.2010.53.50</t>
  </si>
  <si>
    <t>Kalijirak</t>
  </si>
  <si>
    <t>JAW-CJV-0092-X-B</t>
  </si>
  <si>
    <t>Kalijirak Tasikmadu</t>
  </si>
  <si>
    <t xml:space="preserve">Ds Muliorejo RT 06 RW 04, Desa Kalijirak, Kec. Tasikmadu, Kab. Karanganyar </t>
  </si>
  <si>
    <t>503.645.4/548/2018  Tgl 06.09.18</t>
  </si>
  <si>
    <t>503/07/IOMB/2018</t>
  </si>
  <si>
    <t>109</t>
  </si>
  <si>
    <t>10.2010.54.62</t>
  </si>
  <si>
    <t>Kaljirak</t>
  </si>
  <si>
    <t>Jalan Kalijirak RT 06 RW 01, Desa Kalijirak, Kec. Tasikmadu, Kab. Karanganyar</t>
  </si>
  <si>
    <t>503.590/135/2005</t>
  </si>
  <si>
    <t>110</t>
  </si>
  <si>
    <t>11.2001.51.72</t>
  </si>
  <si>
    <t>Jaten</t>
  </si>
  <si>
    <t>Suruhkalang</t>
  </si>
  <si>
    <t>Mojoroto Ex Desa Suruh</t>
  </si>
  <si>
    <t xml:space="preserve">Dusun Suruh Tani RT 01 RW 01, Desa Suruhkalang, Kec. Jaten, Kab. Karanganyar </t>
  </si>
  <si>
    <t>503.644/441/2011  Tgl 13.06.11</t>
  </si>
  <si>
    <t>303/06/IMB/VI/2011</t>
  </si>
  <si>
    <t>111</t>
  </si>
  <si>
    <t>11.2001.61.30</t>
  </si>
  <si>
    <t>GTI20JT025</t>
  </si>
  <si>
    <t>Kragilan Mojolaban Relocation</t>
  </si>
  <si>
    <t>Jetis RT 01 RW 04, Desa Suruh Kalang, Kec. Jaten, Kab. Karanganyar</t>
  </si>
  <si>
    <t>PBG-331311-17032022-002</t>
  </si>
  <si>
    <t>Area Pemukiman</t>
  </si>
  <si>
    <t>112</t>
  </si>
  <si>
    <t>11.2002.58.72</t>
  </si>
  <si>
    <t>Jati</t>
  </si>
  <si>
    <t>JT-0039-T-S</t>
  </si>
  <si>
    <t>Jalan Kapten Mulyadi RT 04 RW 07, Desa Jati, Kec. Jaten, Kab.Karanganyar</t>
  </si>
  <si>
    <t>503.644/454/2007  Tgl 07.11.07</t>
  </si>
  <si>
    <t>113</t>
  </si>
  <si>
    <t>11.2003.51.42</t>
  </si>
  <si>
    <t>Komplek Perumahan Josroyo</t>
  </si>
  <si>
    <t xml:space="preserve">Sawahan RT 001 RW 005, Desa Jaten, Kec. Jaten, Kab. Karanganyar </t>
  </si>
  <si>
    <t>503/645.4/127/2017  Tgl 02.03.17</t>
  </si>
  <si>
    <t>503/01/IOMB/2017</t>
  </si>
  <si>
    <t>114</t>
  </si>
  <si>
    <t>11.2003.54.72.A</t>
  </si>
  <si>
    <t xml:space="preserve">Jaten DMT </t>
  </si>
  <si>
    <t xml:space="preserve">Jalan Kismorejo RT 05 RW 07, Dusun Jumog, Desa Jaten,  Kec. Jaten, Kab. Karanganyar </t>
  </si>
  <si>
    <t>503/590/50</t>
  </si>
  <si>
    <t>503/7/2012</t>
  </si>
  <si>
    <t>115</t>
  </si>
  <si>
    <t>11.2003.54.72.B</t>
  </si>
  <si>
    <t>Kismorejo RT 02 RW 07, Dukuh Jumog, Desa Jaten, Kec. Jaten, Kab. Karanganyar</t>
  </si>
  <si>
    <t>30/12/2003 503/648/516/2003</t>
  </si>
  <si>
    <t>116</t>
  </si>
  <si>
    <t>11.2003.56.42</t>
  </si>
  <si>
    <t>Suruhkalang Jaten 2</t>
  </si>
  <si>
    <t xml:space="preserve">Bulu RT 01  RW 03, Desa Jaten, Kec. Jaten, Kab. Karanganyar </t>
  </si>
  <si>
    <t>503.545.4/19/2018  Tgl 23.01.18</t>
  </si>
  <si>
    <t>503/01/IOMB/2018</t>
  </si>
  <si>
    <t>117</t>
  </si>
  <si>
    <t>11.2004.54.42.A</t>
  </si>
  <si>
    <t>Dagen</t>
  </si>
  <si>
    <t xml:space="preserve">Palur </t>
  </si>
  <si>
    <t>Jalan Solo - Sragen KM.3 No.17 RT 03 RW 11, Desa Dagen, Kec. Jaten, Kab. Karanganyar (STO Telkom Palur)</t>
  </si>
  <si>
    <t>31/12/2006  503,642/87/2006</t>
  </si>
  <si>
    <t>118</t>
  </si>
  <si>
    <t>11.2004.54.42.B</t>
  </si>
  <si>
    <t xml:space="preserve">Dangen Karanganyar </t>
  </si>
  <si>
    <t xml:space="preserve">Jalan Desa Dagen, Kec. Jaten, Kab. Karanganyar </t>
  </si>
  <si>
    <t>503.019/2010, Tgl 13.09.2010</t>
  </si>
  <si>
    <t>119</t>
  </si>
  <si>
    <t>11.2004.69.72</t>
  </si>
  <si>
    <t>E3300303</t>
  </si>
  <si>
    <t>Jalan Raya Palur, Desa Dagen, Kec. Jaten, Kab. Karanganyar</t>
  </si>
  <si>
    <t>503/642/87/2006</t>
  </si>
  <si>
    <t>503/012/IMB/VIII/2010</t>
  </si>
  <si>
    <t>120</t>
  </si>
  <si>
    <t>11.2005.51.50</t>
  </si>
  <si>
    <t>Ngringo</t>
  </si>
  <si>
    <t>TBG03_CJ037</t>
  </si>
  <si>
    <t>Palur</t>
  </si>
  <si>
    <t xml:space="preserve">Dusun Banaran, Desa  Ngringo, Kec. Jaten, Kab. Karanganyar </t>
  </si>
  <si>
    <t>503/643/107/1997</t>
  </si>
  <si>
    <t>121</t>
  </si>
  <si>
    <t>11.2005.53.32</t>
  </si>
  <si>
    <t>Ngringo Jaten</t>
  </si>
  <si>
    <t xml:space="preserve">Ngringo, Kec. Jaten, Kab. Karanganyar </t>
  </si>
  <si>
    <t>32  M</t>
  </si>
  <si>
    <t>503/644/535/2013  Tgl 11.06.13</t>
  </si>
  <si>
    <t>122</t>
  </si>
  <si>
    <t>11.2005.53.40</t>
  </si>
  <si>
    <t>JAW-CJV-0027-X-B</t>
  </si>
  <si>
    <t>3G Ngringo Palur</t>
  </si>
  <si>
    <t xml:space="preserve">Randurejo RT 02 RW 10, Desa Ngringo, Kec. Jaten, Kab. Karanganyar </t>
  </si>
  <si>
    <t>503.645.4/942/2014  Tgl 15.12.14</t>
  </si>
  <si>
    <t>123</t>
  </si>
  <si>
    <t>11.2005.54.52</t>
  </si>
  <si>
    <t xml:space="preserve">Ngringoindah </t>
  </si>
  <si>
    <t>Dalon RT 01  RW  XI, Desa Ngringo, Kec. Jaten, Kab. Karanganyar</t>
  </si>
  <si>
    <t>503.647/11/2008  Tgl 15.01.08</t>
  </si>
  <si>
    <t>124</t>
  </si>
  <si>
    <t>11.2005.63.18</t>
  </si>
  <si>
    <t>Alfamart Benowo</t>
  </si>
  <si>
    <t>PT. PERMATA KARYA PERDANA</t>
  </si>
  <si>
    <t>Jalan Benowo RT 02 RW 08, Desa Ngringo, Kec. Jaten, Kab. Karanganyar</t>
  </si>
  <si>
    <t>18 M</t>
  </si>
  <si>
    <t>503/645.4/503/2017  Tgl 09.08.17</t>
  </si>
  <si>
    <t>503/05/IOMB/  2017</t>
  </si>
  <si>
    <t>125</t>
  </si>
  <si>
    <t>11.2005.69.35</t>
  </si>
  <si>
    <t>E3300302</t>
  </si>
  <si>
    <t>BHSPalur</t>
  </si>
  <si>
    <t>Jalan Raya Palur No 247, Jurug, Desa Ngringo, Kec. Jaten, Kab. Karanganyar</t>
  </si>
  <si>
    <t>503.645/507/2009  Tgl 29.09.09</t>
  </si>
  <si>
    <t>503.530/144/2016</t>
  </si>
  <si>
    <t>126</t>
  </si>
  <si>
    <t>11.2007.51.42</t>
  </si>
  <si>
    <t>Sroyo</t>
  </si>
  <si>
    <t>Ngringo Indah</t>
  </si>
  <si>
    <t>Dalon RT 01  RW 04, Desa Sroyo, Kec. Jaten, Kab. Karanganyar</t>
  </si>
  <si>
    <t>503.645.4/04/2019  Tgl 14.01.19</t>
  </si>
  <si>
    <t>503/01/IOMB/2019</t>
  </si>
  <si>
    <t>127</t>
  </si>
  <si>
    <t>11.2007.53.41</t>
  </si>
  <si>
    <t>JAW-CJV-0225-H-B</t>
  </si>
  <si>
    <t>Gumbul Sawet_Karanganyar</t>
  </si>
  <si>
    <t xml:space="preserve">Grumbul Sawit RT 007 RW 001, Desa Sroyo, Kec. Jaten, Kab. Karanganyar </t>
  </si>
  <si>
    <t>503.645.4/890/2014  Tgl 24.11.14</t>
  </si>
  <si>
    <t>128</t>
  </si>
  <si>
    <t>11.2007.54.20</t>
  </si>
  <si>
    <t>NGELOM I KARANGANYAR</t>
  </si>
  <si>
    <t>Dusun Ngelom RT 05 RW 05,  Desa Sroyo, Kec. Jaten, Kab. Karanganyar</t>
  </si>
  <si>
    <t>20 M</t>
  </si>
  <si>
    <t>PBG-331311-11012022-001</t>
  </si>
  <si>
    <t>129</t>
  </si>
  <si>
    <t>11.2007.54.52</t>
  </si>
  <si>
    <t xml:space="preserve">Sroyo Karanganyar </t>
  </si>
  <si>
    <t xml:space="preserve">Jalan Dsn Kanten, Dusun Kanten, Desa Sroyo, Kec. Jaten, Kab. Karanganyar </t>
  </si>
  <si>
    <t>503.018/2010      Tgl 13.09.2010</t>
  </si>
  <si>
    <t>130</t>
  </si>
  <si>
    <t>11.2008.51.52</t>
  </si>
  <si>
    <t>Brujul</t>
  </si>
  <si>
    <t xml:space="preserve">PT. SOLUSI MENARA INDONESIA </t>
  </si>
  <si>
    <t xml:space="preserve">Dusun Ngalasan RT 02 RW 01, Kel. Brujul, Kec. Jaten, Kab. Karanganyar </t>
  </si>
  <si>
    <t>503/644/563.7/2009  Tgl 19.11.09</t>
  </si>
  <si>
    <t>503/06/IMB/XI/2009</t>
  </si>
  <si>
    <t>131</t>
  </si>
  <si>
    <t>11.2008.58.72</t>
  </si>
  <si>
    <t>JT-0038-T-S</t>
  </si>
  <si>
    <t>GONDANGREJO/SROYOJATEN</t>
  </si>
  <si>
    <t xml:space="preserve">Dusun Sorogaten RT 04 RW 10, Kel. Brujul, Kec. Jaten, Kab. Karanganyar </t>
  </si>
  <si>
    <t>503.645.4/56/2016  Tgl 04.02.16</t>
  </si>
  <si>
    <t>503/01/IOMB/2016</t>
  </si>
  <si>
    <t>132</t>
  </si>
  <si>
    <t>12.2001.53.32</t>
  </si>
  <si>
    <t>Colomadu</t>
  </si>
  <si>
    <t>Ngasem</t>
  </si>
  <si>
    <t>JAW-CJV-0019-M-B</t>
  </si>
  <si>
    <t>IN20_CJ_1088</t>
  </si>
  <si>
    <t>Bakalan RT 01 RW 09, Desa Ngasem, Kec. Colomadu, Kab. Karanganyar</t>
  </si>
  <si>
    <t>503.645.4/518/2021</t>
  </si>
  <si>
    <t>133</t>
  </si>
  <si>
    <t>12.2001.54.32</t>
  </si>
  <si>
    <t xml:space="preserve">Jalan Dsn Kelangan RT 02 RW 13, Dusun Kalangan, Desa Ngasem, Kec. Colomadu,  Kab. Karanganyar </t>
  </si>
  <si>
    <t>503.590/101/2004</t>
  </si>
  <si>
    <t>503/20/2010</t>
  </si>
  <si>
    <t>134</t>
  </si>
  <si>
    <t>12.2002.51.32</t>
  </si>
  <si>
    <t>Bolon</t>
  </si>
  <si>
    <t xml:space="preserve">Dusun Bolon RT 06 RW 01 , Desa Bolon, Kec. Colomadu,  Kab. Karanganyar </t>
  </si>
  <si>
    <t>503.645.4/522/2014  Tgl 20.07.14</t>
  </si>
  <si>
    <t>503/02/IOMB/2014</t>
  </si>
  <si>
    <t>135</t>
  </si>
  <si>
    <t>12.2002.53.32</t>
  </si>
  <si>
    <t>JAW-CJV-0754-H-P</t>
  </si>
  <si>
    <t xml:space="preserve">Dusun Tempura RT 03 RW 06, Desa  Bolon,  Kec. Colomadu, Kab. Karanganyar </t>
  </si>
  <si>
    <t>503.644/609/2013  Tgl 27.06.13</t>
  </si>
  <si>
    <t>136</t>
  </si>
  <si>
    <t>12.2003.51.42</t>
  </si>
  <si>
    <t>Malangjiwan</t>
  </si>
  <si>
    <t>Adisumarmo</t>
  </si>
  <si>
    <t>Malangjiwan RT 05 RW 02, Kec. Colomadu, Kab. Karanganyar</t>
  </si>
  <si>
    <t>503/648/172/2011</t>
  </si>
  <si>
    <t>137</t>
  </si>
  <si>
    <t>12.2003.55.12</t>
  </si>
  <si>
    <t>KIN-KRA-0166-01</t>
  </si>
  <si>
    <t>Singopuran</t>
  </si>
  <si>
    <t>Jalan Adisumarmo No 78, RT 01 RW 16, Desa Malangjiwan, Kec. Colomadu, Kab. Karanganyar</t>
  </si>
  <si>
    <t>12 M</t>
  </si>
  <si>
    <t>503.644/637/2009  Tgl 30.12.09</t>
  </si>
  <si>
    <t>138</t>
  </si>
  <si>
    <t>12.2003.55.18</t>
  </si>
  <si>
    <t>KIN-KRA-010-00</t>
  </si>
  <si>
    <t>Colomadu - Wijaya</t>
  </si>
  <si>
    <t>Jalan Adi Sumarmo, Dkh. Klegen RT 03 RW 08, Desa  Malangjiwan, Kec. Colomadu, Kab. Karanganyar</t>
  </si>
  <si>
    <t>No.503.645.4/476/ 2015</t>
  </si>
  <si>
    <t>09/IOMB/2015</t>
  </si>
  <si>
    <t>139</t>
  </si>
  <si>
    <t>12.2003.61.36</t>
  </si>
  <si>
    <t>GTI19JT025</t>
  </si>
  <si>
    <t>Klegen_KRA / Klegen_Karanganyar</t>
  </si>
  <si>
    <t>Pambregan RT 05 RW 07, Desa Malangjiwan, Kec. Colomadu, Kab. Karanganyar</t>
  </si>
  <si>
    <t>503.645.4/329/2020  Tgl 05.08.20</t>
  </si>
  <si>
    <t>140</t>
  </si>
  <si>
    <t>12.2004.53.35</t>
  </si>
  <si>
    <t>Paulan</t>
  </si>
  <si>
    <t>JAW-CJV-0154-X-P</t>
  </si>
  <si>
    <t>Jalan Adisucipto KM 11 No. 68 RT 02 RW I, Desa Paulan, Kec. Colomadu, Kab. Karanganyar</t>
  </si>
  <si>
    <t>503/647/186/1999</t>
  </si>
  <si>
    <t>141</t>
  </si>
  <si>
    <t>12.2004.54.42</t>
  </si>
  <si>
    <t xml:space="preserve">Sanggir RT 002 RW 008, Desa Paulan, Kec. Colomadu,  Kab. Karanganyar </t>
  </si>
  <si>
    <t>503.645.4/756/2016  Tgl 26.10.16</t>
  </si>
  <si>
    <t>503/08/IOMB/2016</t>
  </si>
  <si>
    <t>142</t>
  </si>
  <si>
    <t>12.2005.53.31</t>
  </si>
  <si>
    <t>Gajahan</t>
  </si>
  <si>
    <t>JAW-CJV-0177-I-B</t>
  </si>
  <si>
    <t>PAULAN_KRA</t>
  </si>
  <si>
    <t xml:space="preserve">Dusun Kasuran RT 02 RW 03, Desa Gajahan, Kec. Colomadu, Kab. Karanganyar </t>
  </si>
  <si>
    <t>31 M</t>
  </si>
  <si>
    <t>331312-13062022-001</t>
  </si>
  <si>
    <t>143</t>
  </si>
  <si>
    <t>12.2006.51.30</t>
  </si>
  <si>
    <t>Blulukan</t>
  </si>
  <si>
    <t xml:space="preserve">Jalan Adi Sucipto No. 40 RT  003 RW 004, Desa Blulukan, Kec. Colomadu, Kab. Karanganyar </t>
  </si>
  <si>
    <t>503.645.4/655/2018</t>
  </si>
  <si>
    <t>503/11/IOMB/2018</t>
  </si>
  <si>
    <t>144</t>
  </si>
  <si>
    <t>12.2006.51.42</t>
  </si>
  <si>
    <t xml:space="preserve">PT. PRIMA MEDIS SELARAS </t>
  </si>
  <si>
    <t xml:space="preserve">Jalan Adi Sucipto Desa Blulukan RT 01 RW 05, Kec. Colomadu, Kab. Karanganyar </t>
  </si>
  <si>
    <t>503/648/130/2005</t>
  </si>
  <si>
    <t>145</t>
  </si>
  <si>
    <t>12.2006.54.42</t>
  </si>
  <si>
    <t>Tugu Adi Sucipto</t>
  </si>
  <si>
    <t xml:space="preserve">Jalan Dsn Puspan RT 3 RW 07, Desa Blulukan, Kec. Colomadu, Kab. Karanganyar </t>
  </si>
  <si>
    <t>503/590/49/2003</t>
  </si>
  <si>
    <t>146</t>
  </si>
  <si>
    <t>12.2006.54.52</t>
  </si>
  <si>
    <t xml:space="preserve">Lorin Hotel </t>
  </si>
  <si>
    <t>Blulukan II RT 03 RW 06, Kec. Colomadu, Kab. Karanganyar</t>
  </si>
  <si>
    <t>503.647/168/2008  Tgl .17.03.08</t>
  </si>
  <si>
    <t>147</t>
  </si>
  <si>
    <t>12.2006.64.52</t>
  </si>
  <si>
    <t>Jalan Laksda Adi Sucipto No. 33, Desa Blulukan, Kec. Colomadu, Kab. Karanganyar</t>
  </si>
  <si>
    <t>503.590/07/2006</t>
  </si>
  <si>
    <t>148</t>
  </si>
  <si>
    <t>12.2007.54.26</t>
  </si>
  <si>
    <t>Gawanan</t>
  </si>
  <si>
    <t>Gajahan Colomadu</t>
  </si>
  <si>
    <t xml:space="preserve">Gawanan RT 01 RW 06, Desa Gawanan, Kec. Colomadu,  Kab. Karanganyar </t>
  </si>
  <si>
    <t>26 M</t>
  </si>
  <si>
    <t xml:space="preserve">503/6/IOMB/
2017
</t>
  </si>
  <si>
    <t>149</t>
  </si>
  <si>
    <t>12.2007.54.42</t>
  </si>
  <si>
    <t xml:space="preserve">Colomadu </t>
  </si>
  <si>
    <t xml:space="preserve">Jalan Durian RT 04 RW XII, Desa Gawanan, Kec. Colomadu,  Kab. Karanganyar </t>
  </si>
  <si>
    <t>503.590/62/2002</t>
  </si>
  <si>
    <t>150</t>
  </si>
  <si>
    <t>12.2007.58.52</t>
  </si>
  <si>
    <t>JT-0025-T-S</t>
  </si>
  <si>
    <t xml:space="preserve">Cikalan  RT  02  RW 04, Desa Gawanan, Kec. Colomadu, Kab. Karanganyar </t>
  </si>
  <si>
    <t>503.644/155/2007  Tgl 25.04.07</t>
  </si>
  <si>
    <t>151</t>
  </si>
  <si>
    <t>12.2008.51.42</t>
  </si>
  <si>
    <t>Gedongan</t>
  </si>
  <si>
    <t>Gonilan Utara</t>
  </si>
  <si>
    <t xml:space="preserve">Tanon Lor RT 02 RW 01, Desa Gedongan, Kec. Colomadu,  Kab. Karanganyar </t>
  </si>
  <si>
    <t>503.644/20/2012  Tgl 04.01.12</t>
  </si>
  <si>
    <t>152</t>
  </si>
  <si>
    <t>12.2008.53.50</t>
  </si>
  <si>
    <t>JAW-CJV-0186-H-P</t>
  </si>
  <si>
    <t xml:space="preserve">Gendongan I </t>
  </si>
  <si>
    <t xml:space="preserve">Kp. Gedongan RT 03 RW  06, Desa Gedongan, Kec. Colomadu,  Kab. Karanganyar </t>
  </si>
  <si>
    <t>503/644/52/2006</t>
  </si>
  <si>
    <t>153</t>
  </si>
  <si>
    <t>12.2009.56.45</t>
  </si>
  <si>
    <t>Tohudan</t>
  </si>
  <si>
    <t>JTKA0001</t>
  </si>
  <si>
    <t>Lahan Saiman Tohudan</t>
  </si>
  <si>
    <t>Kampung Pondok RT 06 RW 04, Tohudan, Kec. Colomadu, Kab. Karanganyar</t>
  </si>
  <si>
    <t>203.647/272007 Tgl 04.07.07</t>
  </si>
  <si>
    <t>154</t>
  </si>
  <si>
    <t>12.2009.61.36</t>
  </si>
  <si>
    <t>GTI19JT039</t>
  </si>
  <si>
    <t>Blulukan_KRA_GH / Blulukan_Karanganyar</t>
  </si>
  <si>
    <t>Cinde, Desa Tohudan, Kec. Colomadu, Kab. Karanganyar</t>
  </si>
  <si>
    <t>331312-24012023-001</t>
  </si>
  <si>
    <t>155</t>
  </si>
  <si>
    <t>12.2010.51.30</t>
  </si>
  <si>
    <t>Baturan</t>
  </si>
  <si>
    <t>IBS Bonangan</t>
  </si>
  <si>
    <t xml:space="preserve">Jalan Pakel No 9, Bonangan RT 01 RW 08, Kel. Baturan, Kec. Colomadu,  Kab. Karanganyar </t>
  </si>
  <si>
    <t>503.645/4/45/2016  Tgl 26.01.16</t>
  </si>
  <si>
    <t>503/02/IOMB/2016</t>
  </si>
  <si>
    <t>156</t>
  </si>
  <si>
    <t>12.2010.56.30</t>
  </si>
  <si>
    <t>JTSO0010</t>
  </si>
  <si>
    <t>Fajar Indah II - GF</t>
  </si>
  <si>
    <t>Klemboran RT 6 RW 3, Desa Baturan, Kec. Colomadu, Kab. Karanganyar</t>
  </si>
  <si>
    <t>508.644/638/2009  Tgl 30.12.09</t>
  </si>
  <si>
    <t>157</t>
  </si>
  <si>
    <t>12.2010.69.40</t>
  </si>
  <si>
    <t>E3300274</t>
  </si>
  <si>
    <t xml:space="preserve">Fajar_Indah </t>
  </si>
  <si>
    <t xml:space="preserve">Banongan RT 01 RW 08, Desa Baturan, Kec. Colomadu,  Kab. Karanganyar </t>
  </si>
  <si>
    <t>503.645.4/45/2016</t>
  </si>
  <si>
    <t>158</t>
  </si>
  <si>
    <t>12.2011.54.42</t>
  </si>
  <si>
    <t>Klodran</t>
  </si>
  <si>
    <t>Klodran RT 06 RW 01, Kel. Klodran, Kec. Colomadu, Kab. Karanganyar</t>
  </si>
  <si>
    <t>503.644/463/2007  Tgl 15.11.07</t>
  </si>
  <si>
    <t>159</t>
  </si>
  <si>
    <t>12.2011.54.52</t>
  </si>
  <si>
    <t xml:space="preserve">Jalan Asrama Haji, Desa Klodran, Kec. Colomadu,  Kab. Karanganyar </t>
  </si>
  <si>
    <t>503.644/273/2007  Tgl 05.07.07</t>
  </si>
  <si>
    <t>160</t>
  </si>
  <si>
    <t>12.2011.59.30</t>
  </si>
  <si>
    <t>R3350440</t>
  </si>
  <si>
    <t>Sumber Surakarta</t>
  </si>
  <si>
    <t xml:space="preserve">Jalan Raya Klodran - Baturan, Desa Klodran, Kec. Colomadu, Kab. Karanganyar </t>
  </si>
  <si>
    <t>503.644/10/2006</t>
  </si>
  <si>
    <t>161</t>
  </si>
  <si>
    <t>13.2001.53.36</t>
  </si>
  <si>
    <t>Gondangrejo</t>
  </si>
  <si>
    <t>Wonorejo</t>
  </si>
  <si>
    <t>JAW-CJV-0270-H-B</t>
  </si>
  <si>
    <t>Wanolopo</t>
  </si>
  <si>
    <t>Kp. Saudan RT 04 RW 11, Desa Wonorejo, Kec. Gondangrejo, Kab. Karanganyar</t>
  </si>
  <si>
    <t>503.643.3/127/2015</t>
  </si>
  <si>
    <t>162</t>
  </si>
  <si>
    <t>13.2001.53.41</t>
  </si>
  <si>
    <t>JAW-CJV-0175-I-B</t>
  </si>
  <si>
    <t>JETAKRAYA_SKA</t>
  </si>
  <si>
    <t>Jalan Raya Jetak RT 04 RW 03, Desa Wonorejo, Kec. Gondangrejo, Kab. Karanganyar</t>
  </si>
  <si>
    <t>Green Field SST 3 Kaki Konvensional</t>
  </si>
  <si>
    <t>331313-15062022-004</t>
  </si>
  <si>
    <t>163</t>
  </si>
  <si>
    <t>13.2001.59.42.A</t>
  </si>
  <si>
    <t>R3300277</t>
  </si>
  <si>
    <t>Sanggrahan RT 01 RW 10, Desa Wonorejo, Kec. Gondangrejo, Kab. Karanganyar</t>
  </si>
  <si>
    <t>503/644/261/ 2013  Tgl 25.03.13</t>
  </si>
  <si>
    <t>164</t>
  </si>
  <si>
    <t>13.2001.59.42.B</t>
  </si>
  <si>
    <t>R3300392</t>
  </si>
  <si>
    <t>Wonolapan</t>
  </si>
  <si>
    <t>Wonolapan RT 001 RW 012, Desa Wonorejo, Kec. Gondangrejo, Kab. Karanganyar</t>
  </si>
  <si>
    <t>503.645.4/775/2016  Tgl 03.11.16</t>
  </si>
  <si>
    <t>503/09/IOMB/2016</t>
  </si>
  <si>
    <t>165</t>
  </si>
  <si>
    <t>13.2001.69.55</t>
  </si>
  <si>
    <t>E3300296</t>
  </si>
  <si>
    <t>Jayawijaya</t>
  </si>
  <si>
    <t>Kampung Balong RT 002 RW 015, Desa Wonorejo, Kec. Gondangrejo, Kab. Karanganyar</t>
  </si>
  <si>
    <t>503/644/126/2005  Tgl 09.08.05</t>
  </si>
  <si>
    <t>166</t>
  </si>
  <si>
    <t>13.2002.51.36</t>
  </si>
  <si>
    <t>Plesungan</t>
  </si>
  <si>
    <t>IBS Plesungan</t>
  </si>
  <si>
    <t>Dukuh Samirukun RT 03 RT  04, Desa Plesungan, Kec. Gondangrejo, Kab. Karanganyar</t>
  </si>
  <si>
    <t>503.645.4/571/2016  Tgl 31.08.16</t>
  </si>
  <si>
    <t>503/06/IOMB/2016</t>
  </si>
  <si>
    <t>167</t>
  </si>
  <si>
    <t>13.2002.51.52</t>
  </si>
  <si>
    <t>Plesungan Gondangrejo</t>
  </si>
  <si>
    <t>Sulurejo RT 10 RW 09, Desa Plesungan, Kec. Gondangrejo, Kab. Karanganyar</t>
  </si>
  <si>
    <t>331303-11082022-001</t>
  </si>
  <si>
    <t>168</t>
  </si>
  <si>
    <t>13.2002.53.41</t>
  </si>
  <si>
    <t>JAW-CJV-0172-I-B</t>
  </si>
  <si>
    <t>SIBELAUTARA_SKA</t>
  </si>
  <si>
    <t>Penggak(Ngrancang) RT 04 RW 07, Desa Plesungan, Kec. Gondangrejo, Kab. Karanganyar</t>
  </si>
  <si>
    <t>331313-15062022-005</t>
  </si>
  <si>
    <t>169</t>
  </si>
  <si>
    <t>13.2002.53.48</t>
  </si>
  <si>
    <t>JAW-CJV-0162-H-P</t>
  </si>
  <si>
    <t>Jalan Plesungan Raya RT 04  RW 02, Desa  Plesungan, Kec. Gondangrejo, Kab. Karanganyar</t>
  </si>
  <si>
    <t>48 M</t>
  </si>
  <si>
    <t>503.644/66/2007  Tgl 20.02.07</t>
  </si>
  <si>
    <t>170</t>
  </si>
  <si>
    <t>13.2002.53.51</t>
  </si>
  <si>
    <t>JAW-CJV-0208-X-P</t>
  </si>
  <si>
    <t>Jebres Surakarta</t>
  </si>
  <si>
    <t xml:space="preserve">Desa Dalon RT 01 RW 10, Desa Plesungan, Kec. Gondangrejo, Kab. Karanganyar </t>
  </si>
  <si>
    <t>503.644/721.1/2010</t>
  </si>
  <si>
    <t>171</t>
  </si>
  <si>
    <t>13.2002.54.42</t>
  </si>
  <si>
    <t xml:space="preserve">Ringroad Mojosongo </t>
  </si>
  <si>
    <t>Dalon RT 02 RW 10, Desa Plesungan, Kec. Gondangrejo, Kab. Karanganyar</t>
  </si>
  <si>
    <t>503.644/478/2007  Tgl 21.11.07</t>
  </si>
  <si>
    <t>172</t>
  </si>
  <si>
    <t>13.2002.54.52.A</t>
  </si>
  <si>
    <t>Unsutara</t>
  </si>
  <si>
    <t>503.644/296/2008  Tgl 22.05.08</t>
  </si>
  <si>
    <t>173</t>
  </si>
  <si>
    <t>13.2002.54.52.B</t>
  </si>
  <si>
    <t>RINGROADMOJOSONGO</t>
  </si>
  <si>
    <t>Jalan Plesungan RT 02 RW 02, Desa Plesungan, Kec. Gondangrejo, Kab. Karanganyar</t>
  </si>
  <si>
    <t>503.590/127/2008</t>
  </si>
  <si>
    <t>174</t>
  </si>
  <si>
    <t>13.2002.61.36</t>
  </si>
  <si>
    <t>GTI19JT027</t>
  </si>
  <si>
    <t>Bonoroto_KRA_GH</t>
  </si>
  <si>
    <t>Blembem RT 03 RW 01, Desa Plesungan, Kec. Gondangrejo, Kab. Karanganyar</t>
  </si>
  <si>
    <t>503.645.4/547/2021</t>
  </si>
  <si>
    <t>175</t>
  </si>
  <si>
    <t>13.2003.51.62</t>
  </si>
  <si>
    <t>Jatikuwung</t>
  </si>
  <si>
    <t>Gondangrejo Karanganyar</t>
  </si>
  <si>
    <t>Dadapan Gempol RT 01 RW 06, Desa Jatikuwung, Kec. Gondangrejo, Kab. Karanganyar</t>
  </si>
  <si>
    <t>PBG-331313-29062022-001</t>
  </si>
  <si>
    <t>176</t>
  </si>
  <si>
    <t>13.2003.55.72</t>
  </si>
  <si>
    <t>KIN-KRA-0164-01</t>
  </si>
  <si>
    <t>Wonosari RT 02 RW 03, Desa Jatikuwung, Kec. Gondangrejo, Kab. Karanganyar</t>
  </si>
  <si>
    <t>503.644/536.1/2009  Tgl 19.11.09</t>
  </si>
  <si>
    <t>177</t>
  </si>
  <si>
    <t>13.2004.53.52</t>
  </si>
  <si>
    <t>Selokaton</t>
  </si>
  <si>
    <t>JAW-CJV-0042-I-P</t>
  </si>
  <si>
    <t>Selokaton_KRA</t>
  </si>
  <si>
    <t>Selokaton Raya Solo -Purwodadi, Kec. Gondangrejo, Kab. Karanganyar</t>
  </si>
  <si>
    <t>503.590/125/2008</t>
  </si>
  <si>
    <t>178</t>
  </si>
  <si>
    <t>13.2004.53.64</t>
  </si>
  <si>
    <t>JAW-CJV-0362-H-P</t>
  </si>
  <si>
    <t>Selokaton III</t>
  </si>
  <si>
    <t>Selokaton RT 06 RW 03, Desa Selokaton, Kec. Gondangrejo, Kab. Karanganyar</t>
  </si>
  <si>
    <t>503/644/303/2008  Tgl 26.05.08</t>
  </si>
  <si>
    <t>179</t>
  </si>
  <si>
    <t>13.2004.54.72</t>
  </si>
  <si>
    <t xml:space="preserve">Jalan Raya Solo - Purwodadi Km 8, Dusun Ngangkruk RT 01 RW 14, Desa Selokaton, Kec. Gondangrejo, Kab. Karanganyar </t>
  </si>
  <si>
    <t>503.590/9/ 2006</t>
  </si>
  <si>
    <t>180</t>
  </si>
  <si>
    <t>13.2005.55.45</t>
  </si>
  <si>
    <t>Bulurejo</t>
  </si>
  <si>
    <t>KIN-KRA-0120-01</t>
  </si>
  <si>
    <t>Rejosari</t>
  </si>
  <si>
    <t>Dusun Cinet RT 06 RW 02, Desa Bulurejo, Kec. Gondangrejo, Kab. Karanganyar</t>
  </si>
  <si>
    <t>503.644/283/2012  Tgl 02.05.12</t>
  </si>
  <si>
    <t>181</t>
  </si>
  <si>
    <t>13.2006.51.72</t>
  </si>
  <si>
    <t>Rejosari Karanganyar</t>
  </si>
  <si>
    <t>Dusun Kricikan RT 03 RW 03, Desa Rejosari, Kec. Gondangrejo, Kab. Karanganyar</t>
  </si>
  <si>
    <t>503.644/104/2013  Tgl 31.01.13</t>
  </si>
  <si>
    <t>503/05/IMB/I/2013</t>
  </si>
  <si>
    <t>182</t>
  </si>
  <si>
    <t>13.2007.51.42</t>
  </si>
  <si>
    <t>Jeruksawit</t>
  </si>
  <si>
    <t>Gondangrejo Karanganyar 2</t>
  </si>
  <si>
    <t>Dukuhan RT 001 RW 002, Desa Jeruksawit, Kec. Gondangrejo, kab. Karanganyar</t>
  </si>
  <si>
    <t>331313-18072022-001</t>
  </si>
  <si>
    <t>183</t>
  </si>
  <si>
    <t>13.2008.51.72</t>
  </si>
  <si>
    <t>Karangturi</t>
  </si>
  <si>
    <t>Karanganyar Barat</t>
  </si>
  <si>
    <t>Kopen RT 02 RW 05, Desa Karang Turi, Kec. Gondangrejo, Kab. Karanganyar</t>
  </si>
  <si>
    <t>503.645.4/548/2018</t>
  </si>
  <si>
    <t>503/08/IOMB/2018</t>
  </si>
  <si>
    <t>184</t>
  </si>
  <si>
    <t>13.2008.53.50</t>
  </si>
  <si>
    <t>JAW-CJV-0091-X-B</t>
  </si>
  <si>
    <t>Karangturi Gondangrejo</t>
  </si>
  <si>
    <t>Ds. Kopen RT 01 RW 05, Desa Karangturi, Kec. Gondangrejo, Kab. Karanganyar</t>
  </si>
  <si>
    <t>185</t>
  </si>
  <si>
    <t>13.2009.59.52</t>
  </si>
  <si>
    <t>Kragan</t>
  </si>
  <si>
    <t>R3300658</t>
  </si>
  <si>
    <t>Kragan RT 02 RW 02, Desa Kragan, Kec. Gondangrejo, Kab. Karanganyar</t>
  </si>
  <si>
    <t>503.645.4/693/2015  Tgl 03.09.15</t>
  </si>
  <si>
    <t>503/11/IOMB/2015</t>
  </si>
  <si>
    <t>186</t>
  </si>
  <si>
    <t>Kebakkramat</t>
  </si>
  <si>
    <t>Kaliwuluh</t>
  </si>
  <si>
    <t>Grompol Jambangan Kaliwuluh</t>
  </si>
  <si>
    <t>Kaliwuluh RT 002 RW 012, Dsesa Kaliwuluh, Kec. Kebakkramat, Kab. Karanganyar</t>
  </si>
  <si>
    <t>47 M</t>
  </si>
  <si>
    <t>PBG-331314-28032022-001</t>
  </si>
  <si>
    <t>187</t>
  </si>
  <si>
    <t>13.2010.54.72</t>
  </si>
  <si>
    <t>Wonosari</t>
  </si>
  <si>
    <t>Kranggan Gondangrejo</t>
  </si>
  <si>
    <t xml:space="preserve">Jalan Dusun Kadiloyo, Desa Wonosari, Kec. Gondangrejo, Kab. Karanganyar </t>
  </si>
  <si>
    <t>503.590/112/2007</t>
  </si>
  <si>
    <t>188</t>
  </si>
  <si>
    <t>13.2012.54.70</t>
  </si>
  <si>
    <t>Tuban</t>
  </si>
  <si>
    <t>Kaliyoso</t>
  </si>
  <si>
    <t>Jalan Raya Solo - Purwodadi KM 11, Dukuh Banjarrejo RT 01 RW 01, Desa Tuban, Kec. Gondangrejo, Kab. Karanganyar</t>
  </si>
  <si>
    <t>503.648/17/2008</t>
  </si>
  <si>
    <t>189</t>
  </si>
  <si>
    <t>13.2012.54.72</t>
  </si>
  <si>
    <t>Kalioso</t>
  </si>
  <si>
    <t>Jalan Solo - Purwodadi KM 12, Dusun Tuban Kidul, Kec Gondangrejo, Kab. Karanganyar (Samping Polres Kalioso)</t>
  </si>
  <si>
    <t>503.590/7/2005</t>
  </si>
  <si>
    <t>503/8/2012</t>
  </si>
  <si>
    <t>190</t>
  </si>
  <si>
    <t>13.2012.58.72</t>
  </si>
  <si>
    <t>JT-0052-T-S</t>
  </si>
  <si>
    <t>GONDANGREJO</t>
  </si>
  <si>
    <t>Jalan Solo - Purwodadi RT 06   RW 01, Desa Tuban, Kec. Gondangrejo, Kab. Karanganyar</t>
  </si>
  <si>
    <t>503.644/457/2007  Tgl 08.11.07</t>
  </si>
  <si>
    <t>191</t>
  </si>
  <si>
    <t>14.2002.51.42</t>
  </si>
  <si>
    <t>Alastuwo</t>
  </si>
  <si>
    <t>Brayutan RT 03 RW 08, Desa Alastuwo, Kec. Kebakkramat, Kab. Karanganyar</t>
  </si>
  <si>
    <t>503.645.4/578/ 2020  Tgl 26.11.20</t>
  </si>
  <si>
    <t>503/16/IOMB/2020  Tgl 25.11.20</t>
  </si>
  <si>
    <t>192</t>
  </si>
  <si>
    <t>14.2002.54.72</t>
  </si>
  <si>
    <t>Jalan Alastuwo, Dusun Jetis, Desa Alastuwo, Kec. Kebakkramat, Kab. Karanganyar</t>
  </si>
  <si>
    <t>193</t>
  </si>
  <si>
    <t>14.2002.58.52</t>
  </si>
  <si>
    <t>JT-2997-T-B</t>
  </si>
  <si>
    <t>Alastuwo C</t>
  </si>
  <si>
    <t>Mojotelu RT 004 RW 009, Desa Alastuwo, Kec. Kebakkramat, Kab. Karanganyar</t>
  </si>
  <si>
    <t>503,645,4/472/2021</t>
  </si>
  <si>
    <t>194</t>
  </si>
  <si>
    <t>14.2003.55.42</t>
  </si>
  <si>
    <t>KIN-KRA-0165-01</t>
  </si>
  <si>
    <t>Dusun Pengen Tengah RT 03 RW 10, Desa Macanan, Kec. Kebakkramat, Kab. Karanganyar</t>
  </si>
  <si>
    <t>503.644/563.3/2009  Tgl 19.11.09</t>
  </si>
  <si>
    <t>195</t>
  </si>
  <si>
    <t>14.2004.59.32</t>
  </si>
  <si>
    <t>Nangsri</t>
  </si>
  <si>
    <t>R3350027</t>
  </si>
  <si>
    <t>Kebak, Jetis RT 02 RW 09, Desa Nangsri, Kec. Kebakkramat, Kab. Karanganyar</t>
  </si>
  <si>
    <t>503.645.4/423/2017 Tgl 11.07.17</t>
  </si>
  <si>
    <t>503/03/IOMB/2017</t>
  </si>
  <si>
    <t>196</t>
  </si>
  <si>
    <t>14.2005.51.62</t>
  </si>
  <si>
    <t>Kemiri</t>
  </si>
  <si>
    <t>Kebakkramat Kulon</t>
  </si>
  <si>
    <t>Beji Tengah RT 02 RW 10, Desa Kemiri, Kec. Kebakkramat, Kab. Karanganyar</t>
  </si>
  <si>
    <t>503.645.4/664/2018  Tgl 08.11.18</t>
  </si>
  <si>
    <t>503/13/IOMB/2018</t>
  </si>
  <si>
    <t>197</t>
  </si>
  <si>
    <t>14.2005.54.55</t>
  </si>
  <si>
    <t>Gedangan RT 04 RW 02, Desa Kemiri, Kec. Kebakkramat, Kab. Karanganyar</t>
  </si>
  <si>
    <t>503/590/29/2003</t>
  </si>
  <si>
    <t>198</t>
  </si>
  <si>
    <t>14.2005.52.72</t>
  </si>
  <si>
    <t>Dusun Gedangan, Desa Kemiri, Kec. Kebakkramat, Kab. Karanganyar</t>
  </si>
  <si>
    <t>503.509/74/2004</t>
  </si>
  <si>
    <t>503/29/2012 Tgl 29-12-2012</t>
  </si>
  <si>
    <t>199</t>
  </si>
  <si>
    <t>14.2006.54.52</t>
  </si>
  <si>
    <t>Kebakkramat Relocation</t>
  </si>
  <si>
    <t>Dusun Nglarangan RT 004 RW 002, Desa Kebak, Kec. Kebakkramat, Kab. Karanganyar</t>
  </si>
  <si>
    <t>503.645.4/607/2016  Tgl 19.03.16</t>
  </si>
  <si>
    <t xml:space="preserve">503/05/IOMB/2016
</t>
  </si>
  <si>
    <t>200</t>
  </si>
  <si>
    <t>14.2007.55.51</t>
  </si>
  <si>
    <t>Waru</t>
  </si>
  <si>
    <t>KIN-KRA-0168-01</t>
  </si>
  <si>
    <t>Krempan RT 06 RW II, Desa Waru, Kec. Kebakkramat, Kab.Karanganyar</t>
  </si>
  <si>
    <t>503.642/640/2010  Tgl 31.08.10</t>
  </si>
  <si>
    <t>201</t>
  </si>
  <si>
    <t>14.2009.53.50</t>
  </si>
  <si>
    <t>Malanggaten</t>
  </si>
  <si>
    <t>JAW-CJV-0257-X-B</t>
  </si>
  <si>
    <t>Malanggaten Kebakkramat</t>
  </si>
  <si>
    <t>Dusun Gembong RT 02 RW 06, Desa Malanggaten, Kec. Kebakkramat, Kab. Karanganyar</t>
  </si>
  <si>
    <t>503.645.4/256/2020  Tgl 22.06.20</t>
  </si>
  <si>
    <t>503/08/IOMB/2020</t>
  </si>
  <si>
    <t>202</t>
  </si>
  <si>
    <t>14.2010.52.72</t>
  </si>
  <si>
    <t>Tiga Pilar Masaran</t>
  </si>
  <si>
    <t>Dusun Gedong Rejo RT 05 RW 14, Desa Kaliwuluh, Kec. Kebakkramat, Kab. Karanganyar</t>
  </si>
  <si>
    <t>503.645.4/256/2020</t>
  </si>
  <si>
    <t>203</t>
  </si>
  <si>
    <t>14.2010.53.70</t>
  </si>
  <si>
    <t>JAW-CJV-0043-I-P</t>
  </si>
  <si>
    <t>Masaran_Karanganyar</t>
  </si>
  <si>
    <t>Jalan Solo - Sragen, Dusun Ngemplak Drian, Desa Kaliwuluh, Kec. Kebakkramat, Kab. Karanganyar</t>
  </si>
  <si>
    <t>503/643/189/1997  Tgl 28.07.97</t>
  </si>
  <si>
    <t>204</t>
  </si>
  <si>
    <t>14.2010.61.56</t>
  </si>
  <si>
    <t>GTI21SLTH020</t>
  </si>
  <si>
    <t>Kaliwuluh Kebakkramat</t>
  </si>
  <si>
    <t>Ngasinan RT 02 RW 06, Desa Kaliwuluh, Kec. Kebakkramat, Kab. Karanganyar</t>
  </si>
  <si>
    <t>110.9339789</t>
  </si>
  <si>
    <t>-7.505131</t>
  </si>
  <si>
    <t>56 M</t>
  </si>
  <si>
    <t>331314-31012023-001</t>
  </si>
  <si>
    <t>205</t>
  </si>
  <si>
    <t>15.2001.51.42</t>
  </si>
  <si>
    <t>Mojogedang</t>
  </si>
  <si>
    <t>Sewurejo</t>
  </si>
  <si>
    <t>Mojogedang Tohkuning</t>
  </si>
  <si>
    <t>Sentul RT 03 RW 01, Desa  Sewurejo, Kec. Mojogedang, Kab. Karanganyar</t>
  </si>
  <si>
    <t>503.645.4/583/2018  Tgl 01.10.18</t>
  </si>
  <si>
    <t>503/10/IOMB/2018</t>
  </si>
  <si>
    <t>206</t>
  </si>
  <si>
    <t>15.2002.51.42</t>
  </si>
  <si>
    <t>Ngadirejo</t>
  </si>
  <si>
    <t>IBS Ngadirejo</t>
  </si>
  <si>
    <t>Sambirejo RT 01  RW 10, Kel. Ngadirejo, Kec. Mojogedang, Kab. Karanganyar</t>
  </si>
  <si>
    <t>503.645.4/250/2020  Tgl 17.06.20</t>
  </si>
  <si>
    <t>503/6/IOMB/ 2020</t>
  </si>
  <si>
    <t>207</t>
  </si>
  <si>
    <t>15.2002.65.42</t>
  </si>
  <si>
    <t>Kembangan RT 03 RW 06, Desa Ngadirejo, Kec. Mojogedang, Kab. Karanganyar</t>
  </si>
  <si>
    <t>503.645.4/253/2020  Tgl 19.06.20</t>
  </si>
  <si>
    <t>503/7/IOMB/2020  Tgl 19.06.20</t>
  </si>
  <si>
    <t>208</t>
  </si>
  <si>
    <t>15.2003.51.70</t>
  </si>
  <si>
    <t xml:space="preserve">Kersan RT 01  RW 08, Desa Mojogedang, Kec Mojogedang, Kab. Karanganyar </t>
  </si>
  <si>
    <t>503/644/59/2007  Tgl 20.02.07</t>
  </si>
  <si>
    <t>209</t>
  </si>
  <si>
    <t>15.2003.52.72</t>
  </si>
  <si>
    <t xml:space="preserve">Jalan Desa Mojogedang, Kec. Mojogedang, Kab. Karanganyar </t>
  </si>
  <si>
    <t>210</t>
  </si>
  <si>
    <t>15.2003.56.71</t>
  </si>
  <si>
    <t xml:space="preserve"> Mojogedang</t>
  </si>
  <si>
    <t>Kecamatan Mojogedang</t>
  </si>
  <si>
    <t>Jalan Mojogedang RT 01 RW 01, Desa Mojogedang, Kec. Mojogedang, Kab. Karanganyar</t>
  </si>
  <si>
    <t>503.647/271/2007  Tgl 04.07.07</t>
  </si>
  <si>
    <t>211</t>
  </si>
  <si>
    <t>15.2004.53.40</t>
  </si>
  <si>
    <t>Pojok</t>
  </si>
  <si>
    <t>JAW-CJV-0137-I-B</t>
  </si>
  <si>
    <t>Grogolan _KRA</t>
  </si>
  <si>
    <t>Puntukrejo RT 03 RW 09, Pojok, Kec. Mojogedang, Kab. Karanganyar</t>
  </si>
  <si>
    <t>212</t>
  </si>
  <si>
    <t>15.2005.56.30</t>
  </si>
  <si>
    <t>Mojoroto</t>
  </si>
  <si>
    <t>XL-JAW-JT-KRG-2146   43100015</t>
  </si>
  <si>
    <t>Mojogedang Reloc</t>
  </si>
  <si>
    <t>Kalilutung RT 02 RW 11, Desa Gebyog, Kec. Mojogedang, Kab.  Karanganyar</t>
  </si>
  <si>
    <t>213</t>
  </si>
  <si>
    <t>15.2005.59.42</t>
  </si>
  <si>
    <t>R3300656</t>
  </si>
  <si>
    <t xml:space="preserve">Ngampel </t>
  </si>
  <si>
    <t>Mojoroto RT 03 RW 01, Desa Mojoroto, Kec. Mojogedang, Kab. Karanganyar</t>
  </si>
  <si>
    <t>503.645.4/692/2015  Tgl 03.09.15</t>
  </si>
  <si>
    <t>503/12/IOMB/2015</t>
  </si>
  <si>
    <t>214</t>
  </si>
  <si>
    <t>15.2006.54.50</t>
  </si>
  <si>
    <t>Kaliboto</t>
  </si>
  <si>
    <t>Kaliboto Mojogedang Karanganyar</t>
  </si>
  <si>
    <t>215</t>
  </si>
  <si>
    <t>15.2006.55.72</t>
  </si>
  <si>
    <t>KIN-KRA-0123-01</t>
  </si>
  <si>
    <t>Suruh Mojogedang Kranganyar</t>
  </si>
  <si>
    <t>Dusun Randusari RT 4 RW 11 , Desa Kaliboto, Kec. Mojogedang, Kab. Karanganyar</t>
  </si>
  <si>
    <t>216</t>
  </si>
  <si>
    <t>15.2007.53.40</t>
  </si>
  <si>
    <t>Buntar</t>
  </si>
  <si>
    <t>JAW-CJV-0139-I-B</t>
  </si>
  <si>
    <t>Buntar_KRA</t>
  </si>
  <si>
    <t>Buntar RT 02 RW 02, Desa Buntar, Kec. Mojogedang, Kab. Karanganyar</t>
  </si>
  <si>
    <t>503.645.4/172/2021</t>
  </si>
  <si>
    <t>217</t>
  </si>
  <si>
    <t>15.2008.51.42</t>
  </si>
  <si>
    <t>Gebyog</t>
  </si>
  <si>
    <t>Mojogedang Karanganyar</t>
  </si>
  <si>
    <t xml:space="preserve">Bancak 1 RT 003 RW 002, Desa Gebyog, Kec. Mojogedang, Kab. Karanganyar </t>
  </si>
  <si>
    <t>503/04/IOMB/2020</t>
  </si>
  <si>
    <t>218</t>
  </si>
  <si>
    <t>15.2008.51.72</t>
  </si>
  <si>
    <t xml:space="preserve">Gedangan RT 01 RW 10, Desa Gebyok, Kec. Mojogedang, Kab. Karanganyar </t>
  </si>
  <si>
    <t>503/05/IOMB/VI/2011</t>
  </si>
  <si>
    <t>219</t>
  </si>
  <si>
    <t>15.2008.53.50</t>
  </si>
  <si>
    <t>JAW-CJV-0290-X-B</t>
  </si>
  <si>
    <t xml:space="preserve">Pendem Gentungan Mojogedang </t>
  </si>
  <si>
    <t>Bancak 2 RT 3 RW 4, Desa Gebyog, Kec. Mojogedang, Kab. Karanganyar</t>
  </si>
  <si>
    <t>220</t>
  </si>
  <si>
    <t>15.2009.54.42</t>
  </si>
  <si>
    <t>Gentungan</t>
  </si>
  <si>
    <t xml:space="preserve">Blue Pendem Mojogedang </t>
  </si>
  <si>
    <t xml:space="preserve">Ngampel RT 07 RW 15, Desa Gentungan, Kec. Mojogedang, Kab. Karanganyar </t>
  </si>
  <si>
    <t>503/14/IOMB/ 2020</t>
  </si>
  <si>
    <t>221</t>
  </si>
  <si>
    <t>15.2010.53.50</t>
  </si>
  <si>
    <t>Pendem</t>
  </si>
  <si>
    <t>JAW-CJV-0289-X-B</t>
  </si>
  <si>
    <t xml:space="preserve">Sambirejo Mojogedang </t>
  </si>
  <si>
    <t>Jatirejo RT 03 RW 08, Desa Pendem, Kec. Mojogedang, Kab. Karanganyar</t>
  </si>
  <si>
    <t>503/12/IOMB/2020</t>
  </si>
  <si>
    <t>222</t>
  </si>
  <si>
    <t>15.2011.51.42</t>
  </si>
  <si>
    <t>Pereng</t>
  </si>
  <si>
    <t>IBS Pereng</t>
  </si>
  <si>
    <t>Pojok RT 05 RW 07, Kel. Pereng, Kec. Mojogedang, Kab. Karanganyar</t>
  </si>
  <si>
    <t>503.645.4/247/2020  Tgl 15.06.20</t>
  </si>
  <si>
    <t>503/5/IOMB/ 2020</t>
  </si>
  <si>
    <t>223</t>
  </si>
  <si>
    <t>15.2011.54.72</t>
  </si>
  <si>
    <t>Jambangan</t>
  </si>
  <si>
    <t>Jalan Dukuh Karang RT 04 RW 06, Desa Pereng , Kec. Mojogedang, Kab. Karanganyar</t>
  </si>
  <si>
    <t>503.590/197/2008</t>
  </si>
  <si>
    <t>224</t>
  </si>
  <si>
    <t>15.2013.51.62</t>
  </si>
  <si>
    <t>Kedung Jeruk</t>
  </si>
  <si>
    <t>Gentungan Pojok</t>
  </si>
  <si>
    <t xml:space="preserve">Dusun Suko Rejo RT 001 RW 010, Desa Kedung Jeruk, Kec. Mojogedang, Kab. Karanganyar </t>
  </si>
  <si>
    <t>503.645.4/938/2014  Tgl 11.12.14</t>
  </si>
  <si>
    <t>225</t>
  </si>
  <si>
    <t>16.2001.54.72</t>
  </si>
  <si>
    <t>Kerjo</t>
  </si>
  <si>
    <t>Kuto</t>
  </si>
  <si>
    <t xml:space="preserve">Kerjo </t>
  </si>
  <si>
    <t>Jalan Dukuh Kuto RT 02 RW 01, Desa Kuto, Kec. Kerjo, Kab. Karanganyar</t>
  </si>
  <si>
    <t>503.590/3/2005</t>
  </si>
  <si>
    <t>226</t>
  </si>
  <si>
    <t>16.2002.51.72</t>
  </si>
  <si>
    <t>Tamansari</t>
  </si>
  <si>
    <t>Karanganyar_Mojogedang</t>
  </si>
  <si>
    <t>Dusun Tawang RT 01 RW 02, Desa Tamansari, Kec. Kerjo, Kab. Karanganyar</t>
  </si>
  <si>
    <t>331316-11082022-001</t>
  </si>
  <si>
    <t>227</t>
  </si>
  <si>
    <t>16.2004.51.72</t>
  </si>
  <si>
    <t>Gempolan</t>
  </si>
  <si>
    <t>Dusun Kesongo RT 01 RW 04, Desa Gempolan, Kec. Kerjo, Kab. Karanganyar</t>
  </si>
  <si>
    <t>503.644/724/2011  Tgl 10.09.11</t>
  </si>
  <si>
    <t>228</t>
  </si>
  <si>
    <t>16.2005.51.72</t>
  </si>
  <si>
    <t>Plosorejo Karanganyar</t>
  </si>
  <si>
    <t>Dusun Plosorejo RT 02 RW  04, Desa Plosorejo, Kec. Kerjo, Kab. Karanganyar</t>
  </si>
  <si>
    <t>503.645.4/553/2014  Tgl 20.07.14</t>
  </si>
  <si>
    <t>503/01/IOMB/ 2014</t>
  </si>
  <si>
    <t>229</t>
  </si>
  <si>
    <t>16.2006.51.42</t>
  </si>
  <si>
    <t>Karangrejo</t>
  </si>
  <si>
    <t>IBS Karang Rejo</t>
  </si>
  <si>
    <t>Karangnongko RT 01 RW 05 Kel. Karangrejo, Kec. Kerjo, Kab. Karanganyar</t>
  </si>
  <si>
    <t>502/2/IOMB/2020</t>
  </si>
  <si>
    <t>230</t>
  </si>
  <si>
    <t>16.2006.53.51</t>
  </si>
  <si>
    <t>JAW-CJV-0095-X-P</t>
  </si>
  <si>
    <t>Prayan RT 01 RW 06, Desa Karangrejo, Kec. Kerjo, Kab. Karanganyar</t>
  </si>
  <si>
    <t>231</t>
  </si>
  <si>
    <t>16.2006.54.42</t>
  </si>
  <si>
    <t>Seloromo</t>
  </si>
  <si>
    <t>Segawe/ Ngasem RT 02 RW 09, Kel. Karangrejo, Kec. Kerjo, Kab. Karanganyar</t>
  </si>
  <si>
    <t xml:space="preserve">503.645.4/683/2018 Tgl 22.11.18 </t>
  </si>
  <si>
    <t>232</t>
  </si>
  <si>
    <t>16.2007.51.70</t>
  </si>
  <si>
    <t>Kwadungan</t>
  </si>
  <si>
    <t>Kerjobatujamus</t>
  </si>
  <si>
    <t>Kwadungan RT 03 RW 03, Desa Kwadungan, Kec. Kerjo, Kab. Karanganyar</t>
  </si>
  <si>
    <t>503.644/58/2007  Tgl 20.02.07</t>
  </si>
  <si>
    <t>233</t>
  </si>
  <si>
    <t>Botok</t>
  </si>
  <si>
    <t>Jalan Batu Jamus, Dusun Tukorejo RT 07 RW 01, Desa Botok, Kec. Kerjo, Kab. Karanganyar</t>
  </si>
  <si>
    <t>234</t>
  </si>
  <si>
    <t>16.2009.58.52</t>
  </si>
  <si>
    <t>Sumberejo</t>
  </si>
  <si>
    <t>JT-0001-T-S</t>
  </si>
  <si>
    <t>Kedawung</t>
  </si>
  <si>
    <t>Kerjo, RT 3 RW 2, Desa Sumberejo, Kec. Kerjo, Kab. Karanganyar</t>
  </si>
  <si>
    <t>503/644/543/2008  Tgl 03.09.08</t>
  </si>
  <si>
    <t>235</t>
  </si>
  <si>
    <t xml:space="preserve">16.2010.58.45 </t>
  </si>
  <si>
    <t>Tawangsari</t>
  </si>
  <si>
    <t>JT-1216-T-B</t>
  </si>
  <si>
    <t>Tromoyo RT 001  RW 001, Desa Tawangsari, Kec. Kerjo, Kab. Karanganyar</t>
  </si>
  <si>
    <t>503,645,4/482/2021</t>
  </si>
  <si>
    <t>236</t>
  </si>
  <si>
    <t>17.2001.54.51</t>
  </si>
  <si>
    <t>Jenawi</t>
  </si>
  <si>
    <t>Gumeng</t>
  </si>
  <si>
    <t xml:space="preserve">Candi Cetho </t>
  </si>
  <si>
    <t>Jalan Candi Ceto, Dusun Ceto, Desa Gumeng, Kec. Jenawi, Kab. Karanganyar</t>
  </si>
  <si>
    <t>503.590/156/2007</t>
  </si>
  <si>
    <t>237</t>
  </si>
  <si>
    <t>17.2001.61.51</t>
  </si>
  <si>
    <t>GTI17JT122</t>
  </si>
  <si>
    <t>3G_Gumeng_Jenawi</t>
  </si>
  <si>
    <t>Ceto RT 01  RW 03, Desa Gumeng, Kec. Jenawi, Kab. Karanganyar</t>
  </si>
  <si>
    <t>503.645.4/908/2017  Tgl 19.12.17</t>
  </si>
  <si>
    <t>503/09/IOMB/2017</t>
  </si>
  <si>
    <t>238</t>
  </si>
  <si>
    <t>17.2006.51.72</t>
  </si>
  <si>
    <t>Balong</t>
  </si>
  <si>
    <t>Kl Kondo RT 12 RW V, Desa Balong, Kec. Jenawi, Kab. Karanganyar</t>
  </si>
  <si>
    <t>503/644/476/2007  Tgl 21.11.07</t>
  </si>
  <si>
    <t>239</t>
  </si>
  <si>
    <t>17.2006.54.72</t>
  </si>
  <si>
    <t>Balong Jenawi</t>
  </si>
  <si>
    <t>Jalan Raya Balong RT 02 RW 03, Desa Balong, Kec. Jenawi, Kab. Karanganyar</t>
  </si>
  <si>
    <t>503.590/85/2004</t>
  </si>
  <si>
    <t>240</t>
  </si>
  <si>
    <t>17.2007.51.52</t>
  </si>
  <si>
    <t>Karanganyar Jenawi</t>
  </si>
  <si>
    <t>Balon RT 002 RW 004, Desa Seloromo, Kec. Jenawi, Kab. Karanganyar</t>
  </si>
  <si>
    <t>241</t>
  </si>
  <si>
    <t>17.2008.68.70</t>
  </si>
  <si>
    <t>Menjing</t>
  </si>
  <si>
    <t>PT. PERTAMINA</t>
  </si>
  <si>
    <t>Mojorejo, RT 01  RW 04, Desa Menjing, Kec. Jenawi, Kab. Karanganyar</t>
  </si>
  <si>
    <t>242</t>
  </si>
  <si>
    <t>17.2009.51.72</t>
  </si>
  <si>
    <t xml:space="preserve">Lempong </t>
  </si>
  <si>
    <t>Lempong Karanganyar</t>
  </si>
  <si>
    <t>Dayu RT 02 RW 06, Desa Lempong, Kec. Jenawi, Kab. Karanganyar</t>
  </si>
  <si>
    <t>503/4/IMB/I/2013</t>
  </si>
  <si>
    <t>243</t>
  </si>
  <si>
    <t>09.1001.63.25</t>
  </si>
  <si>
    <t>Lalung</t>
  </si>
  <si>
    <t>1451321003</t>
  </si>
  <si>
    <t>Karanganyar Jatiyoso Lalung</t>
  </si>
  <si>
    <t xml:space="preserve">Badran Mulyo RT 03 RW 14, Kel. Lalung, Kec Karanganyar, Kab. Karanganyar </t>
  </si>
  <si>
    <t>25 M</t>
  </si>
  <si>
    <t>331309-29082022-004</t>
  </si>
  <si>
    <t>KEPALA DINAS KOMUNIKASI DAN INFORMATIKA</t>
  </si>
  <si>
    <t>KABUPATEN KARANGANYAR</t>
  </si>
  <si>
    <t>Drs. SUJARNO, M.Si.</t>
  </si>
  <si>
    <t>Pembina Utama Muda</t>
  </si>
  <si>
    <t>NIP. 19630107 199003 1 004</t>
  </si>
  <si>
    <t>Tegalasri RT 005 RW 008, Kel. Bejen, Kec. Karanganyar, Kab. Karanganyar</t>
  </si>
  <si>
    <t>14.2010.54.47</t>
  </si>
  <si>
    <t>KRA008</t>
  </si>
  <si>
    <t>Desa Balong, Kec. Jenawi, Kab. Karang Anyar, Prop. Jateng</t>
  </si>
  <si>
    <t>244</t>
  </si>
  <si>
    <t>503/648/99/2005</t>
  </si>
  <si>
    <t>17.2006.52.72</t>
  </si>
  <si>
    <t>KRA035</t>
  </si>
  <si>
    <t>245</t>
  </si>
  <si>
    <t>IMB No.503/644/516/ Tahun 2008</t>
  </si>
  <si>
    <t>16.2008.54.72</t>
  </si>
  <si>
    <t>Dsn. Juranggebang Desa Kaliboto RT 01 RW 05, Kec. Mojogedang, Kab. Karanganyar</t>
  </si>
  <si>
    <t>DAFTAR INDUK MENARA TELEKOMUNIKASI</t>
  </si>
  <si>
    <t>503.645.4/715/ Tahun 2017
18 Okt 2017</t>
  </si>
  <si>
    <t>503.644/667/2008
20 Nov. 2008</t>
  </si>
  <si>
    <t>503.644/103/ 2015</t>
  </si>
  <si>
    <t>503.590/198/ 2008</t>
  </si>
  <si>
    <t>503.644/368/ 2007 
 Tgl 29.08.07</t>
  </si>
  <si>
    <t>503.645.4/4. 2020  
Tgl 03.01.20</t>
  </si>
  <si>
    <t>503.645.4/443/ 2020  
Tgl 07.10.20</t>
  </si>
  <si>
    <t>503.645.4/505/ 2020 
 Tgl 21.10.20</t>
  </si>
  <si>
    <t>503.645.4/53/ 2020  
Tgl 03.02.20</t>
  </si>
  <si>
    <t>503.644/440/ 2011  
Tgl 13.06.11</t>
  </si>
  <si>
    <t>503.645.4/95/ 2021</t>
  </si>
  <si>
    <t>503.644/580/ 2011</t>
  </si>
  <si>
    <t>503.645.4/505/ 2021</t>
  </si>
  <si>
    <t>503.645.4/458/ 2021</t>
  </si>
  <si>
    <t>503.645.4/492/ 2021</t>
  </si>
  <si>
    <t>Dukuh Klumprit, Desa Dawung, Kec. Matesih, Kab. Karanganyar</t>
  </si>
  <si>
    <t>Telap RT 01 RW 11 Desa Karang Kec. Karangpandan</t>
  </si>
  <si>
    <t>Green Field</t>
  </si>
  <si>
    <t>08.2005.51.52</t>
  </si>
  <si>
    <t>Dsn Pokoh Rt.05 Rw.04 Desa Ngijo Kec. Tasikmadu</t>
  </si>
  <si>
    <t>Berjo</t>
  </si>
  <si>
    <t>Dukuhan RT 04 RW 15, Desa Berjo, Kec. Ngargoyoso, Kab. Karanganyar</t>
  </si>
  <si>
    <t>Guyed Mast</t>
  </si>
  <si>
    <t>07.2002.52.42</t>
  </si>
  <si>
    <t>10.2003.51.42</t>
  </si>
  <si>
    <t>Jalan Raya Tawangmangu 120 A, Dusun Beji, Kel. Tawangmangu, Kec. Tawangmangu, Kab. Karanganyar ( STO Telkom Tawangmangu )</t>
  </si>
  <si>
    <t>27 M</t>
  </si>
  <si>
    <t>06.1004.54.27</t>
  </si>
  <si>
    <t>08.2010.54.43</t>
  </si>
  <si>
    <t>Waru Wetan RT.01 RW.06 Desa Dayu Kec. Karangpandan</t>
  </si>
  <si>
    <t>Dungjangan, Desa Ngadiluwih, Kec. Matesih, Kab. Karanganyar</t>
  </si>
  <si>
    <t>05.2001.64.42</t>
  </si>
  <si>
    <t>Kapingan RT.02 RW.09 Desa Dayu Kec. Karangpandan</t>
  </si>
  <si>
    <t>08.2010.64.42</t>
  </si>
  <si>
    <t>Jalan Cempaka No. 2 Perumnas Palur, Dusun Randurejo, Desa Ngringo, Kec. Jaten, Kab. Karanganyar</t>
  </si>
  <si>
    <t>11.2005.64.18</t>
  </si>
  <si>
    <t>Wonosari RT.04 RW.03 Desa Wonosari Kec. Gondangrejo</t>
  </si>
  <si>
    <t>13.2010.64.42</t>
  </si>
  <si>
    <t>Kerten RT 01 RW 09 Kel. Jantiharjo Kec. Karanganyar</t>
  </si>
  <si>
    <t>SST               3 kaki</t>
  </si>
  <si>
    <t>09.1003.55.50B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</si>
  <si>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</si>
  <si>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</si>
  <si>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</si>
  <si>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</si>
  <si>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</si>
  <si>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</si>
  <si>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</si>
  <si>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</si>
  <si>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</si>
  <si>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</si>
  <si>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PBG-331317-28032022-001</t>
  </si>
  <si>
    <t>503.645.4/450/ 2021</t>
  </si>
  <si>
    <t>SST               4 kaki</t>
  </si>
  <si>
    <t>503.644/28 Tahun 2006</t>
  </si>
  <si>
    <t>256</t>
  </si>
  <si>
    <t>09.1001.63.72</t>
  </si>
  <si>
    <t>Ngaliyan RT 04 RW 01 Kel.Lalung Kec.Karanganyar</t>
  </si>
  <si>
    <t>REKAPITULASI JUMLAH MENARA PER KECAMATAN</t>
  </si>
  <si>
    <t>Foto Keseluruhan Menara</t>
  </si>
  <si>
    <t>Foto BTS</t>
  </si>
  <si>
    <t>Foto KWH Meter</t>
  </si>
  <si>
    <t>Foto Pagar</t>
  </si>
  <si>
    <t>Foto Lampu</t>
  </si>
  <si>
    <t>Foto Kebersihan</t>
  </si>
  <si>
    <t>Foto Kondisi Cat</t>
  </si>
  <si>
    <t>Foto Kondisi Pintu Pagar</t>
  </si>
  <si>
    <t>Jarak Pohon Besar Terdekat</t>
  </si>
  <si>
    <t xml:space="preserve">PT. SOLUSINDO KREASI PRATAMA </t>
  </si>
  <si>
    <t>KECAMATAN JATIPURO TAHUN 2023</t>
  </si>
  <si>
    <t>KECAMATAN JATIYOSO  TAHUN 2023</t>
  </si>
  <si>
    <t>KECAMATAN JUMAPOLO TAHUN 2023</t>
  </si>
  <si>
    <t>KECAMATAN JUMANTONO TAHUN 2023</t>
  </si>
  <si>
    <t>KECAMATAN JENAWI TAHUN 2023</t>
  </si>
  <si>
    <t>KECAMATAN KERJO TAHUN 2023</t>
  </si>
  <si>
    <t>KECAMATAN KARANGANYAR TAHUN 2023</t>
  </si>
  <si>
    <t>KECAMATAN MOJOGEDANG TAHUN 2023</t>
  </si>
  <si>
    <t>KECAMATAN KEBAKKRAMAT TAHUN 2023</t>
  </si>
  <si>
    <t>KECAMATAN GONDANGREJO TAHUN 2023</t>
  </si>
  <si>
    <t>KECAMATAN COLOMADU TAHUN 2023</t>
  </si>
  <si>
    <t>KECAMATAN JATEN TAHUN 2023</t>
  </si>
  <si>
    <t>KECAMATAN TASIKMADU TAHUN 2023</t>
  </si>
  <si>
    <t>KECAMATAN KARANGPANDAN TAHUN 2023</t>
  </si>
  <si>
    <t>KECAMATAN NGARGOYOSO TAHUN 2023</t>
  </si>
  <si>
    <t>KECAMATAN TAWANGMANGU TAHUN 2023</t>
  </si>
  <si>
    <t>KECAMATAN MATESIH TAHUN 2023</t>
  </si>
  <si>
    <t>NO</t>
  </si>
  <si>
    <t>503.648/341/  2004</t>
  </si>
  <si>
    <t>503.590/118/ 2005</t>
  </si>
  <si>
    <t>503/644/65/ 2007  Tgl 20.02.07</t>
  </si>
  <si>
    <t>503.645.4/511/ 2021</t>
  </si>
  <si>
    <t>503.645.4/647/ 2018  Tgl 01.11.18</t>
  </si>
  <si>
    <t>06.2010.53.50</t>
  </si>
  <si>
    <t>Tengklik</t>
  </si>
  <si>
    <t>Dusun Ngapenan RT 04 RW 10 Desa Tengklik Tawangmangu</t>
  </si>
  <si>
    <t>50M</t>
  </si>
  <si>
    <t>KRA014</t>
  </si>
  <si>
    <t>JAW-CJV-0437-U-P</t>
  </si>
  <si>
    <t>HABIS TAHUN 2030</t>
  </si>
  <si>
    <t>MASA SEWA LAHAN</t>
  </si>
  <si>
    <t>OPERATOR</t>
  </si>
  <si>
    <t xml:space="preserve">LUAS LAHAN </t>
  </si>
  <si>
    <t>10X10 M</t>
  </si>
  <si>
    <t>GF (SST 4 KAKI)</t>
  </si>
  <si>
    <t>INDOSAT, XL AXIATA, TELKOMSEL</t>
  </si>
  <si>
    <t>AN. SRIWITO S/D 2033</t>
  </si>
  <si>
    <t>TELKOMSEL</t>
  </si>
  <si>
    <t>10 CM</t>
  </si>
  <si>
    <t>10M</t>
  </si>
  <si>
    <t>TELKOMSEL , INDOSAT</t>
  </si>
  <si>
    <t>AN. SRIYATMINI S/D 2029</t>
  </si>
  <si>
    <t>16.2006.54.52</t>
  </si>
  <si>
    <t>Dukuh Kotto RT 01 RW 010, Desa Karangrejo, Kec. Kerjo, Kab. Karanganyar</t>
  </si>
  <si>
    <t>08.2008.53.50</t>
  </si>
  <si>
    <t>PT.PROFESIONAL TELEKOMUNIKASI INDONESIA</t>
  </si>
  <si>
    <t>Dusun Brenggolorejo, RT 02 RW 14 Desa Tohkuning Kec Karangpandan</t>
  </si>
  <si>
    <t>WNG_699</t>
  </si>
  <si>
    <t>DS GENTONG</t>
  </si>
  <si>
    <t>TELKOMSEL, XL</t>
  </si>
  <si>
    <t>140695104/ 4.SLO.B.07 009</t>
  </si>
  <si>
    <t>INDOSAT</t>
  </si>
  <si>
    <t>KRG-06-066-MS</t>
  </si>
  <si>
    <t>LAHAN AN. SITI SANTOSO S/D 2026</t>
  </si>
  <si>
    <t>JTKA0019/ 43100007</t>
  </si>
  <si>
    <t>140261104/  14 KRA 059</t>
  </si>
  <si>
    <t>WIJI TAHUN 2023-2033</t>
  </si>
  <si>
    <t>TELKOMSEL, INDOSAT</t>
  </si>
  <si>
    <t>XL</t>
  </si>
  <si>
    <t>LAHAN AN. TARTI S/D MEI 2032</t>
  </si>
  <si>
    <t>LAHAN AN. BP.SUTARNO 2020-2025</t>
  </si>
  <si>
    <t>1 M</t>
  </si>
  <si>
    <t>JAW-CJV-0043-U-P</t>
  </si>
  <si>
    <t>Telkomsel</t>
  </si>
  <si>
    <t>LAHAN AN SUKARMO s/d 2032</t>
  </si>
  <si>
    <t>10 M</t>
  </si>
  <si>
    <t>Cat Lama</t>
  </si>
  <si>
    <t>LAHAN AN BU PAINEM Perpanjang dari 2020-2028</t>
  </si>
  <si>
    <t>Indosat, Smartfren</t>
  </si>
  <si>
    <t>10x9,5</t>
  </si>
  <si>
    <t>10x11</t>
  </si>
  <si>
    <t>12x12</t>
  </si>
  <si>
    <t>Jatiroyo TBG</t>
  </si>
  <si>
    <t>Telkomsel, Indosat, XL, Smartfren</t>
  </si>
  <si>
    <t>10x10</t>
  </si>
  <si>
    <t>2 M</t>
  </si>
  <si>
    <t>KRG-06-065-M5</t>
  </si>
  <si>
    <t>14x16</t>
  </si>
  <si>
    <t>7 M</t>
  </si>
  <si>
    <t>LAHAN AN PAK MARSO s/d 2027</t>
  </si>
  <si>
    <t>Smartfren, Indosat</t>
  </si>
  <si>
    <t>Indosat, Smartfren, XL, Telkomsel</t>
  </si>
  <si>
    <t>20x15</t>
  </si>
  <si>
    <t>JAW-CJV-0060-0-P</t>
  </si>
  <si>
    <t>Indosat</t>
  </si>
  <si>
    <t>LAHAN AN P. LARDI s/d 2034</t>
  </si>
  <si>
    <t>KRG-06-073-MB</t>
  </si>
  <si>
    <t>Kakum, Desa Genengan RT 01/RW 12, Kec Jumantono, Kab. Karanganyar</t>
  </si>
  <si>
    <t>14KRA037520560874455</t>
  </si>
  <si>
    <t>LAHAN AN P. PARNO s/d DES 2025</t>
  </si>
  <si>
    <t>KRA Jumapolo</t>
  </si>
  <si>
    <t>14 KRA 041</t>
  </si>
  <si>
    <t>Telkomsel, XL</t>
  </si>
  <si>
    <t>500 M</t>
  </si>
  <si>
    <t>8x8</t>
  </si>
  <si>
    <t>MASA LAHAN</t>
  </si>
  <si>
    <t>LUAS LAHAN</t>
  </si>
  <si>
    <t>Smartfren (2 operator)</t>
  </si>
  <si>
    <t>Dukuhan, Gemantar</t>
  </si>
  <si>
    <t>XL, Smartfren, Indosat, Telkomsel</t>
  </si>
  <si>
    <t>XL (3 Operator)</t>
  </si>
  <si>
    <t>KRA740</t>
  </si>
  <si>
    <t>Indosat, XL, Telkomsel</t>
  </si>
  <si>
    <t>JAW-CJV-0298-U-P</t>
  </si>
  <si>
    <t>KRG- 06-074-M5</t>
  </si>
  <si>
    <t>s/d 2025</t>
  </si>
  <si>
    <t>Kondisi tidak terawat</t>
  </si>
  <si>
    <t>Kondisi kotor</t>
  </si>
  <si>
    <t>Gondangrejo, RT 2 RW 08, Sukuh, Berjo</t>
  </si>
  <si>
    <t>2 Operator</t>
  </si>
  <si>
    <t>LAHAN AN P. BADI</t>
  </si>
  <si>
    <t>XL, 3</t>
  </si>
  <si>
    <t>Smartfren, Telkomsel, XL, 3</t>
  </si>
  <si>
    <t>LAHAN AN AGUS YULIANTO per 5 tahun 2025 habis</t>
  </si>
  <si>
    <t>Tidak aktif</t>
  </si>
  <si>
    <t>JAW-CJV-0195-U-P</t>
  </si>
  <si>
    <t>LAHAN AN P. WAGIYO s/d 2026</t>
  </si>
  <si>
    <t>KRG 06-076 MS</t>
  </si>
  <si>
    <t>14 KRA 031520560876863</t>
  </si>
  <si>
    <t>Gondosuli TWM-TB</t>
  </si>
  <si>
    <t>4 Operator (Smartfren, dll)</t>
  </si>
  <si>
    <t>14 KRA 132 JAW-ST-KRG 4003</t>
  </si>
  <si>
    <t>XL, Tsel, 3</t>
  </si>
  <si>
    <t>JAW-CJV-0044-I-B</t>
  </si>
  <si>
    <t>Indosat, Telkomsel</t>
  </si>
  <si>
    <t>Smartfren</t>
  </si>
  <si>
    <t>JAW-JT-KRG-2123</t>
  </si>
  <si>
    <t>Ngadiluwih, Jumantono, Karanganyar</t>
  </si>
  <si>
    <t>Punukan RT 3 RW 15, Desa Ngadiluwih, Kec. Matesih, Kab. Karanganyar</t>
  </si>
  <si>
    <t>LAHAN AN ARIP MUJAIDIN s/d 2029</t>
  </si>
  <si>
    <t>100 M</t>
  </si>
  <si>
    <t>JAW-JT-KRG-2130</t>
  </si>
  <si>
    <t>Indosat, 3</t>
  </si>
  <si>
    <t>14x12</t>
  </si>
  <si>
    <t>KRG-06-063-MS</t>
  </si>
  <si>
    <t>CJ0042001</t>
  </si>
  <si>
    <t>Solo</t>
  </si>
  <si>
    <t>55T70</t>
  </si>
  <si>
    <t>XL, Telkomsel</t>
  </si>
  <si>
    <t>14KRA063</t>
  </si>
  <si>
    <t>PT. MLP</t>
  </si>
  <si>
    <t>Tidak terawat, Jalan liar</t>
  </si>
  <si>
    <t>Indosat, Smartfren, Telkomsel</t>
  </si>
  <si>
    <t>3 Operator (Telkomsel, dll)</t>
  </si>
  <si>
    <t>2 Operator (3, dll)</t>
  </si>
  <si>
    <t>Smartfren, Telkomsel, XL, Loop</t>
  </si>
  <si>
    <t>Lampu Pecah</t>
  </si>
  <si>
    <t>Smartfren, XL</t>
  </si>
  <si>
    <t>KRG-06-075-MS</t>
  </si>
  <si>
    <t>CJ-10041901</t>
  </si>
  <si>
    <t>Karangpandan, Solo</t>
  </si>
  <si>
    <t>3, XL</t>
  </si>
  <si>
    <t>50 CM</t>
  </si>
  <si>
    <t>XL-SAW-JT-KRA-2131</t>
  </si>
  <si>
    <t>JAW-CJV-0033.I.B</t>
  </si>
  <si>
    <t>Perpanjang s/d 2027</t>
  </si>
  <si>
    <t>Kondisi kotor tidak terawat</t>
  </si>
  <si>
    <t>Dusun Geneng RT 04/RW 05, Desa Kaling Kecamatan Tasikmadu</t>
  </si>
  <si>
    <t>GF Slim Tower</t>
  </si>
  <si>
    <t>KIN-KRA-0169-77</t>
  </si>
  <si>
    <t>SF, XL, HUTCH</t>
  </si>
  <si>
    <t>TBG03_CJ063</t>
  </si>
  <si>
    <t>Karanganyar M8</t>
  </si>
  <si>
    <t>XL, TSEL</t>
  </si>
  <si>
    <t>KRG-06-002-MS</t>
  </si>
  <si>
    <t>110.95.94</t>
  </si>
  <si>
    <t>GF SST 4 KAKI</t>
  </si>
  <si>
    <t>SMARTFREN, TELKOMSEL</t>
  </si>
  <si>
    <t>SMARTFREN</t>
  </si>
  <si>
    <t>ISAT, XL. TSEL</t>
  </si>
  <si>
    <t>TSEL, XL, INDOSAT (BERKURANG 1)</t>
  </si>
  <si>
    <t>XL, ISAT (BERKURANG 1)</t>
  </si>
  <si>
    <t>4 OP (TSEL,ISAT, XL, SMARTFREN)</t>
  </si>
  <si>
    <t>TSEL</t>
  </si>
  <si>
    <t xml:space="preserve">XL, 3 </t>
  </si>
  <si>
    <t>kondisi tidak aktif</t>
  </si>
  <si>
    <t>WARGA BERMASALAH DENGAN MENARA</t>
  </si>
  <si>
    <t>TSEL DAN XL</t>
  </si>
  <si>
    <t>KRA 653</t>
  </si>
  <si>
    <t xml:space="preserve">BTS12B1161Pemkab Karanganyar </t>
  </si>
  <si>
    <t>SMARTFREN DAN TSEL</t>
  </si>
  <si>
    <t>MENARA TIDAK AKTIF</t>
  </si>
  <si>
    <t>TSEL, SMARTFREN, XL, 3</t>
  </si>
  <si>
    <t>AGST 2022 - JULI 2027</t>
  </si>
  <si>
    <t>SMARTFREN DAN XL</t>
  </si>
  <si>
    <t>SMARTFREN DAN ISAT</t>
  </si>
  <si>
    <t>TSEL, SMARTFREN DAN XL</t>
  </si>
  <si>
    <t>KRA 734</t>
  </si>
  <si>
    <t>TSEL, ISAT, SMARTFREN, XL</t>
  </si>
  <si>
    <t>JAW-JT-KRG-404</t>
  </si>
  <si>
    <t>SMARTFREN, XL, TSEL</t>
  </si>
  <si>
    <t>Jl.Suharso Kr.Anyar</t>
  </si>
  <si>
    <t>Green Field/SST3KAKI</t>
  </si>
  <si>
    <t>4 OP (TSEL, XL, SF)</t>
  </si>
  <si>
    <t>ISAT DAN TSEL</t>
  </si>
  <si>
    <t>XL, SMARTFREN, INDOSAT</t>
  </si>
  <si>
    <t>10.2008.53.40</t>
  </si>
  <si>
    <t>AN. KARMO DALIMAN 10 TAHUN SEJAK NOV 2023</t>
  </si>
  <si>
    <t>10.2006.53.30</t>
  </si>
  <si>
    <t>Pandeyan</t>
  </si>
  <si>
    <t>JAW-CJV-0237-I-B</t>
  </si>
  <si>
    <t>Kaling-Geneng</t>
  </si>
  <si>
    <t>Titang RT 1/3 Pandeyan</t>
  </si>
  <si>
    <t>waktu pendataan menara belum menyala</t>
  </si>
  <si>
    <t>GF 4 kaki</t>
  </si>
  <si>
    <t>telkomsel, indosat, smartfren, xl</t>
  </si>
  <si>
    <t>xl</t>
  </si>
  <si>
    <t>4 operator</t>
  </si>
  <si>
    <t>xl, 3 smartfren</t>
  </si>
  <si>
    <t>EKS SOLUSINDO KREASI PRATAMA</t>
  </si>
  <si>
    <t xml:space="preserve"> </t>
  </si>
  <si>
    <t>GF SST 4 kaki</t>
  </si>
  <si>
    <t>telkomsel (berkurang 1)</t>
  </si>
  <si>
    <t>kondisi kotor tidak terawat</t>
  </si>
  <si>
    <t>JAW-CJV-0095-V-P / 43100011</t>
  </si>
  <si>
    <t>GF SST 3 kaki</t>
  </si>
  <si>
    <t>smartfren, indosat</t>
  </si>
  <si>
    <t>2 operator (smartfren, 3)</t>
  </si>
  <si>
    <t>11.2004.51.</t>
  </si>
  <si>
    <t>1 operator</t>
  </si>
  <si>
    <t>3 operator (xl, telkomsel)</t>
  </si>
  <si>
    <t>4 operator ( telkomsel, smartfren, xl)</t>
  </si>
  <si>
    <t>JAW-CJV-0738-H-P / 113324</t>
  </si>
  <si>
    <t>3 operator (3, xl, )</t>
  </si>
  <si>
    <t>Tiang miring</t>
  </si>
  <si>
    <t>indosat</t>
  </si>
  <si>
    <t xml:space="preserve">Tidak bisa masuk ke area karena terkunci (rainbow) </t>
  </si>
  <si>
    <t>smartfren</t>
  </si>
  <si>
    <t>indosat (berkurang)</t>
  </si>
  <si>
    <t>kondisi kotor</t>
  </si>
  <si>
    <t>telkomsel</t>
  </si>
  <si>
    <t>4 operator (xl, telkomsel, smartfren, 3)</t>
  </si>
  <si>
    <t xml:space="preserve">4 operator </t>
  </si>
  <si>
    <t>4 operator (xl, indosat, 3)</t>
  </si>
  <si>
    <t>indosat dan smartfren</t>
  </si>
  <si>
    <t xml:space="preserve">Horison Gambiranom </t>
  </si>
  <si>
    <t>indosat, smartfren, telkomsel</t>
  </si>
  <si>
    <t>?</t>
  </si>
  <si>
    <t>GF sst 3 kaki</t>
  </si>
  <si>
    <t>xl, indosat</t>
  </si>
  <si>
    <t>xl, smartfren</t>
  </si>
  <si>
    <t>GTL 722</t>
  </si>
  <si>
    <t>Malangjiwan Colomadu tsel</t>
  </si>
  <si>
    <t>ZSLO_0538</t>
  </si>
  <si>
    <t xml:space="preserve"> Solo_Infill30</t>
  </si>
  <si>
    <t>Colomadu Karanganyar_Solo / TBG Adi Sucipto Solo</t>
  </si>
  <si>
    <t>GF sst 4 kaki</t>
  </si>
  <si>
    <t xml:space="preserve">telkomsel </t>
  </si>
  <si>
    <t>belakang danrilis habis tugu makuto</t>
  </si>
  <si>
    <t>MGW_00002</t>
  </si>
  <si>
    <t>SOLO MGW</t>
  </si>
  <si>
    <t>4 operator (xl, telkomsel, hutchinson, smartfren)</t>
  </si>
  <si>
    <t>3 operator (telkomsel)</t>
  </si>
  <si>
    <t>2 operator (indosat)</t>
  </si>
  <si>
    <t>smartfren, xl, telkomsel, 3</t>
  </si>
  <si>
    <t>4 operator (xl, telkomsel, indosat, smartfren)</t>
  </si>
  <si>
    <t>monopole</t>
  </si>
  <si>
    <t>smartfren, telkomsel, 3</t>
  </si>
  <si>
    <t>GF 3 kaki</t>
  </si>
  <si>
    <t>pagar rusak</t>
  </si>
  <si>
    <t>deket balai desa baturan</t>
  </si>
  <si>
    <t>kotor dan bermasalah</t>
  </si>
  <si>
    <t>indosat dan telkomsel</t>
  </si>
  <si>
    <t>4.SLO.B.07.034</t>
  </si>
  <si>
    <t>xl, smartfren, indosat</t>
  </si>
  <si>
    <t>depan ruko harlin</t>
  </si>
  <si>
    <t>LAWSON adi sumarmo ruko harlin</t>
  </si>
  <si>
    <t>lawson adi sumarmo ruko harlin</t>
  </si>
  <si>
    <t>smartfren dan IOH</t>
  </si>
  <si>
    <t>deket makam</t>
  </si>
  <si>
    <t>IOH</t>
  </si>
  <si>
    <t>4 operator (smartfren, xl, telkomsel dan IOH)</t>
  </si>
  <si>
    <t>3 operator (telkomsel, xl, hutch)</t>
  </si>
  <si>
    <t xml:space="preserve">3 operator </t>
  </si>
  <si>
    <t>GF slim tower 4 kaki</t>
  </si>
  <si>
    <t>2 operator</t>
  </si>
  <si>
    <t>kondisi bagus</t>
  </si>
  <si>
    <t>s/d tahun 2026</t>
  </si>
  <si>
    <t>2 operator (indosat dan smartfren)</t>
  </si>
  <si>
    <t>3 operator (smartfren, xl, telkomsel)</t>
  </si>
  <si>
    <t>3 operator (indosat, smartfren)</t>
  </si>
  <si>
    <t>3 operator ( smartfren, xl, IOH)</t>
  </si>
  <si>
    <t>kotor</t>
  </si>
  <si>
    <t>pagar berkarat</t>
  </si>
  <si>
    <t>3 operator (IOH, Telkomsel, xl)</t>
  </si>
  <si>
    <t>4 operator( xl, IOH, telkomsel, smartfren)</t>
  </si>
  <si>
    <t>3 operator (telkomsel, IOH, smartfren)</t>
  </si>
  <si>
    <t>kondisi agak kotor</t>
  </si>
  <si>
    <t>sep 2023 - 2028</t>
  </si>
  <si>
    <t>xl, IOH</t>
  </si>
  <si>
    <t>Alastuwo Kebakkramat-smarts</t>
  </si>
  <si>
    <t>sebulan sekali dicek</t>
  </si>
  <si>
    <t>smartfren, xl</t>
  </si>
  <si>
    <t>banyak rumput</t>
  </si>
  <si>
    <t>2 operator (smartfren)</t>
  </si>
  <si>
    <t>xl, telkomsel, IOH</t>
  </si>
  <si>
    <t>3 operator</t>
  </si>
  <si>
    <t>B499</t>
  </si>
  <si>
    <t>4 operator (smartfren, 3 telkomsel)</t>
  </si>
  <si>
    <t>smartfren, indosat, 3</t>
  </si>
  <si>
    <t>JAW-JT-KRG-2127</t>
  </si>
  <si>
    <t>BARU</t>
  </si>
  <si>
    <t xml:space="preserve">smartfren </t>
  </si>
  <si>
    <t>14.2010.51.52</t>
  </si>
  <si>
    <t>Gendangan Lor</t>
  </si>
  <si>
    <t>Gedangan Kidul RT 088 Dusun Kaliwuluh Kebakkramat, Kab. Karanganyar</t>
  </si>
  <si>
    <t>telkomsel, indosat, xl</t>
  </si>
  <si>
    <t>telkomsel, smartfren</t>
  </si>
  <si>
    <t>3 (telkomsel dibongkar)</t>
  </si>
  <si>
    <t>JAW-CJV-0232-V-P</t>
  </si>
  <si>
    <t>smartfren, 3</t>
  </si>
  <si>
    <t>JAW-JT-KRG-2142</t>
  </si>
  <si>
    <t>cek rekomendasi untuk ketinggian sebenarnya</t>
  </si>
  <si>
    <t>telkomsel, smartfren, indosat, berkurang 1</t>
  </si>
  <si>
    <t>akses jalan harus lompat</t>
  </si>
  <si>
    <t>xl, 3, telkomsel</t>
  </si>
  <si>
    <t>kebun durian</t>
  </si>
  <si>
    <t>15.2011.54..62</t>
  </si>
  <si>
    <t>jl. Arjuna sidodadi Desa Pereng, Kec. Mojogedang</t>
  </si>
  <si>
    <t>2 operator (telkomsel)</t>
  </si>
  <si>
    <t>data diupdate dengan kondisi existing (timur balai desa dekat makam)</t>
  </si>
  <si>
    <t>4 operator berkurang 1 (telkomsel, IOH, xl, Smartfren)</t>
  </si>
  <si>
    <t>tepus sewurejo</t>
  </si>
  <si>
    <t xml:space="preserve">smartfren dan IOH. </t>
  </si>
  <si>
    <t>15.2001.50.40</t>
  </si>
  <si>
    <t>lahan milik adik pak lurah, ada makamnya</t>
  </si>
  <si>
    <t>tidak aktif /tidak beroperasi</t>
  </si>
  <si>
    <t>xl dan telkomsel</t>
  </si>
  <si>
    <t>unknown location</t>
  </si>
  <si>
    <t>3 Kaki</t>
  </si>
  <si>
    <t>Kramat Keluraharan Kalisoro, Kec. Tawangmangu, Kab. Karanganyar</t>
  </si>
  <si>
    <t>villa neapolitan kalisoro</t>
  </si>
  <si>
    <t>TIDAK WAJIB IZIN</t>
  </si>
  <si>
    <t>Perum Delta Graha B 3 RT 003 RW 009, Desa Gedongan, Kec. Colomadu, Kab. Karanganyar</t>
  </si>
  <si>
    <t>rekomendasi baru</t>
  </si>
  <si>
    <t>DAFTAR MENARA TELEKOMUNIKASI BERDASARKAN KEPEMILIKAN PROVIDER</t>
  </si>
  <si>
    <t>NAMA PROVIDER</t>
  </si>
  <si>
    <t>JUMLAH</t>
  </si>
  <si>
    <t>PT. EPID MENARA ASSETCo</t>
  </si>
  <si>
    <t>PT. SOLUSINDO KREASI PRATAMA</t>
  </si>
  <si>
    <t>PT. GIHON TELEKOMUNIKASI INDONESIA</t>
  </si>
  <si>
    <t>PT. ANUGERAH COMMUNICATION</t>
  </si>
  <si>
    <t>PT. MITRA LANGGENG PERKASA</t>
  </si>
  <si>
    <t>PT. PRIMA MEDIS SELARAS</t>
  </si>
  <si>
    <t>520540987893</t>
  </si>
  <si>
    <t>257</t>
  </si>
  <si>
    <t>258</t>
  </si>
  <si>
    <t>259</t>
  </si>
  <si>
    <t>260</t>
  </si>
  <si>
    <t>261</t>
  </si>
  <si>
    <t>262</t>
  </si>
  <si>
    <t>263</t>
  </si>
  <si>
    <t>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</si>
</sst>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#,##0.00000"/>
    <numFmt numFmtId="165" formatCode="0.00000"/>
    <numFmt numFmtId="166" formatCode="_(* #,##0_);_(* \(#,##0\);_(* &quot;-&quot;??_);_(@_)"/>
    <numFmt numFmtId="167" formatCode="[$-409]d\-mmm\-yy;@"/>
    <numFmt numFmtId="168" formatCode="0.0"/>
    <numFmt numFmtId="169" formatCode="_(* #,##0.0_);_(* \(#,##0.0\);_(* &quot;-&quot;??_);_(@_)"/>
    <numFmt numFmtId="170" formatCode="#,##0.000000"/>
    <numFmt numFmtId="171" formatCode="#,##0.00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5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 applyNumberFormat="0" applyFill="0" applyBorder="0" applyAlignment="0" applyProtection="0"/>
    <xf numFmtId="167" fontId="1" fillId="0" borderId="0"/>
  </cellStyleXfs>
  <cellXfs count="3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Fill="1" applyBorder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3" fontId="4" fillId="0" borderId="0" xfId="1" applyFont="1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166" fontId="8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8" fillId="0" borderId="3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166" fontId="7" fillId="0" borderId="2" xfId="1" applyNumberFormat="1" applyFont="1" applyFill="1" applyBorder="1" applyAlignment="1">
      <alignment vertical="center"/>
    </xf>
    <xf numFmtId="0" fontId="7" fillId="0" borderId="0" xfId="0" applyFont="1"/>
    <xf numFmtId="166" fontId="7" fillId="0" borderId="0" xfId="1" applyNumberFormat="1" applyFont="1" applyFill="1" applyBorder="1"/>
    <xf numFmtId="43" fontId="7" fillId="0" borderId="0" xfId="1" applyFont="1" applyFill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43" fontId="7" fillId="0" borderId="0" xfId="1" applyFont="1" applyFill="1" applyBorder="1"/>
    <xf numFmtId="168" fontId="7" fillId="0" borderId="2" xfId="0" applyNumberFormat="1" applyFont="1" applyBorder="1" applyAlignment="1">
      <alignment horizontal="center" vertical="center"/>
    </xf>
    <xf numFmtId="169" fontId="7" fillId="0" borderId="0" xfId="1" applyNumberFormat="1" applyFont="1" applyFill="1" applyBorder="1"/>
    <xf numFmtId="166" fontId="7" fillId="0" borderId="2" xfId="1" applyNumberFormat="1" applyFont="1" applyFill="1" applyBorder="1" applyAlignment="1">
      <alignment horizontal="center" vertical="center"/>
    </xf>
    <xf numFmtId="43" fontId="7" fillId="0" borderId="0" xfId="1" applyFont="1" applyFill="1" applyBorder="1" applyAlignment="1"/>
    <xf numFmtId="0" fontId="7" fillId="0" borderId="0" xfId="0" applyFont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left" vertical="center"/>
    </xf>
    <xf numFmtId="166" fontId="0" fillId="0" borderId="0" xfId="1" applyNumberFormat="1" applyFont="1" applyFill="1" applyBorder="1"/>
    <xf numFmtId="43" fontId="0" fillId="0" borderId="0" xfId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43" fontId="7" fillId="0" borderId="0" xfId="1" applyFont="1" applyFill="1" applyBorder="1" applyAlignment="1">
      <alignment horizontal="right" vertical="center"/>
    </xf>
    <xf numFmtId="43" fontId="7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6" fontId="9" fillId="0" borderId="2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6" fontId="0" fillId="0" borderId="0" xfId="1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166" fontId="7" fillId="0" borderId="2" xfId="1" applyNumberFormat="1" applyFont="1" applyFill="1" applyBorder="1" applyAlignment="1">
      <alignment horizontal="right" vertical="center"/>
    </xf>
    <xf numFmtId="166" fontId="7" fillId="0" borderId="2" xfId="1" applyNumberFormat="1" applyFont="1" applyFill="1" applyBorder="1" applyAlignment="1">
      <alignment horizontal="left" vertical="center"/>
    </xf>
    <xf numFmtId="43" fontId="7" fillId="0" borderId="0" xfId="0" applyNumberFormat="1" applyFont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0" fontId="11" fillId="0" borderId="0" xfId="5" applyFill="1" applyBorder="1" applyAlignment="1">
      <alignment horizontal="left" vertical="center"/>
    </xf>
    <xf numFmtId="0" fontId="11" fillId="0" borderId="0" xfId="5" quotePrefix="1" applyFill="1" applyBorder="1" applyAlignment="1">
      <alignment horizontal="left" vertical="center"/>
    </xf>
    <xf numFmtId="43" fontId="0" fillId="0" borderId="0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3" fontId="7" fillId="0" borderId="2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/>
    <xf numFmtId="168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/>
    <xf numFmtId="166" fontId="9" fillId="0" borderId="2" xfId="1" applyNumberFormat="1" applyFont="1" applyFill="1" applyBorder="1" applyAlignment="1">
      <alignment horizontal="right" vertical="center"/>
    </xf>
    <xf numFmtId="0" fontId="13" fillId="0" borderId="0" xfId="0" applyFont="1"/>
    <xf numFmtId="43" fontId="13" fillId="0" borderId="0" xfId="1" applyFont="1" applyFill="1" applyBorder="1" applyAlignment="1">
      <alignment vertical="center"/>
    </xf>
    <xf numFmtId="166" fontId="9" fillId="0" borderId="0" xfId="1" applyNumberFormat="1" applyFont="1" applyFill="1" applyBorder="1"/>
    <xf numFmtId="43" fontId="9" fillId="0" borderId="0" xfId="1" applyFont="1" applyFill="1" applyBorder="1"/>
    <xf numFmtId="164" fontId="7" fillId="0" borderId="0" xfId="3" applyNumberFormat="1" applyFont="1" applyAlignment="1">
      <alignment horizontal="center" vertical="center"/>
    </xf>
    <xf numFmtId="43" fontId="0" fillId="0" borderId="0" xfId="1" applyFont="1" applyFill="1" applyBorder="1"/>
    <xf numFmtId="0" fontId="0" fillId="0" borderId="6" xfId="0" applyBorder="1"/>
    <xf numFmtId="164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horizontal="left" vertical="center" wrapText="1"/>
    </xf>
    <xf numFmtId="164" fontId="7" fillId="2" borderId="2" xfId="3" applyNumberFormat="1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" fontId="7" fillId="2" borderId="2" xfId="4" applyNumberFormat="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left" vertical="center"/>
    </xf>
    <xf numFmtId="170" fontId="9" fillId="2" borderId="2" xfId="0" applyNumberFormat="1" applyFont="1" applyFill="1" applyBorder="1" applyAlignment="1">
      <alignment horizontal="center" vertical="center" wrapText="1"/>
    </xf>
    <xf numFmtId="170" fontId="9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left" vertical="center"/>
    </xf>
    <xf numFmtId="41" fontId="9" fillId="2" borderId="2" xfId="2" applyFont="1" applyFill="1" applyBorder="1" applyAlignment="1">
      <alignment horizontal="center" vertical="center"/>
    </xf>
    <xf numFmtId="0" fontId="7" fillId="2" borderId="2" xfId="6" applyNumberFormat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left" vertical="center"/>
    </xf>
    <xf numFmtId="171" fontId="9" fillId="2" borderId="2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vertical="center" wrapText="1"/>
    </xf>
    <xf numFmtId="1" fontId="7" fillId="2" borderId="2" xfId="6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9" fillId="2" borderId="2" xfId="1" applyNumberFormat="1" applyFont="1" applyFill="1" applyBorder="1" applyAlignment="1">
      <alignment horizontal="left" vertical="center"/>
    </xf>
    <xf numFmtId="0" fontId="8" fillId="2" borderId="2" xfId="3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vertical="center" wrapText="1"/>
    </xf>
    <xf numFmtId="0" fontId="7" fillId="2" borderId="2" xfId="3" applyFont="1" applyFill="1" applyBorder="1" applyAlignment="1">
      <alignment wrapText="1"/>
    </xf>
    <xf numFmtId="0" fontId="8" fillId="2" borderId="2" xfId="0" applyFont="1" applyFill="1" applyBorder="1" applyAlignment="1">
      <alignment horizontal="left" wrapText="1"/>
    </xf>
    <xf numFmtId="20" fontId="7" fillId="2" borderId="2" xfId="0" applyNumberFormat="1" applyFont="1" applyFill="1" applyBorder="1" applyAlignment="1">
      <alignment horizontal="left" vertical="center"/>
    </xf>
    <xf numFmtId="47" fontId="7" fillId="2" borderId="2" xfId="0" applyNumberFormat="1" applyFont="1" applyFill="1" applyBorder="1" applyAlignment="1">
      <alignment horizontal="left" vertical="center" wrapText="1"/>
    </xf>
    <xf numFmtId="164" fontId="8" fillId="2" borderId="2" xfId="0" applyNumberFormat="1" applyFont="1" applyFill="1" applyBorder="1" applyAlignment="1">
      <alignment horizontal="left" vertical="center"/>
    </xf>
    <xf numFmtId="164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3" fontId="7" fillId="0" borderId="2" xfId="0" applyNumberFormat="1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>
      <alignment vertical="center"/>
    </xf>
    <xf numFmtId="43" fontId="7" fillId="0" borderId="2" xfId="1" applyFont="1" applyFill="1" applyBorder="1"/>
    <xf numFmtId="0" fontId="8" fillId="0" borderId="2" xfId="1" applyNumberFormat="1" applyFont="1" applyFill="1" applyBorder="1" applyAlignment="1">
      <alignment horizontal="center" vertical="center" wrapText="1"/>
    </xf>
    <xf numFmtId="166" fontId="0" fillId="0" borderId="2" xfId="1" applyNumberFormat="1" applyFont="1" applyFill="1" applyBorder="1"/>
    <xf numFmtId="43" fontId="0" fillId="0" borderId="2" xfId="1" applyFont="1" applyFill="1" applyBorder="1" applyAlignment="1">
      <alignment horizontal="right"/>
    </xf>
    <xf numFmtId="43" fontId="7" fillId="0" borderId="2" xfId="1" applyFont="1" applyFill="1" applyBorder="1" applyAlignment="1">
      <alignment horizontal="left" vertical="center"/>
    </xf>
    <xf numFmtId="166" fontId="7" fillId="0" borderId="2" xfId="1" applyNumberFormat="1" applyFont="1" applyFill="1" applyBorder="1"/>
    <xf numFmtId="0" fontId="11" fillId="0" borderId="2" xfId="5" applyFill="1" applyBorder="1" applyAlignment="1">
      <alignment horizontal="left" vertical="center"/>
    </xf>
    <xf numFmtId="0" fontId="11" fillId="0" borderId="2" xfId="5" quotePrefix="1" applyFill="1" applyBorder="1" applyAlignment="1">
      <alignment horizontal="left" vertical="center"/>
    </xf>
    <xf numFmtId="166" fontId="0" fillId="0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43" fontId="7" fillId="0" borderId="2" xfId="1" applyFont="1" applyFill="1" applyBorder="1" applyAlignment="1">
      <alignment horizontal="center" vertical="center"/>
    </xf>
    <xf numFmtId="43" fontId="9" fillId="0" borderId="2" xfId="1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9" fillId="2" borderId="2" xfId="0" quotePrefix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164" fontId="19" fillId="2" borderId="2" xfId="0" applyNumberFormat="1" applyFont="1" applyFill="1" applyBorder="1" applyAlignment="1">
      <alignment horizontal="left" vertical="center"/>
    </xf>
    <xf numFmtId="167" fontId="21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  <xf numFmtId="164" fontId="21" fillId="2" borderId="2" xfId="0" applyNumberFormat="1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/>
    <xf numFmtId="43" fontId="7" fillId="0" borderId="1" xfId="1" applyFont="1" applyFill="1" applyBorder="1"/>
    <xf numFmtId="0" fontId="7" fillId="0" borderId="1" xfId="0" applyFont="1" applyBorder="1"/>
    <xf numFmtId="0" fontId="21" fillId="2" borderId="2" xfId="0" applyFont="1" applyFill="1" applyBorder="1" applyAlignment="1">
      <alignment horizontal="left" vertical="center"/>
    </xf>
    <xf numFmtId="0" fontId="19" fillId="2" borderId="2" xfId="3" applyFont="1" applyFill="1" applyBorder="1" applyAlignment="1">
      <alignment horizontal="left" vertical="center"/>
    </xf>
    <xf numFmtId="0" fontId="19" fillId="2" borderId="2" xfId="3" applyFont="1" applyFill="1" applyBorder="1" applyAlignment="1">
      <alignment vertical="center" wrapText="1"/>
    </xf>
    <xf numFmtId="0" fontId="19" fillId="2" borderId="2" xfId="3" applyFont="1" applyFill="1" applyBorder="1" applyAlignment="1">
      <alignment horizontal="left" vertical="center" wrapText="1"/>
    </xf>
    <xf numFmtId="164" fontId="19" fillId="2" borderId="2" xfId="3" applyNumberFormat="1" applyFont="1" applyFill="1" applyBorder="1" applyAlignment="1">
      <alignment horizontal="left" vertical="center"/>
    </xf>
    <xf numFmtId="0" fontId="19" fillId="2" borderId="2" xfId="3" applyFont="1" applyFill="1" applyBorder="1" applyAlignment="1">
      <alignment horizontal="center" vertical="center"/>
    </xf>
    <xf numFmtId="1" fontId="19" fillId="2" borderId="2" xfId="4" applyNumberFormat="1" applyFont="1" applyFill="1" applyBorder="1" applyAlignment="1">
      <alignment horizontal="center" vertical="center" wrapText="1"/>
    </xf>
    <xf numFmtId="0" fontId="19" fillId="2" borderId="2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6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Font="1" applyFill="1" applyBorder="1" applyAlignment="1">
      <alignment horizontal="right" vertical="center"/>
    </xf>
    <xf numFmtId="0" fontId="7" fillId="0" borderId="7" xfId="0" applyFont="1" applyBorder="1"/>
    <xf numFmtId="0" fontId="0" fillId="0" borderId="7" xfId="0" applyBorder="1"/>
    <xf numFmtId="0" fontId="7" fillId="0" borderId="7" xfId="0" applyFont="1" applyBorder="1" applyAlignment="1">
      <alignment horizontal="left" vertical="center"/>
    </xf>
    <xf numFmtId="0" fontId="11" fillId="0" borderId="7" xfId="5" applyFill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164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6" fontId="7" fillId="0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0" fontId="7" fillId="2" borderId="3" xfId="0" quotePrefix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43" fontId="7" fillId="0" borderId="3" xfId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left" vertical="center"/>
    </xf>
    <xf numFmtId="0" fontId="7" fillId="0" borderId="2" xfId="0" quotePrefix="1" applyFont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 wrapText="1"/>
    </xf>
    <xf numFmtId="0" fontId="11" fillId="0" borderId="2" xfId="5" quotePrefix="1" applyFill="1" applyBorder="1" applyAlignment="1">
      <alignment horizontal="center" vertical="center"/>
    </xf>
    <xf numFmtId="0" fontId="11" fillId="0" borderId="0" xfId="5" quotePrefix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2" fillId="2" borderId="2" xfId="0" quotePrefix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165" fontId="22" fillId="2" borderId="2" xfId="0" applyNumberFormat="1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43" fontId="22" fillId="0" borderId="2" xfId="1" applyFont="1" applyFill="1" applyBorder="1" applyAlignment="1">
      <alignment horizontal="left" vertical="center"/>
    </xf>
    <xf numFmtId="0" fontId="23" fillId="0" borderId="7" xfId="0" applyFont="1" applyBorder="1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 wrapText="1"/>
    </xf>
    <xf numFmtId="166" fontId="8" fillId="0" borderId="3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8" fillId="0" borderId="2" xfId="1" applyNumberFormat="1" applyFont="1" applyFill="1" applyBorder="1" applyAlignment="1">
      <alignment horizontal="center" vertical="center"/>
    </xf>
    <xf numFmtId="166" fontId="8" fillId="0" borderId="2" xfId="1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7">
    <cellStyle name="Comma" xfId="1" builtinId="3"/>
    <cellStyle name="Comma [0]" xfId="2" builtinId="6"/>
    <cellStyle name="Hyperlink" xfId="5" builtinId="8"/>
    <cellStyle name="Normal" xfId="0" builtinId="0"/>
    <cellStyle name="Normal 2" xfId="3" xr:uid="{00000000-0005-0000-0000-000004000000}"/>
    <cellStyle name="Normal 22" xfId="6" xr:uid="{00000000-0005-0000-0000-000005000000}"/>
    <cellStyle name="Normal 75" xfId="4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ya\Menara\Data%20Menara%202021\Dari%20Ardian\Data%20Menara%2017%20Kecamatan%20%20P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T"/>
      <sheetName val="All Revisi 26.07.21"/>
      <sheetName val="1. J"/>
      <sheetName val="2. J"/>
      <sheetName val="3. J"/>
      <sheetName val="4. J"/>
      <sheetName val="5. M"/>
      <sheetName val="6. T"/>
      <sheetName val="7. N"/>
      <sheetName val="8. K"/>
      <sheetName val="9. K"/>
      <sheetName val="10. T"/>
      <sheetName val="11. J"/>
      <sheetName val="12. C"/>
      <sheetName val="13. G"/>
      <sheetName val="14. K"/>
      <sheetName val="15. M"/>
      <sheetName val="16. K"/>
      <sheetName val="17. 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5064-347A-41E9-B59C-B83869C8DDB1}">
  <sheetPr>
    <tabColor rgb="FF92D050"/>
  </sheetPr>
  <dimension ref="A1:AA59"/>
  <sheetViews>
    <sheetView view="pageBreakPreview" zoomScale="60" zoomScaleNormal="60" workbookViewId="0">
      <selection activeCell="B9" sqref="B9:M14"/>
    </sheetView>
  </sheetViews>
  <sheetFormatPr defaultColWidth="9.140625" defaultRowHeight="14.25" x14ac:dyDescent="0.25"/>
  <cols>
    <col min="1" max="1" width="9.42578125" style="27" customWidth="1"/>
    <col min="2" max="2" width="18.85546875" style="55" customWidth="1"/>
    <col min="3" max="3" width="14.140625" style="55" customWidth="1"/>
    <col min="4" max="4" width="12.28515625" style="55" customWidth="1"/>
    <col min="5" max="5" width="17.28515625" style="27" customWidth="1"/>
    <col min="6" max="6" width="16.7109375" style="60" customWidth="1"/>
    <col min="7" max="7" width="26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4.28515625" style="27" customWidth="1"/>
    <col min="12" max="12" width="10.5703125" style="27" customWidth="1"/>
    <col min="13" max="13" width="19.42578125" style="103" customWidth="1"/>
    <col min="14" max="14" width="17.7109375" style="55" hidden="1" customWidth="1"/>
    <col min="15" max="15" width="17.42578125" style="55" hidden="1" customWidth="1"/>
    <col min="16" max="16" width="13.140625" style="27" hidden="1" customWidth="1"/>
    <col min="17" max="17" width="14.7109375" style="27" hidden="1" customWidth="1"/>
    <col min="18" max="18" width="12.7109375" style="27" hidden="1" customWidth="1"/>
    <col min="19" max="19" width="14.42578125" style="27" hidden="1" customWidth="1"/>
    <col min="20" max="20" width="15.42578125" style="55" hidden="1" customWidth="1"/>
    <col min="21" max="21" width="19.7109375" style="55" hidden="1" customWidth="1"/>
    <col min="22" max="23" width="20.7109375" style="55" hidden="1" customWidth="1"/>
    <col min="24" max="24" width="26.28515625" style="55" hidden="1" customWidth="1"/>
    <col min="25" max="25" width="20.7109375" style="55" hidden="1" customWidth="1"/>
    <col min="26" max="26" width="20.7109375" style="57" customWidth="1"/>
    <col min="27" max="16384" width="9.140625" style="55"/>
  </cols>
  <sheetData>
    <row r="1" spans="1:26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3"/>
      <c r="O1" s="2"/>
      <c r="P1" s="8"/>
      <c r="Q1" s="8"/>
      <c r="R1" s="8"/>
      <c r="S1" s="9"/>
      <c r="Z1" s="10"/>
    </row>
    <row r="2" spans="1:26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13"/>
      <c r="O2" s="15"/>
      <c r="P2" s="20"/>
      <c r="Q2" s="20"/>
      <c r="R2" s="20"/>
      <c r="S2" s="21"/>
      <c r="Z2" s="22"/>
    </row>
    <row r="3" spans="1:26" s="12" customFormat="1" ht="20.25" customHeight="1" x14ac:dyDescent="0.35">
      <c r="A3" s="11" t="s">
        <v>1564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13"/>
      <c r="O3" s="15"/>
      <c r="P3" s="20"/>
      <c r="Q3" s="20"/>
      <c r="R3" s="20"/>
      <c r="S3" s="21"/>
      <c r="Z3" s="22"/>
    </row>
    <row r="4" spans="1:26" s="1" customFormat="1" ht="12" customHeight="1" x14ac:dyDescent="0.3">
      <c r="B4" s="23"/>
      <c r="C4" s="3"/>
      <c r="H4" s="2"/>
      <c r="I4" s="4"/>
      <c r="J4" s="5"/>
      <c r="K4" s="6"/>
      <c r="M4" s="7"/>
      <c r="N4" s="3"/>
      <c r="O4" s="2"/>
      <c r="P4" s="8"/>
      <c r="Q4" s="8"/>
      <c r="R4" s="8"/>
      <c r="S4" s="9"/>
      <c r="Z4" s="10"/>
    </row>
    <row r="5" spans="1:26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3"/>
      <c r="O5" s="2"/>
      <c r="P5" s="8"/>
      <c r="Q5" s="8"/>
      <c r="R5" s="8"/>
      <c r="S5" s="9"/>
      <c r="Z5" s="10"/>
    </row>
    <row r="6" spans="1:26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293" t="s">
        <v>1554</v>
      </c>
      <c r="O6" s="293" t="s">
        <v>1555</v>
      </c>
      <c r="P6" s="293" t="s">
        <v>1556</v>
      </c>
      <c r="Q6" s="293" t="s">
        <v>1557</v>
      </c>
      <c r="R6" s="296" t="s">
        <v>1558</v>
      </c>
      <c r="S6" s="296" t="s">
        <v>1559</v>
      </c>
      <c r="T6" s="298" t="s">
        <v>1560</v>
      </c>
      <c r="U6" s="298" t="s">
        <v>1561</v>
      </c>
      <c r="V6" s="298" t="s">
        <v>1562</v>
      </c>
      <c r="W6" s="27" t="s">
        <v>1594</v>
      </c>
      <c r="X6" s="27" t="s">
        <v>1595</v>
      </c>
      <c r="Y6" s="27" t="s">
        <v>1596</v>
      </c>
      <c r="Z6" s="28"/>
    </row>
    <row r="7" spans="1:26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294"/>
      <c r="O7" s="294"/>
      <c r="P7" s="294"/>
      <c r="Q7" s="294"/>
      <c r="R7" s="297"/>
      <c r="S7" s="297"/>
      <c r="T7" s="299"/>
      <c r="U7" s="299"/>
      <c r="V7" s="299"/>
      <c r="W7" s="60"/>
      <c r="Y7" s="295"/>
      <c r="Z7" s="295"/>
    </row>
    <row r="8" spans="1:26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1">
        <v>14</v>
      </c>
      <c r="O8" s="39">
        <v>15</v>
      </c>
      <c r="P8" s="39">
        <v>16</v>
      </c>
      <c r="Q8" s="40">
        <v>17</v>
      </c>
      <c r="R8" s="39">
        <v>18</v>
      </c>
      <c r="S8" s="40">
        <v>19</v>
      </c>
      <c r="T8" s="42">
        <v>20</v>
      </c>
      <c r="U8" s="42">
        <v>21</v>
      </c>
      <c r="V8" s="42">
        <v>22</v>
      </c>
      <c r="W8" s="60"/>
      <c r="Y8" s="295"/>
      <c r="Z8" s="295"/>
    </row>
    <row r="9" spans="1:26" s="45" customFormat="1" ht="65.099999999999994" customHeight="1" x14ac:dyDescent="0.2">
      <c r="A9" s="195">
        <v>1</v>
      </c>
      <c r="B9" s="196" t="s">
        <v>23</v>
      </c>
      <c r="C9" s="198" t="s">
        <v>24</v>
      </c>
      <c r="D9" s="196" t="s">
        <v>24</v>
      </c>
      <c r="E9" s="198">
        <v>407251041</v>
      </c>
      <c r="F9" s="202" t="s">
        <v>24</v>
      </c>
      <c r="G9" s="198" t="s">
        <v>25</v>
      </c>
      <c r="H9" s="198" t="s">
        <v>26</v>
      </c>
      <c r="I9" s="200">
        <v>111.01788000000001</v>
      </c>
      <c r="J9" s="200">
        <v>-7.7507599999999996</v>
      </c>
      <c r="K9" s="203" t="s">
        <v>27</v>
      </c>
      <c r="L9" s="201" t="s">
        <v>28</v>
      </c>
      <c r="M9" s="204" t="s">
        <v>1582</v>
      </c>
      <c r="N9" s="108"/>
      <c r="O9" s="107"/>
      <c r="P9" s="42"/>
      <c r="Q9" s="42"/>
      <c r="R9" s="43"/>
      <c r="S9" s="44"/>
      <c r="T9" s="167"/>
      <c r="U9" s="167"/>
      <c r="V9" s="167"/>
      <c r="W9" s="46"/>
      <c r="Z9" s="47"/>
    </row>
    <row r="10" spans="1:26" s="45" customFormat="1" ht="65.099999999999994" customHeight="1" x14ac:dyDescent="0.2">
      <c r="A10" s="195">
        <v>2</v>
      </c>
      <c r="B10" s="198" t="s">
        <v>32</v>
      </c>
      <c r="C10" s="198" t="s">
        <v>24</v>
      </c>
      <c r="D10" s="198" t="s">
        <v>24</v>
      </c>
      <c r="E10" s="203" t="s">
        <v>1591</v>
      </c>
      <c r="F10" s="221" t="s">
        <v>24</v>
      </c>
      <c r="G10" s="198" t="s">
        <v>34</v>
      </c>
      <c r="H10" s="198" t="s">
        <v>35</v>
      </c>
      <c r="I10" s="200">
        <v>111.017</v>
      </c>
      <c r="J10" s="200">
        <v>-7.7512400000000001</v>
      </c>
      <c r="K10" s="197" t="s">
        <v>36</v>
      </c>
      <c r="L10" s="197" t="s">
        <v>28</v>
      </c>
      <c r="M10" s="204" t="s">
        <v>1583</v>
      </c>
      <c r="N10" s="107"/>
      <c r="O10" s="107"/>
      <c r="P10" s="42"/>
      <c r="Q10" s="42"/>
      <c r="R10" s="43"/>
      <c r="S10" s="43"/>
      <c r="T10" s="168"/>
      <c r="U10" s="167"/>
      <c r="V10" s="171"/>
      <c r="W10" s="50" t="s">
        <v>1593</v>
      </c>
      <c r="Y10" s="50"/>
      <c r="Z10" s="50"/>
    </row>
    <row r="11" spans="1:26" s="45" customFormat="1" ht="65.099999999999994" customHeight="1" x14ac:dyDescent="0.2">
      <c r="A11" s="195">
        <v>3</v>
      </c>
      <c r="B11" s="196" t="s">
        <v>39</v>
      </c>
      <c r="C11" s="198" t="s">
        <v>24</v>
      </c>
      <c r="D11" s="196" t="s">
        <v>24</v>
      </c>
      <c r="E11" s="198" t="s">
        <v>1592</v>
      </c>
      <c r="F11" s="198" t="s">
        <v>40</v>
      </c>
      <c r="G11" s="198" t="s">
        <v>41</v>
      </c>
      <c r="H11" s="204" t="s">
        <v>42</v>
      </c>
      <c r="I11" s="205">
        <v>111.01863</v>
      </c>
      <c r="J11" s="205">
        <v>-7.7509199999999998</v>
      </c>
      <c r="K11" s="203" t="s">
        <v>43</v>
      </c>
      <c r="L11" s="203" t="s">
        <v>28</v>
      </c>
      <c r="M11" s="199" t="s">
        <v>1584</v>
      </c>
      <c r="N11" s="113"/>
      <c r="O11" s="107"/>
      <c r="P11" s="51"/>
      <c r="Q11" s="42"/>
      <c r="R11" s="43"/>
      <c r="S11" s="43"/>
      <c r="T11" s="167"/>
      <c r="U11" s="167"/>
      <c r="V11" s="167"/>
      <c r="W11" s="50"/>
      <c r="X11" s="50"/>
    </row>
    <row r="12" spans="1:26" customFormat="1" ht="65.099999999999994" customHeight="1" x14ac:dyDescent="0.25">
      <c r="A12" s="195">
        <v>4</v>
      </c>
      <c r="B12" s="196" t="s">
        <v>45</v>
      </c>
      <c r="C12" s="196" t="s">
        <v>24</v>
      </c>
      <c r="D12" s="196" t="s">
        <v>46</v>
      </c>
      <c r="E12" s="222">
        <v>14455210001</v>
      </c>
      <c r="F12" s="223" t="s">
        <v>47</v>
      </c>
      <c r="G12" s="198" t="s">
        <v>48</v>
      </c>
      <c r="H12" s="204" t="s">
        <v>49</v>
      </c>
      <c r="I12" s="205">
        <v>110.99195</v>
      </c>
      <c r="J12" s="205">
        <v>-7.7491300000000001</v>
      </c>
      <c r="K12" s="203" t="s">
        <v>50</v>
      </c>
      <c r="L12" s="203" t="s">
        <v>1598</v>
      </c>
      <c r="M12" s="199" t="s">
        <v>1585</v>
      </c>
      <c r="N12" s="108"/>
      <c r="O12" s="107"/>
      <c r="P12" s="42"/>
      <c r="Q12" s="42"/>
      <c r="R12" s="43"/>
      <c r="S12" s="44"/>
      <c r="T12" s="169"/>
      <c r="U12" s="167"/>
      <c r="V12" s="167" t="s">
        <v>1602</v>
      </c>
      <c r="X12" s="238" t="s">
        <v>1599</v>
      </c>
      <c r="Y12" t="s">
        <v>1597</v>
      </c>
    </row>
    <row r="13" spans="1:26" customFormat="1" ht="65.099999999999994" customHeight="1" x14ac:dyDescent="0.25">
      <c r="A13" s="195">
        <v>5</v>
      </c>
      <c r="B13" s="222" t="s">
        <v>52</v>
      </c>
      <c r="C13" s="222" t="s">
        <v>24</v>
      </c>
      <c r="D13" s="222" t="s">
        <v>53</v>
      </c>
      <c r="E13" s="203" t="s">
        <v>33</v>
      </c>
      <c r="F13" s="224" t="s">
        <v>54</v>
      </c>
      <c r="G13" s="198" t="s">
        <v>55</v>
      </c>
      <c r="H13" s="224" t="s">
        <v>56</v>
      </c>
      <c r="I13" s="225">
        <v>111.002413</v>
      </c>
      <c r="J13" s="225">
        <v>-7.7292230000000002</v>
      </c>
      <c r="K13" s="226" t="s">
        <v>57</v>
      </c>
      <c r="L13" s="206" t="s">
        <v>28</v>
      </c>
      <c r="M13" s="224" t="s">
        <v>58</v>
      </c>
      <c r="N13" s="113"/>
      <c r="O13" s="107"/>
      <c r="P13" s="42"/>
      <c r="Q13" s="42"/>
      <c r="R13" s="43"/>
      <c r="S13" s="43"/>
      <c r="T13" s="169"/>
      <c r="U13" s="167"/>
      <c r="V13" s="169" t="s">
        <v>1603</v>
      </c>
      <c r="W13" s="265" t="s">
        <v>1600</v>
      </c>
      <c r="X13" t="s">
        <v>1601</v>
      </c>
    </row>
    <row r="14" spans="1:26" s="45" customFormat="1" ht="65.099999999999994" customHeight="1" x14ac:dyDescent="0.2">
      <c r="A14" s="195">
        <v>6</v>
      </c>
      <c r="B14" s="198" t="s">
        <v>60</v>
      </c>
      <c r="C14" s="198" t="s">
        <v>24</v>
      </c>
      <c r="D14" s="198" t="s">
        <v>61</v>
      </c>
      <c r="E14" s="198">
        <v>142771126</v>
      </c>
      <c r="F14" s="202" t="s">
        <v>62</v>
      </c>
      <c r="G14" s="198" t="s">
        <v>48</v>
      </c>
      <c r="H14" s="198" t="s">
        <v>63</v>
      </c>
      <c r="I14" s="200">
        <v>111.02903999999999</v>
      </c>
      <c r="J14" s="200">
        <v>-7.7338950000000004</v>
      </c>
      <c r="K14" s="227" t="s">
        <v>50</v>
      </c>
      <c r="L14" s="228" t="s">
        <v>28</v>
      </c>
      <c r="M14" s="204" t="s">
        <v>1586</v>
      </c>
      <c r="N14" s="108"/>
      <c r="O14" s="107"/>
      <c r="P14" s="42"/>
      <c r="Q14" s="42"/>
      <c r="R14" s="43"/>
      <c r="S14" s="44"/>
      <c r="T14" s="167"/>
      <c r="U14" s="167"/>
      <c r="V14" s="167"/>
      <c r="W14" s="266" t="s">
        <v>1605</v>
      </c>
      <c r="X14" s="55" t="s">
        <v>1604</v>
      </c>
      <c r="Z14" s="47"/>
    </row>
    <row r="15" spans="1:26" ht="65.099999999999994" customHeight="1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42"/>
      <c r="R15" s="43"/>
      <c r="S15" s="43"/>
      <c r="T15" s="41"/>
      <c r="U15" s="41"/>
      <c r="V15" s="167"/>
    </row>
    <row r="16" spans="1:26" ht="65.099999999999994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3"/>
      <c r="S16" s="43"/>
      <c r="T16" s="41"/>
      <c r="U16" s="41"/>
      <c r="V16" s="167"/>
    </row>
    <row r="17" spans="1:22" ht="65.099999999999994" customHeight="1" x14ac:dyDescent="0.2">
      <c r="A17" s="42"/>
      <c r="B17" s="41"/>
      <c r="C17" s="41"/>
      <c r="D17" s="41"/>
      <c r="E17" s="42"/>
      <c r="F17" s="170"/>
      <c r="G17" s="41"/>
      <c r="H17" s="41"/>
      <c r="I17" s="190"/>
      <c r="J17" s="191"/>
      <c r="K17" s="42"/>
      <c r="L17" s="42"/>
      <c r="M17" s="192"/>
      <c r="N17" s="41"/>
      <c r="O17" s="193"/>
      <c r="P17" s="194"/>
      <c r="Q17" s="194"/>
      <c r="R17" s="194"/>
      <c r="S17" s="48"/>
      <c r="T17" s="41"/>
      <c r="U17" s="41"/>
      <c r="V17" s="167"/>
    </row>
    <row r="18" spans="1:22" ht="65.099999999999994" customHeight="1" x14ac:dyDescent="0.2">
      <c r="A18" s="42"/>
      <c r="B18" s="41"/>
      <c r="C18" s="41"/>
      <c r="D18" s="41"/>
      <c r="E18" s="42"/>
      <c r="F18" s="170"/>
      <c r="G18" s="41"/>
      <c r="H18" s="41"/>
      <c r="I18" s="190"/>
      <c r="J18" s="191"/>
      <c r="K18" s="42"/>
      <c r="L18" s="42"/>
      <c r="M18" s="192"/>
      <c r="N18" s="41"/>
      <c r="O18" s="193"/>
      <c r="P18" s="194"/>
      <c r="Q18" s="194"/>
      <c r="R18" s="194"/>
      <c r="S18" s="48"/>
      <c r="T18" s="41"/>
      <c r="U18" s="41"/>
      <c r="V18" s="167"/>
    </row>
    <row r="19" spans="1:22" ht="65.099999999999994" customHeight="1" x14ac:dyDescent="0.2">
      <c r="A19" s="42"/>
      <c r="B19" s="41"/>
      <c r="C19" s="41"/>
      <c r="D19" s="41"/>
      <c r="E19" s="42"/>
      <c r="F19" s="170"/>
      <c r="G19" s="41"/>
      <c r="H19" s="41"/>
      <c r="I19" s="190"/>
      <c r="J19" s="191"/>
      <c r="K19" s="42"/>
      <c r="L19" s="42"/>
      <c r="M19" s="192"/>
      <c r="N19" s="41"/>
      <c r="O19" s="193"/>
      <c r="P19" s="194"/>
      <c r="Q19" s="194"/>
      <c r="R19" s="194"/>
      <c r="S19" s="48"/>
      <c r="T19" s="41"/>
      <c r="U19" s="41"/>
      <c r="V19" s="167"/>
    </row>
    <row r="20" spans="1:22" ht="65.099999999999994" customHeight="1" x14ac:dyDescent="0.2">
      <c r="A20" s="42"/>
      <c r="B20" s="41"/>
      <c r="C20" s="41"/>
      <c r="D20" s="41"/>
      <c r="E20" s="42"/>
      <c r="F20" s="170"/>
      <c r="G20" s="41"/>
      <c r="H20" s="41"/>
      <c r="I20" s="190"/>
      <c r="J20" s="191"/>
      <c r="K20" s="42"/>
      <c r="L20" s="42"/>
      <c r="M20" s="192"/>
      <c r="N20" s="41"/>
      <c r="O20" s="193"/>
      <c r="P20" s="194"/>
      <c r="Q20" s="194"/>
      <c r="R20" s="194"/>
      <c r="S20" s="48"/>
      <c r="T20" s="41"/>
      <c r="U20" s="41"/>
      <c r="V20" s="167"/>
    </row>
    <row r="21" spans="1:22" ht="65.099999999999994" customHeight="1" x14ac:dyDescent="0.2">
      <c r="A21" s="42"/>
      <c r="B21" s="41"/>
      <c r="C21" s="41"/>
      <c r="D21" s="41"/>
      <c r="E21" s="42"/>
      <c r="F21" s="170"/>
      <c r="G21" s="41"/>
      <c r="H21" s="41"/>
      <c r="I21" s="190"/>
      <c r="J21" s="191"/>
      <c r="K21" s="42"/>
      <c r="L21" s="42"/>
      <c r="M21" s="192"/>
      <c r="N21" s="41"/>
      <c r="O21" s="193"/>
      <c r="P21" s="194"/>
      <c r="Q21" s="194"/>
      <c r="R21" s="194"/>
      <c r="S21" s="48"/>
      <c r="T21" s="41"/>
      <c r="U21" s="41"/>
      <c r="V21" s="167"/>
    </row>
    <row r="22" spans="1:22" ht="15" x14ac:dyDescent="0.25">
      <c r="O22" s="105"/>
      <c r="P22" s="104"/>
      <c r="Q22" s="104"/>
      <c r="R22" s="104"/>
      <c r="S22" s="87"/>
    </row>
    <row r="23" spans="1:22" ht="15" x14ac:dyDescent="0.25">
      <c r="O23" s="105" t="s">
        <v>1479</v>
      </c>
      <c r="P23" s="104"/>
      <c r="Q23" s="104"/>
      <c r="R23" s="104"/>
      <c r="S23" s="87"/>
    </row>
    <row r="24" spans="1:22" ht="15" x14ac:dyDescent="0.25">
      <c r="O24" s="105" t="s">
        <v>1480</v>
      </c>
      <c r="P24" s="104"/>
      <c r="Q24" s="104"/>
      <c r="R24" s="104"/>
      <c r="S24" s="87"/>
    </row>
    <row r="25" spans="1:22" ht="15" x14ac:dyDescent="0.25">
      <c r="O25" s="105" t="s">
        <v>1481</v>
      </c>
      <c r="P25" s="104"/>
      <c r="Q25" s="104"/>
      <c r="R25" s="104"/>
      <c r="S25" s="87"/>
    </row>
    <row r="26" spans="1:22" ht="15" x14ac:dyDescent="0.25">
      <c r="O26" s="105"/>
      <c r="P26" s="104"/>
      <c r="Q26" s="104"/>
      <c r="R26" s="104"/>
      <c r="S26" s="87"/>
    </row>
    <row r="27" spans="1:22" ht="15" x14ac:dyDescent="0.25">
      <c r="O27" s="105"/>
      <c r="P27" s="104"/>
      <c r="Q27" s="104"/>
      <c r="R27" s="104"/>
    </row>
    <row r="28" spans="1:22" ht="15" x14ac:dyDescent="0.25">
      <c r="O28" s="105"/>
      <c r="P28" s="104"/>
      <c r="Q28" s="104"/>
    </row>
    <row r="29" spans="1:22" ht="15" x14ac:dyDescent="0.25">
      <c r="O29" s="105"/>
      <c r="P29" s="104"/>
      <c r="Q29" s="104"/>
    </row>
    <row r="30" spans="1:22" ht="15" x14ac:dyDescent="0.25">
      <c r="O30" s="105"/>
      <c r="P30" s="104"/>
      <c r="Q30" s="104"/>
    </row>
    <row r="31" spans="1:22" ht="15" x14ac:dyDescent="0.25">
      <c r="O31" s="105"/>
      <c r="P31" s="104"/>
      <c r="Q31" s="104"/>
    </row>
    <row r="32" spans="1:22" ht="15" hidden="1" x14ac:dyDescent="0.25">
      <c r="F32" s="27"/>
      <c r="O32" s="105"/>
      <c r="P32" s="104"/>
      <c r="Q32" s="104"/>
    </row>
    <row r="33" spans="1:26" ht="15" hidden="1" x14ac:dyDescent="0.25">
      <c r="F33" s="27"/>
      <c r="O33" s="105"/>
      <c r="P33" s="104"/>
      <c r="Q33" s="104"/>
    </row>
    <row r="34" spans="1:26" ht="15" hidden="1" x14ac:dyDescent="0.25">
      <c r="F34" s="27"/>
      <c r="O34" s="105"/>
      <c r="P34" s="104"/>
      <c r="Q34" s="104"/>
    </row>
    <row r="35" spans="1:26" ht="15" hidden="1" x14ac:dyDescent="0.25">
      <c r="F35" s="27"/>
      <c r="O35" s="105"/>
      <c r="P35" s="104"/>
      <c r="Q35" s="104"/>
    </row>
    <row r="36" spans="1:26" s="64" customFormat="1" ht="99.95" hidden="1" customHeight="1" x14ac:dyDescent="0.25">
      <c r="A36" s="27"/>
      <c r="B36" s="55"/>
      <c r="C36" s="55"/>
      <c r="D36" s="55"/>
      <c r="E36" s="27"/>
      <c r="F36" s="27"/>
      <c r="G36" s="55"/>
      <c r="H36" s="55"/>
      <c r="I36" s="101"/>
      <c r="J36" s="102"/>
      <c r="K36" s="27"/>
      <c r="L36" s="27"/>
      <c r="M36" s="103"/>
      <c r="N36" s="55"/>
    </row>
    <row r="37" spans="1:26" hidden="1" x14ac:dyDescent="0.25">
      <c r="F37" s="27"/>
    </row>
    <row r="38" spans="1:26" ht="69.95" hidden="1" customHeight="1" x14ac:dyDescent="0.2">
      <c r="F38" s="27"/>
      <c r="O38" s="41" t="s">
        <v>507</v>
      </c>
      <c r="P38" s="42">
        <v>0.9</v>
      </c>
      <c r="Q38" s="42">
        <v>1.1000000000000001</v>
      </c>
      <c r="R38" s="43">
        <v>2515250</v>
      </c>
      <c r="S38" s="74">
        <v>2490098</v>
      </c>
      <c r="V38" s="45"/>
      <c r="W38" s="56"/>
      <c r="Y38" s="45"/>
      <c r="Z38" s="62"/>
    </row>
    <row r="39" spans="1:26" hidden="1" x14ac:dyDescent="0.25">
      <c r="F39" s="27"/>
    </row>
    <row r="40" spans="1:26" hidden="1" x14ac:dyDescent="0.25">
      <c r="F40" s="27"/>
    </row>
    <row r="41" spans="1:26" hidden="1" x14ac:dyDescent="0.25">
      <c r="F41" s="27"/>
    </row>
    <row r="42" spans="1:26" ht="15" hidden="1" customHeight="1" x14ac:dyDescent="0.25">
      <c r="F42" s="27"/>
    </row>
    <row r="43" spans="1:26" ht="14.25" hidden="1" customHeight="1" x14ac:dyDescent="0.25">
      <c r="F43" s="27"/>
    </row>
    <row r="44" spans="1:26" hidden="1" x14ac:dyDescent="0.25">
      <c r="F44" s="27"/>
    </row>
    <row r="45" spans="1:26" hidden="1" x14ac:dyDescent="0.25">
      <c r="F45" s="27"/>
    </row>
    <row r="46" spans="1:26" s="27" customFormat="1" ht="54.95" hidden="1" customHeight="1" x14ac:dyDescent="0.25">
      <c r="B46" s="55"/>
      <c r="C46" s="55"/>
      <c r="D46" s="55"/>
      <c r="G46" s="55"/>
      <c r="H46" s="55"/>
      <c r="I46" s="101"/>
      <c r="J46" s="102"/>
      <c r="M46" s="103"/>
      <c r="N46" s="55"/>
      <c r="O46" s="41" t="s">
        <v>699</v>
      </c>
      <c r="P46" s="42">
        <v>0.8</v>
      </c>
      <c r="Q46" s="42">
        <v>1</v>
      </c>
      <c r="R46" s="43">
        <v>2515250</v>
      </c>
      <c r="S46" s="43">
        <v>2012200</v>
      </c>
      <c r="Z46" s="28"/>
    </row>
    <row r="47" spans="1:26" hidden="1" x14ac:dyDescent="0.25">
      <c r="F47" s="27"/>
    </row>
    <row r="48" spans="1:26" hidden="1" x14ac:dyDescent="0.25">
      <c r="F48" s="27"/>
    </row>
    <row r="49" spans="1:27" hidden="1" x14ac:dyDescent="0.25">
      <c r="F49" s="27"/>
    </row>
    <row r="50" spans="1:27" hidden="1" x14ac:dyDescent="0.25">
      <c r="F50" s="27"/>
    </row>
    <row r="51" spans="1:27" hidden="1" x14ac:dyDescent="0.25">
      <c r="F51" s="27"/>
    </row>
    <row r="52" spans="1:27" hidden="1" x14ac:dyDescent="0.25">
      <c r="F52" s="27"/>
    </row>
    <row r="53" spans="1:27" hidden="1" x14ac:dyDescent="0.25">
      <c r="F53" s="27"/>
    </row>
    <row r="54" spans="1:27" hidden="1" x14ac:dyDescent="0.25">
      <c r="F54" s="27"/>
    </row>
    <row r="55" spans="1:27" customFormat="1" ht="60" hidden="1" customHeight="1" x14ac:dyDescent="0.25">
      <c r="A55" s="27"/>
      <c r="B55" s="55"/>
      <c r="C55" s="55"/>
      <c r="D55" s="55"/>
      <c r="E55" s="27"/>
      <c r="F55" s="27"/>
      <c r="G55" s="55"/>
      <c r="H55" s="55"/>
      <c r="I55" s="101"/>
      <c r="J55" s="102"/>
      <c r="K55" s="27"/>
      <c r="L55" s="27"/>
      <c r="M55" s="103"/>
      <c r="N55" s="55"/>
      <c r="O55" s="41" t="s">
        <v>507</v>
      </c>
      <c r="P55" s="48">
        <v>1.2</v>
      </c>
      <c r="Q55" s="48">
        <v>1.1000000000000001</v>
      </c>
      <c r="R55" s="89">
        <v>2515250</v>
      </c>
      <c r="S55" s="53">
        <v>3320130.0000000005</v>
      </c>
      <c r="V55" s="45"/>
      <c r="W55" s="76"/>
      <c r="Y55" s="45"/>
      <c r="Z55" s="59"/>
    </row>
    <row r="56" spans="1:27" hidden="1" x14ac:dyDescent="0.25">
      <c r="F56" s="27"/>
    </row>
    <row r="57" spans="1:27" hidden="1" x14ac:dyDescent="0.25">
      <c r="F57" s="27"/>
    </row>
    <row r="58" spans="1:27" hidden="1" x14ac:dyDescent="0.25">
      <c r="F58" s="27"/>
    </row>
    <row r="59" spans="1:27" s="27" customFormat="1" hidden="1" x14ac:dyDescent="0.25">
      <c r="B59" s="55"/>
      <c r="C59" s="55"/>
      <c r="D59" s="55"/>
      <c r="G59" s="55"/>
      <c r="H59" s="55"/>
      <c r="I59" s="101"/>
      <c r="J59" s="102"/>
      <c r="M59" s="103"/>
      <c r="N59" s="55"/>
      <c r="O59" s="55"/>
      <c r="T59" s="55"/>
      <c r="U59" s="55"/>
      <c r="V59" s="55"/>
      <c r="W59" s="55"/>
      <c r="X59" s="55"/>
      <c r="Y59" s="55"/>
      <c r="Z59" s="57"/>
      <c r="AA59" s="55"/>
    </row>
  </sheetData>
  <mergeCells count="2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N6:N7"/>
    <mergeCell ref="O6:O7"/>
    <mergeCell ref="Y7:Z8"/>
    <mergeCell ref="P6:P7"/>
    <mergeCell ref="Q6:Q7"/>
    <mergeCell ref="R6:R7"/>
    <mergeCell ref="S6:S7"/>
    <mergeCell ref="T6:T7"/>
    <mergeCell ref="U6:U7"/>
    <mergeCell ref="V6:V7"/>
  </mergeCells>
  <phoneticPr fontId="20" type="noConversion"/>
  <printOptions horizontalCentered="1"/>
  <pageMargins left="0" right="0" top="0.53" bottom="0.17" header="0.37" footer="0.17"/>
  <pageSetup paperSize="346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B818-E188-4F1C-AF5A-1358C2506B99}">
  <sheetPr>
    <tabColor rgb="FF92D050"/>
  </sheetPr>
  <dimension ref="A1:AF60"/>
  <sheetViews>
    <sheetView topLeftCell="A14" zoomScale="80" zoomScaleNormal="80" workbookViewId="0">
      <selection activeCell="B9" sqref="B9:M23"/>
    </sheetView>
  </sheetViews>
  <sheetFormatPr defaultColWidth="9.140625" defaultRowHeight="14.25" x14ac:dyDescent="0.25"/>
  <cols>
    <col min="1" max="1" width="8.7109375" style="27" customWidth="1"/>
    <col min="2" max="2" width="16.140625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hidden="1" customWidth="1"/>
    <col min="21" max="21" width="13.85546875" style="55" hidden="1" customWidth="1"/>
    <col min="22" max="22" width="13.140625" style="55" hidden="1" customWidth="1"/>
    <col min="23" max="23" width="11.85546875" style="55" hidden="1" customWidth="1"/>
    <col min="24" max="24" width="12.7109375" style="57" hidden="1" customWidth="1"/>
    <col min="25" max="25" width="14.42578125" style="55" hidden="1" customWidth="1"/>
    <col min="26" max="26" width="16.42578125" style="55" hidden="1" customWidth="1"/>
    <col min="27" max="27" width="14.28515625" style="55" hidden="1" customWidth="1"/>
    <col min="28" max="28" width="15.42578125" style="55" hidden="1" customWidth="1"/>
    <col min="29" max="29" width="23.140625" style="55" customWidth="1"/>
    <col min="30" max="30" width="20.7109375" style="55" customWidth="1"/>
    <col min="31" max="31" width="24" style="55" customWidth="1"/>
    <col min="32" max="16384" width="9.140625" style="55"/>
  </cols>
  <sheetData>
    <row r="1" spans="1:31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1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1" s="12" customFormat="1" ht="20.25" customHeight="1" x14ac:dyDescent="0.35">
      <c r="A3" s="11" t="s">
        <v>1576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1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1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1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307" t="s">
        <v>1594</v>
      </c>
      <c r="AD6" s="308" t="s">
        <v>1595</v>
      </c>
      <c r="AE6" s="308" t="s">
        <v>1596</v>
      </c>
    </row>
    <row r="7" spans="1:31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  <c r="AC7" s="307"/>
      <c r="AD7" s="308"/>
      <c r="AE7" s="308"/>
    </row>
    <row r="8" spans="1:31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1" ht="48" customHeight="1" x14ac:dyDescent="0.2">
      <c r="A9" s="106" t="s">
        <v>22</v>
      </c>
      <c r="B9" s="113" t="s">
        <v>614</v>
      </c>
      <c r="C9" s="108" t="s">
        <v>615</v>
      </c>
      <c r="D9" s="113" t="s">
        <v>616</v>
      </c>
      <c r="E9" s="108" t="s">
        <v>617</v>
      </c>
      <c r="F9" s="108" t="s">
        <v>618</v>
      </c>
      <c r="G9" s="108" t="s">
        <v>170</v>
      </c>
      <c r="H9" s="113" t="s">
        <v>619</v>
      </c>
      <c r="I9" s="116">
        <v>110.91659</v>
      </c>
      <c r="J9" s="116">
        <v>-7.5838099999999997</v>
      </c>
      <c r="K9" s="111" t="s">
        <v>329</v>
      </c>
      <c r="L9" s="111" t="s">
        <v>28</v>
      </c>
      <c r="M9" s="113" t="s">
        <v>620</v>
      </c>
      <c r="N9" s="86">
        <v>1.1000000000000001</v>
      </c>
      <c r="O9" s="48">
        <v>1.1000000000000001</v>
      </c>
      <c r="P9" s="43">
        <v>2515250</v>
      </c>
      <c r="Q9" s="53">
        <v>3043453</v>
      </c>
      <c r="R9" s="87"/>
      <c r="S9" s="45">
        <f t="shared" ref="S9:S21" si="0">N9*O9*P9</f>
        <v>3043452.5000000005</v>
      </c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45" t="s">
        <v>1748</v>
      </c>
    </row>
    <row r="10" spans="1:31" ht="48" customHeight="1" x14ac:dyDescent="0.2">
      <c r="A10" s="106" t="s">
        <v>31</v>
      </c>
      <c r="B10" s="108" t="s">
        <v>623</v>
      </c>
      <c r="C10" s="108" t="s">
        <v>615</v>
      </c>
      <c r="D10" s="108" t="s">
        <v>624</v>
      </c>
      <c r="E10" s="108" t="s">
        <v>625</v>
      </c>
      <c r="F10" s="108" t="s">
        <v>626</v>
      </c>
      <c r="G10" s="108" t="s">
        <v>170</v>
      </c>
      <c r="H10" s="108" t="s">
        <v>627</v>
      </c>
      <c r="I10" s="110">
        <v>110.94358</v>
      </c>
      <c r="J10" s="110">
        <v>-7.5885100000000003</v>
      </c>
      <c r="K10" s="138" t="s">
        <v>208</v>
      </c>
      <c r="L10" s="111" t="s">
        <v>28</v>
      </c>
      <c r="M10" s="113" t="s">
        <v>628</v>
      </c>
      <c r="N10" s="42">
        <v>1.2</v>
      </c>
      <c r="O10" s="48">
        <v>1.1000000000000001</v>
      </c>
      <c r="P10" s="43">
        <v>2515250</v>
      </c>
      <c r="Q10" s="53">
        <v>3320130</v>
      </c>
      <c r="S10" s="45">
        <f t="shared" si="0"/>
        <v>3320130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0" t="s">
        <v>1749</v>
      </c>
    </row>
    <row r="11" spans="1:31" ht="60" customHeight="1" x14ac:dyDescent="0.2">
      <c r="A11" s="106" t="s">
        <v>38</v>
      </c>
      <c r="B11" s="108" t="s">
        <v>630</v>
      </c>
      <c r="C11" s="108" t="s">
        <v>615</v>
      </c>
      <c r="D11" s="108" t="s">
        <v>624</v>
      </c>
      <c r="E11" s="108" t="s">
        <v>631</v>
      </c>
      <c r="F11" s="108" t="s">
        <v>615</v>
      </c>
      <c r="G11" s="108" t="s">
        <v>170</v>
      </c>
      <c r="H11" s="108" t="s">
        <v>632</v>
      </c>
      <c r="I11" s="110">
        <v>110.93298</v>
      </c>
      <c r="J11" s="110">
        <v>-7.5760800000000001</v>
      </c>
      <c r="K11" s="115" t="s">
        <v>208</v>
      </c>
      <c r="L11" s="138" t="s">
        <v>28</v>
      </c>
      <c r="M11" s="144" t="s">
        <v>633</v>
      </c>
      <c r="N11" s="42">
        <v>1.2</v>
      </c>
      <c r="O11" s="48">
        <v>1.1000000000000001</v>
      </c>
      <c r="P11" s="43">
        <v>2515250</v>
      </c>
      <c r="Q11" s="53">
        <v>3320130</v>
      </c>
      <c r="R11" s="27"/>
      <c r="S11" s="45">
        <f t="shared" si="0"/>
        <v>3320130</v>
      </c>
      <c r="T11" s="113"/>
      <c r="U11" s="107"/>
      <c r="V11" s="51"/>
      <c r="W11" s="42"/>
      <c r="X11" s="43"/>
      <c r="Y11" s="43"/>
      <c r="Z11" s="167"/>
      <c r="AA11" s="167"/>
      <c r="AB11" s="167"/>
      <c r="AC11" s="233"/>
      <c r="AD11" s="45" t="s">
        <v>1750</v>
      </c>
    </row>
    <row r="12" spans="1:31" ht="60.75" customHeight="1" x14ac:dyDescent="0.25">
      <c r="A12" s="106" t="s">
        <v>44</v>
      </c>
      <c r="B12" s="107" t="s">
        <v>635</v>
      </c>
      <c r="C12" s="107" t="s">
        <v>615</v>
      </c>
      <c r="D12" s="108" t="s">
        <v>624</v>
      </c>
      <c r="E12" s="111" t="s">
        <v>1751</v>
      </c>
      <c r="F12" s="113" t="s">
        <v>636</v>
      </c>
      <c r="G12" s="108" t="s">
        <v>597</v>
      </c>
      <c r="H12" s="108" t="s">
        <v>637</v>
      </c>
      <c r="I12" s="110">
        <v>110.92986000000001</v>
      </c>
      <c r="J12" s="110">
        <v>-7.5806800000000001</v>
      </c>
      <c r="K12" s="115" t="s">
        <v>50</v>
      </c>
      <c r="L12" s="138" t="s">
        <v>28</v>
      </c>
      <c r="M12" s="117" t="s">
        <v>638</v>
      </c>
      <c r="N12" s="42">
        <v>1.1000000000000001</v>
      </c>
      <c r="O12" s="42">
        <v>1.1000000000000001</v>
      </c>
      <c r="P12" s="43">
        <v>2515250</v>
      </c>
      <c r="Q12" s="53">
        <v>3043453</v>
      </c>
      <c r="R12" s="27"/>
      <c r="S12" s="45">
        <f t="shared" si="0"/>
        <v>3043452.5000000005</v>
      </c>
      <c r="T12" s="108"/>
      <c r="U12" s="107"/>
      <c r="V12" s="42"/>
      <c r="W12" s="42"/>
      <c r="X12" s="43"/>
      <c r="Y12" s="44"/>
      <c r="Z12" s="169"/>
      <c r="AA12" s="167"/>
      <c r="AB12" s="167"/>
      <c r="AC12" s="233"/>
      <c r="AD12" s="45" t="s">
        <v>1752</v>
      </c>
    </row>
    <row r="13" spans="1:31" customFormat="1" ht="74.25" customHeight="1" x14ac:dyDescent="0.25">
      <c r="A13" s="106" t="s">
        <v>51</v>
      </c>
      <c r="B13" s="107" t="s">
        <v>641</v>
      </c>
      <c r="C13" s="108" t="s">
        <v>615</v>
      </c>
      <c r="D13" s="108" t="s">
        <v>624</v>
      </c>
      <c r="E13" s="132" t="s">
        <v>1753</v>
      </c>
      <c r="F13" s="108" t="s">
        <v>616</v>
      </c>
      <c r="G13" s="108" t="s">
        <v>597</v>
      </c>
      <c r="H13" s="108" t="s">
        <v>642</v>
      </c>
      <c r="I13" s="126">
        <v>110.93967000000001</v>
      </c>
      <c r="J13" s="126">
        <v>-7.5797169999999996</v>
      </c>
      <c r="K13" s="123" t="s">
        <v>136</v>
      </c>
      <c r="L13" s="127" t="s">
        <v>28</v>
      </c>
      <c r="M13" s="117" t="s">
        <v>643</v>
      </c>
      <c r="N13" s="42">
        <v>1.2</v>
      </c>
      <c r="O13" s="48">
        <v>1.1000000000000001</v>
      </c>
      <c r="P13" s="89">
        <v>2515250</v>
      </c>
      <c r="Q13" s="53">
        <v>3320130</v>
      </c>
      <c r="R13" s="55"/>
      <c r="S13" s="45">
        <f t="shared" si="0"/>
        <v>3320130</v>
      </c>
      <c r="T13" s="113"/>
      <c r="U13" s="107"/>
      <c r="V13" s="42"/>
      <c r="W13" s="42"/>
      <c r="X13" s="43"/>
      <c r="Y13" s="43"/>
      <c r="Z13" s="169"/>
      <c r="AA13" s="167"/>
      <c r="AB13" s="169"/>
      <c r="AC13" s="233"/>
      <c r="AD13" s="45" t="s">
        <v>1754</v>
      </c>
    </row>
    <row r="14" spans="1:31" s="64" customFormat="1" ht="91.5" customHeight="1" x14ac:dyDescent="0.2">
      <c r="A14" s="106" t="s">
        <v>59</v>
      </c>
      <c r="B14" s="107" t="s">
        <v>1519</v>
      </c>
      <c r="C14" s="108" t="s">
        <v>615</v>
      </c>
      <c r="D14" s="108" t="s">
        <v>624</v>
      </c>
      <c r="E14" s="111">
        <v>141857109</v>
      </c>
      <c r="F14" s="108" t="s">
        <v>1755</v>
      </c>
      <c r="G14" s="108" t="s">
        <v>48</v>
      </c>
      <c r="H14" s="127" t="s">
        <v>1514</v>
      </c>
      <c r="I14" s="115">
        <v>110.94279</v>
      </c>
      <c r="J14" s="115">
        <v>-7.5877800000000004</v>
      </c>
      <c r="K14" s="111" t="s">
        <v>50</v>
      </c>
      <c r="L14" s="127" t="s">
        <v>1756</v>
      </c>
      <c r="M14" s="117"/>
      <c r="N14" s="42"/>
      <c r="O14" s="48"/>
      <c r="P14" s="89"/>
      <c r="Q14" s="53"/>
      <c r="R14" s="55"/>
      <c r="S14" s="45"/>
      <c r="T14" s="108"/>
      <c r="U14" s="107"/>
      <c r="V14" s="42"/>
      <c r="W14" s="42"/>
      <c r="X14" s="43"/>
      <c r="Y14" s="44"/>
      <c r="Z14" s="167"/>
      <c r="AA14" s="167"/>
      <c r="AB14" s="167"/>
      <c r="AC14" s="233"/>
      <c r="AD14" s="45" t="s">
        <v>1737</v>
      </c>
    </row>
    <row r="15" spans="1:31" s="64" customFormat="1" ht="55.5" customHeight="1" x14ac:dyDescent="0.25">
      <c r="A15" s="106" t="s">
        <v>65</v>
      </c>
      <c r="B15" s="107" t="s">
        <v>645</v>
      </c>
      <c r="C15" s="130" t="s">
        <v>615</v>
      </c>
      <c r="D15" s="131" t="s">
        <v>646</v>
      </c>
      <c r="E15" s="109" t="s">
        <v>647</v>
      </c>
      <c r="F15" s="131" t="s">
        <v>646</v>
      </c>
      <c r="G15" s="109" t="s">
        <v>193</v>
      </c>
      <c r="H15" s="117" t="s">
        <v>648</v>
      </c>
      <c r="I15" s="126">
        <v>110.96338</v>
      </c>
      <c r="J15" s="126">
        <v>-7.5815400000000004</v>
      </c>
      <c r="K15" s="127" t="s">
        <v>57</v>
      </c>
      <c r="L15" s="138" t="s">
        <v>28</v>
      </c>
      <c r="M15" s="113" t="s">
        <v>649</v>
      </c>
      <c r="N15" s="51">
        <v>1.3</v>
      </c>
      <c r="O15" s="48">
        <v>1</v>
      </c>
      <c r="P15" s="43">
        <v>2515250</v>
      </c>
      <c r="Q15" s="53">
        <v>3269825</v>
      </c>
      <c r="R15" s="27"/>
      <c r="S15" s="45">
        <f t="shared" si="0"/>
        <v>3269825</v>
      </c>
      <c r="T15" s="167"/>
      <c r="U15" s="173"/>
      <c r="V15" s="169"/>
      <c r="W15" s="167"/>
      <c r="X15" s="174"/>
      <c r="Y15" s="169"/>
      <c r="Z15" s="169"/>
      <c r="AA15" s="169"/>
      <c r="AB15" s="169"/>
      <c r="AC15" s="234"/>
      <c r="AD15" s="45" t="s">
        <v>1757</v>
      </c>
    </row>
    <row r="16" spans="1:31" s="64" customFormat="1" ht="55.5" customHeight="1" x14ac:dyDescent="0.25">
      <c r="A16" s="106" t="s">
        <v>73</v>
      </c>
      <c r="B16" s="108" t="s">
        <v>651</v>
      </c>
      <c r="C16" s="107" t="s">
        <v>615</v>
      </c>
      <c r="D16" s="108" t="s">
        <v>652</v>
      </c>
      <c r="E16" s="127" t="s">
        <v>33</v>
      </c>
      <c r="F16" s="127" t="s">
        <v>33</v>
      </c>
      <c r="G16" s="108" t="s">
        <v>294</v>
      </c>
      <c r="H16" s="108" t="s">
        <v>653</v>
      </c>
      <c r="I16" s="126">
        <v>110.92336299999999</v>
      </c>
      <c r="J16" s="126">
        <v>-7.5679670000000003</v>
      </c>
      <c r="K16" s="123" t="s">
        <v>50</v>
      </c>
      <c r="L16" s="138" t="s">
        <v>28</v>
      </c>
      <c r="M16" s="108" t="s">
        <v>296</v>
      </c>
      <c r="N16" s="42">
        <v>1.1000000000000001</v>
      </c>
      <c r="O16" s="42">
        <v>1</v>
      </c>
      <c r="P16" s="74">
        <v>2515250</v>
      </c>
      <c r="Q16" s="43">
        <v>2766775</v>
      </c>
      <c r="R16" s="55"/>
      <c r="S16" s="45">
        <f t="shared" si="0"/>
        <v>2766775</v>
      </c>
      <c r="T16" s="175"/>
      <c r="U16" s="175"/>
      <c r="V16" s="41"/>
      <c r="W16" s="41"/>
      <c r="X16" s="41"/>
      <c r="Y16" s="41"/>
      <c r="Z16" s="41"/>
      <c r="AA16" s="41"/>
      <c r="AB16" s="41"/>
      <c r="AC16" s="234"/>
      <c r="AD16" s="45"/>
    </row>
    <row r="17" spans="1:32" s="64" customFormat="1" ht="55.5" customHeight="1" x14ac:dyDescent="0.25">
      <c r="A17" s="106" t="s">
        <v>77</v>
      </c>
      <c r="B17" s="107" t="s">
        <v>655</v>
      </c>
      <c r="C17" s="107" t="s">
        <v>615</v>
      </c>
      <c r="D17" s="107" t="s">
        <v>668</v>
      </c>
      <c r="E17" s="107">
        <v>1432831023</v>
      </c>
      <c r="F17" s="109" t="s">
        <v>657</v>
      </c>
      <c r="G17" s="108" t="s">
        <v>48</v>
      </c>
      <c r="H17" s="108" t="s">
        <v>658</v>
      </c>
      <c r="I17" s="110">
        <v>110.94763</v>
      </c>
      <c r="J17" s="110">
        <v>-7.56609</v>
      </c>
      <c r="K17" s="138" t="s">
        <v>50</v>
      </c>
      <c r="L17" s="138" t="s">
        <v>28</v>
      </c>
      <c r="M17" s="108" t="s">
        <v>659</v>
      </c>
      <c r="N17" s="42">
        <v>1.1000000000000001</v>
      </c>
      <c r="O17" s="42">
        <v>1</v>
      </c>
      <c r="P17" s="43">
        <v>2515250</v>
      </c>
      <c r="Q17" s="53">
        <v>2766775</v>
      </c>
      <c r="R17" s="27"/>
      <c r="S17" s="45">
        <f t="shared" si="0"/>
        <v>2766775</v>
      </c>
      <c r="T17" s="171"/>
      <c r="U17" s="175"/>
      <c r="V17" s="41"/>
      <c r="W17" s="171"/>
      <c r="X17" s="171"/>
      <c r="Y17" s="41"/>
      <c r="Z17" s="41"/>
      <c r="AA17" s="41"/>
      <c r="AB17" s="41"/>
      <c r="AC17" s="234"/>
      <c r="AD17" s="45" t="s">
        <v>1749</v>
      </c>
    </row>
    <row r="18" spans="1:32" s="64" customFormat="1" ht="62.25" customHeight="1" x14ac:dyDescent="0.25">
      <c r="A18" s="106" t="s">
        <v>83</v>
      </c>
      <c r="B18" s="107" t="s">
        <v>661</v>
      </c>
      <c r="C18" s="107" t="s">
        <v>615</v>
      </c>
      <c r="D18" s="107" t="s">
        <v>656</v>
      </c>
      <c r="E18" s="107">
        <v>142633109</v>
      </c>
      <c r="F18" s="109" t="s">
        <v>662</v>
      </c>
      <c r="G18" s="108" t="s">
        <v>48</v>
      </c>
      <c r="H18" s="108" t="s">
        <v>663</v>
      </c>
      <c r="I18" s="110">
        <v>110.92861000000001</v>
      </c>
      <c r="J18" s="110">
        <v>-7.5469999999999997</v>
      </c>
      <c r="K18" s="138" t="s">
        <v>136</v>
      </c>
      <c r="L18" s="138" t="s">
        <v>28</v>
      </c>
      <c r="M18" s="108" t="s">
        <v>664</v>
      </c>
      <c r="N18" s="42">
        <v>1.2</v>
      </c>
      <c r="O18" s="42">
        <v>1</v>
      </c>
      <c r="P18" s="43">
        <v>2515250</v>
      </c>
      <c r="Q18" s="53">
        <v>3018300</v>
      </c>
      <c r="R18" s="27"/>
      <c r="S18" s="45">
        <f t="shared" si="0"/>
        <v>3018300</v>
      </c>
      <c r="T18" s="176"/>
      <c r="U18" s="171"/>
      <c r="V18" s="171"/>
      <c r="W18" s="167"/>
      <c r="X18" s="167"/>
      <c r="Y18" s="167"/>
      <c r="Z18" s="167"/>
      <c r="AA18" s="167"/>
      <c r="AB18" s="167"/>
      <c r="AC18" s="234"/>
      <c r="AD18" s="45" t="s">
        <v>1758</v>
      </c>
    </row>
    <row r="19" spans="1:32" ht="94.5" customHeight="1" x14ac:dyDescent="0.2">
      <c r="A19" s="106" t="s">
        <v>88</v>
      </c>
      <c r="B19" s="108" t="s">
        <v>667</v>
      </c>
      <c r="C19" s="108" t="s">
        <v>615</v>
      </c>
      <c r="D19" s="108" t="s">
        <v>668</v>
      </c>
      <c r="E19" s="108" t="s">
        <v>669</v>
      </c>
      <c r="F19" s="108" t="s">
        <v>615</v>
      </c>
      <c r="G19" s="108" t="s">
        <v>281</v>
      </c>
      <c r="H19" s="108" t="s">
        <v>670</v>
      </c>
      <c r="I19" s="110">
        <v>110.938</v>
      </c>
      <c r="J19" s="110">
        <v>-7.5533982000000002</v>
      </c>
      <c r="K19" s="115" t="s">
        <v>347</v>
      </c>
      <c r="L19" s="138" t="s">
        <v>28</v>
      </c>
      <c r="M19" s="107" t="s">
        <v>671</v>
      </c>
      <c r="N19" s="42">
        <v>1.2</v>
      </c>
      <c r="O19" s="42">
        <v>1</v>
      </c>
      <c r="P19" s="43">
        <v>2515250</v>
      </c>
      <c r="Q19" s="73">
        <v>3018300</v>
      </c>
      <c r="R19" s="27"/>
      <c r="S19" s="45">
        <f t="shared" si="0"/>
        <v>3018300</v>
      </c>
      <c r="T19" s="184"/>
      <c r="U19" s="185"/>
      <c r="V19" s="175"/>
      <c r="W19" s="184"/>
      <c r="X19" s="42"/>
      <c r="Y19" s="42"/>
      <c r="Z19" s="42"/>
      <c r="AA19" s="42"/>
      <c r="AB19" s="42"/>
      <c r="AC19" s="236"/>
      <c r="AD19" s="78" t="s">
        <v>1759</v>
      </c>
    </row>
    <row r="20" spans="1:32" s="64" customFormat="1" ht="71.25" customHeight="1" x14ac:dyDescent="0.2">
      <c r="A20" s="106" t="s">
        <v>95</v>
      </c>
      <c r="B20" s="108" t="s">
        <v>673</v>
      </c>
      <c r="C20" s="108" t="s">
        <v>615</v>
      </c>
      <c r="D20" s="108" t="s">
        <v>674</v>
      </c>
      <c r="E20" s="108" t="s">
        <v>675</v>
      </c>
      <c r="F20" s="108" t="s">
        <v>676</v>
      </c>
      <c r="G20" s="108" t="s">
        <v>170</v>
      </c>
      <c r="H20" s="108" t="s">
        <v>677</v>
      </c>
      <c r="I20" s="110">
        <v>110.95106667</v>
      </c>
      <c r="J20" s="110">
        <v>-7.5560805599999998</v>
      </c>
      <c r="K20" s="138" t="s">
        <v>208</v>
      </c>
      <c r="L20" s="138" t="s">
        <v>28</v>
      </c>
      <c r="M20" s="113" t="s">
        <v>678</v>
      </c>
      <c r="N20" s="42">
        <v>1.2</v>
      </c>
      <c r="O20" s="42">
        <v>0.9</v>
      </c>
      <c r="P20" s="43">
        <v>2515250</v>
      </c>
      <c r="Q20" s="53">
        <v>2716470</v>
      </c>
      <c r="R20" s="27"/>
      <c r="S20" s="45">
        <f t="shared" si="0"/>
        <v>2716470</v>
      </c>
      <c r="T20" s="170"/>
      <c r="U20" s="53"/>
      <c r="V20" s="53"/>
      <c r="W20" s="42"/>
      <c r="X20" s="183"/>
      <c r="Y20" s="44"/>
      <c r="Z20" s="42"/>
      <c r="AA20" s="42"/>
      <c r="AB20" s="42"/>
      <c r="AD20" s="64" t="s">
        <v>1622</v>
      </c>
    </row>
    <row r="21" spans="1:32" ht="50.1" customHeight="1" x14ac:dyDescent="0.2">
      <c r="A21" s="106" t="s">
        <v>99</v>
      </c>
      <c r="B21" s="108" t="s">
        <v>681</v>
      </c>
      <c r="C21" s="107" t="s">
        <v>615</v>
      </c>
      <c r="D21" s="108" t="s">
        <v>682</v>
      </c>
      <c r="E21" s="111" t="s">
        <v>33</v>
      </c>
      <c r="F21" s="114" t="s">
        <v>615</v>
      </c>
      <c r="G21" s="108" t="s">
        <v>597</v>
      </c>
      <c r="H21" s="108" t="s">
        <v>683</v>
      </c>
      <c r="I21" s="110">
        <v>110.95099999999999</v>
      </c>
      <c r="J21" s="110">
        <v>-7.5590799999999998</v>
      </c>
      <c r="K21" s="115" t="s">
        <v>57</v>
      </c>
      <c r="L21" s="112" t="s">
        <v>28</v>
      </c>
      <c r="M21" s="108" t="s">
        <v>684</v>
      </c>
      <c r="N21" s="42">
        <v>1.3</v>
      </c>
      <c r="O21" s="48">
        <v>0.9</v>
      </c>
      <c r="P21" s="43">
        <v>2515250</v>
      </c>
      <c r="Q21" s="53">
        <v>2942843</v>
      </c>
      <c r="R21" s="27"/>
      <c r="S21" s="45">
        <f t="shared" si="0"/>
        <v>2942842.5000000005</v>
      </c>
      <c r="T21" s="53"/>
      <c r="U21" s="171"/>
      <c r="V21" s="183"/>
      <c r="W21" s="184"/>
      <c r="X21" s="42"/>
      <c r="Y21" s="42"/>
      <c r="Z21" s="167"/>
      <c r="AA21" s="167"/>
      <c r="AB21" s="167"/>
      <c r="AD21" s="55" t="s">
        <v>1737</v>
      </c>
    </row>
    <row r="22" spans="1:32" ht="66.75" customHeight="1" x14ac:dyDescent="0.2">
      <c r="A22" s="106">
        <v>14</v>
      </c>
      <c r="B22" s="108" t="s">
        <v>1760</v>
      </c>
      <c r="C22" s="108" t="s">
        <v>615</v>
      </c>
      <c r="D22" s="107" t="s">
        <v>656</v>
      </c>
      <c r="E22" s="108" t="s">
        <v>1764</v>
      </c>
      <c r="F22" s="108" t="s">
        <v>1765</v>
      </c>
      <c r="G22" s="108" t="s">
        <v>170</v>
      </c>
      <c r="H22" s="113" t="s">
        <v>1721</v>
      </c>
      <c r="I22" s="116">
        <v>110.92068999999999</v>
      </c>
      <c r="J22" s="116">
        <v>-7.55314</v>
      </c>
      <c r="K22" s="111" t="s">
        <v>329</v>
      </c>
      <c r="L22" s="127" t="s">
        <v>1722</v>
      </c>
      <c r="M22" s="117"/>
      <c r="N22" s="42"/>
      <c r="O22" s="42"/>
      <c r="P22" s="43"/>
      <c r="Q22" s="43"/>
      <c r="S22" s="45"/>
      <c r="T22" s="175"/>
      <c r="U22" s="175"/>
      <c r="V22" s="41"/>
      <c r="W22" s="41"/>
      <c r="X22" s="41"/>
      <c r="Y22" s="41"/>
      <c r="Z22" s="41"/>
      <c r="AA22" s="41"/>
      <c r="AB22" s="41"/>
      <c r="AC22" s="55" t="s">
        <v>1761</v>
      </c>
    </row>
    <row r="23" spans="1:32" ht="66" customHeight="1" x14ac:dyDescent="0.2">
      <c r="A23" s="106">
        <v>15</v>
      </c>
      <c r="B23" s="108" t="s">
        <v>1762</v>
      </c>
      <c r="C23" s="108" t="s">
        <v>615</v>
      </c>
      <c r="D23" s="107" t="s">
        <v>1763</v>
      </c>
      <c r="E23" s="107"/>
      <c r="F23" s="108"/>
      <c r="G23" s="108" t="s">
        <v>170</v>
      </c>
      <c r="H23" s="117" t="s">
        <v>1766</v>
      </c>
      <c r="I23" s="126">
        <v>110.92725</v>
      </c>
      <c r="J23" s="126">
        <v>-7.5683100000000003</v>
      </c>
      <c r="K23" s="127" t="s">
        <v>533</v>
      </c>
      <c r="L23" s="115" t="s">
        <v>290</v>
      </c>
      <c r="M23" s="113"/>
      <c r="N23" s="42"/>
      <c r="O23" s="42"/>
      <c r="P23" s="43"/>
      <c r="Q23" s="53"/>
      <c r="R23" s="27"/>
      <c r="S23" s="45"/>
      <c r="T23" s="167"/>
      <c r="U23" s="74"/>
      <c r="V23" s="41"/>
      <c r="W23" s="167"/>
      <c r="X23" s="182"/>
      <c r="Y23" s="41"/>
      <c r="Z23" s="41"/>
      <c r="AA23" s="41"/>
      <c r="AB23" s="41"/>
      <c r="AD23" s="55" t="s">
        <v>1648</v>
      </c>
      <c r="AF23" s="55" t="s">
        <v>1767</v>
      </c>
    </row>
    <row r="24" spans="1:32" ht="45" customHeight="1" x14ac:dyDescent="0.2">
      <c r="A24" s="106"/>
      <c r="B24" s="108"/>
      <c r="C24" s="108"/>
      <c r="D24" s="108"/>
      <c r="E24" s="108"/>
      <c r="F24" s="108"/>
      <c r="G24" s="108"/>
      <c r="H24" s="108"/>
      <c r="I24" s="110"/>
      <c r="J24" s="110"/>
      <c r="K24" s="111"/>
      <c r="L24" s="112"/>
      <c r="M24" s="113"/>
      <c r="N24" s="42"/>
      <c r="O24" s="42"/>
      <c r="P24" s="43"/>
      <c r="Q24" s="53"/>
      <c r="S24" s="45"/>
      <c r="T24" s="74"/>
      <c r="U24" s="171"/>
      <c r="V24" s="175"/>
      <c r="W24" s="41"/>
      <c r="X24" s="41"/>
      <c r="Y24" s="41"/>
      <c r="Z24" s="41"/>
      <c r="AA24" s="41"/>
      <c r="AB24" s="41"/>
    </row>
    <row r="25" spans="1:32" ht="62.25" customHeight="1" x14ac:dyDescent="0.2">
      <c r="A25" s="106"/>
      <c r="B25" s="107"/>
      <c r="C25" s="130"/>
      <c r="D25" s="131"/>
      <c r="E25" s="109"/>
      <c r="F25" s="131"/>
      <c r="G25" s="109"/>
      <c r="H25" s="108"/>
      <c r="I25" s="110"/>
      <c r="J25" s="110"/>
      <c r="K25" s="127"/>
      <c r="L25" s="115"/>
      <c r="M25" s="117"/>
      <c r="N25" s="42"/>
      <c r="O25" s="42"/>
      <c r="P25" s="43"/>
      <c r="Q25" s="53"/>
      <c r="S25" s="45"/>
      <c r="T25" s="74"/>
      <c r="U25" s="171"/>
      <c r="V25" s="175"/>
      <c r="W25" s="41"/>
      <c r="X25" s="41"/>
      <c r="Y25" s="41"/>
      <c r="Z25" s="41"/>
      <c r="AA25" s="41"/>
      <c r="AB25" s="41"/>
    </row>
    <row r="26" spans="1:32" ht="54" customHeight="1" x14ac:dyDescent="0.2">
      <c r="A26" s="106"/>
      <c r="B26" s="108"/>
      <c r="C26" s="107"/>
      <c r="D26" s="107"/>
      <c r="E26" s="114"/>
      <c r="F26" s="132"/>
      <c r="G26" s="108"/>
      <c r="H26" s="117"/>
      <c r="I26" s="126"/>
      <c r="J26" s="126"/>
      <c r="K26" s="127"/>
      <c r="L26" s="115"/>
      <c r="M26" s="108"/>
      <c r="N26" s="42"/>
      <c r="O26" s="42"/>
      <c r="P26" s="43"/>
      <c r="Q26" s="53"/>
      <c r="S26" s="45"/>
      <c r="T26" s="41"/>
      <c r="U26" s="41"/>
      <c r="V26" s="41"/>
      <c r="W26" s="175"/>
      <c r="X26" s="175"/>
      <c r="Y26" s="41"/>
      <c r="Z26" s="41"/>
      <c r="AA26" s="41"/>
      <c r="AB26" s="41"/>
    </row>
    <row r="27" spans="1:32" x14ac:dyDescent="0.25">
      <c r="N27" s="104"/>
      <c r="O27" s="104"/>
      <c r="P27" s="104"/>
      <c r="Q27" s="87"/>
    </row>
    <row r="28" spans="1:32" x14ac:dyDescent="0.25">
      <c r="N28" s="104"/>
      <c r="O28" s="104"/>
      <c r="P28" s="104"/>
    </row>
    <row r="29" spans="1:32" x14ac:dyDescent="0.25">
      <c r="N29" s="104"/>
      <c r="O29" s="104"/>
    </row>
    <row r="30" spans="1:32" x14ac:dyDescent="0.25">
      <c r="N30" s="104"/>
      <c r="O30" s="104"/>
    </row>
    <row r="31" spans="1:32" x14ac:dyDescent="0.25">
      <c r="N31" s="104"/>
      <c r="O31" s="104"/>
    </row>
    <row r="32" spans="1:32" x14ac:dyDescent="0.25">
      <c r="N32" s="104"/>
      <c r="O32" s="104"/>
    </row>
    <row r="33" spans="1:24" hidden="1" x14ac:dyDescent="0.25">
      <c r="F33" s="27"/>
      <c r="N33" s="104"/>
      <c r="O33" s="104"/>
    </row>
    <row r="34" spans="1:24" hidden="1" x14ac:dyDescent="0.25">
      <c r="F34" s="27"/>
      <c r="N34" s="104"/>
      <c r="O34" s="104"/>
    </row>
    <row r="35" spans="1:24" hidden="1" x14ac:dyDescent="0.25">
      <c r="F35" s="27"/>
      <c r="N35" s="104"/>
      <c r="O35" s="104"/>
    </row>
    <row r="36" spans="1:24" hidden="1" x14ac:dyDescent="0.25">
      <c r="F36" s="27"/>
      <c r="N36" s="104"/>
      <c r="O36" s="104"/>
    </row>
    <row r="37" spans="1:24" s="64" customFormat="1" ht="99.95" hidden="1" customHeight="1" x14ac:dyDescent="0.25">
      <c r="A37" s="27"/>
      <c r="B37" s="55"/>
      <c r="C37" s="55"/>
      <c r="D37" s="55"/>
      <c r="E37" s="27"/>
      <c r="F37" s="27"/>
      <c r="G37" s="55"/>
      <c r="H37" s="55"/>
      <c r="I37" s="101"/>
      <c r="J37" s="102"/>
      <c r="K37" s="27"/>
      <c r="L37" s="27"/>
      <c r="M37" s="103"/>
    </row>
    <row r="38" spans="1:24" hidden="1" x14ac:dyDescent="0.25">
      <c r="F38" s="27"/>
    </row>
    <row r="39" spans="1:24" ht="69.95" hidden="1" customHeight="1" x14ac:dyDescent="0.2">
      <c r="F39" s="27"/>
      <c r="N39" s="42">
        <v>0.9</v>
      </c>
      <c r="O39" s="42">
        <v>1.1000000000000001</v>
      </c>
      <c r="P39" s="43">
        <v>2515250</v>
      </c>
      <c r="Q39" s="74">
        <v>2490098</v>
      </c>
      <c r="T39" s="45"/>
      <c r="U39" s="56"/>
      <c r="W39" s="45"/>
      <c r="X39" s="62"/>
    </row>
    <row r="40" spans="1:24" hidden="1" x14ac:dyDescent="0.25">
      <c r="F40" s="27"/>
    </row>
    <row r="41" spans="1:24" hidden="1" x14ac:dyDescent="0.25">
      <c r="F41" s="27"/>
    </row>
    <row r="42" spans="1:24" hidden="1" x14ac:dyDescent="0.25">
      <c r="F42" s="27"/>
    </row>
    <row r="43" spans="1:24" ht="15" hidden="1" customHeight="1" x14ac:dyDescent="0.25">
      <c r="F43" s="27"/>
    </row>
    <row r="44" spans="1:24" ht="14.25" hidden="1" customHeight="1" x14ac:dyDescent="0.25">
      <c r="F44" s="27"/>
    </row>
    <row r="45" spans="1:24" hidden="1" x14ac:dyDescent="0.25">
      <c r="F45" s="27"/>
    </row>
    <row r="46" spans="1:24" hidden="1" x14ac:dyDescent="0.25">
      <c r="F46" s="27"/>
    </row>
    <row r="47" spans="1:24" s="27" customFormat="1" ht="54.95" hidden="1" customHeight="1" x14ac:dyDescent="0.25">
      <c r="B47" s="55"/>
      <c r="C47" s="55"/>
      <c r="D47" s="55"/>
      <c r="G47" s="55"/>
      <c r="H47" s="55"/>
      <c r="I47" s="101"/>
      <c r="J47" s="102"/>
      <c r="M47" s="103"/>
      <c r="N47" s="42">
        <v>0.8</v>
      </c>
      <c r="O47" s="42">
        <v>1</v>
      </c>
      <c r="P47" s="43">
        <v>2515250</v>
      </c>
      <c r="Q47" s="43">
        <v>2012200</v>
      </c>
      <c r="X47" s="28"/>
    </row>
    <row r="48" spans="1:24" hidden="1" x14ac:dyDescent="0.25">
      <c r="F48" s="27"/>
    </row>
    <row r="49" spans="1:25" hidden="1" x14ac:dyDescent="0.25">
      <c r="F49" s="27"/>
    </row>
    <row r="50" spans="1:25" hidden="1" x14ac:dyDescent="0.25">
      <c r="F50" s="27"/>
    </row>
    <row r="51" spans="1:25" hidden="1" x14ac:dyDescent="0.25">
      <c r="F51" s="27"/>
    </row>
    <row r="52" spans="1:25" hidden="1" x14ac:dyDescent="0.25">
      <c r="F52" s="27"/>
    </row>
    <row r="53" spans="1:25" hidden="1" x14ac:dyDescent="0.25">
      <c r="F53" s="27"/>
    </row>
    <row r="54" spans="1:25" hidden="1" x14ac:dyDescent="0.25">
      <c r="F54" s="27"/>
    </row>
    <row r="55" spans="1:25" hidden="1" x14ac:dyDescent="0.25">
      <c r="F55" s="27"/>
    </row>
    <row r="56" spans="1:25" customFormat="1" ht="60" hidden="1" customHeight="1" x14ac:dyDescent="0.25">
      <c r="A56" s="27"/>
      <c r="B56" s="55"/>
      <c r="C56" s="55"/>
      <c r="D56" s="55"/>
      <c r="E56" s="27"/>
      <c r="F56" s="27"/>
      <c r="G56" s="55"/>
      <c r="H56" s="55"/>
      <c r="I56" s="101"/>
      <c r="J56" s="102"/>
      <c r="K56" s="27"/>
      <c r="L56" s="27"/>
      <c r="M56" s="103"/>
      <c r="N56" s="48">
        <v>1.2</v>
      </c>
      <c r="O56" s="48">
        <v>1.1000000000000001</v>
      </c>
      <c r="P56" s="89">
        <v>2515250</v>
      </c>
      <c r="Q56" s="53">
        <v>3320130.0000000005</v>
      </c>
      <c r="T56" s="45"/>
      <c r="U56" s="76"/>
      <c r="W56" s="45"/>
      <c r="X56" s="59"/>
    </row>
    <row r="57" spans="1:25" hidden="1" x14ac:dyDescent="0.25">
      <c r="F57" s="27"/>
    </row>
    <row r="58" spans="1:25" hidden="1" x14ac:dyDescent="0.25">
      <c r="F58" s="27"/>
    </row>
    <row r="59" spans="1:25" hidden="1" x14ac:dyDescent="0.25">
      <c r="F59" s="27"/>
    </row>
    <row r="60" spans="1:25" s="27" customFormat="1" hidden="1" x14ac:dyDescent="0.25">
      <c r="B60" s="55"/>
      <c r="C60" s="55"/>
      <c r="D60" s="55"/>
      <c r="G60" s="55"/>
      <c r="H60" s="55"/>
      <c r="I60" s="101"/>
      <c r="J60" s="102"/>
      <c r="M60" s="103"/>
      <c r="R60" s="55"/>
      <c r="S60" s="55"/>
      <c r="T60" s="55"/>
      <c r="U60" s="55"/>
      <c r="V60" s="55"/>
      <c r="W60" s="55"/>
      <c r="X60" s="57"/>
      <c r="Y60" s="55"/>
    </row>
  </sheetData>
  <autoFilter ref="A6:Y22" xr:uid="{00000000-0009-0000-0000-000000000000}">
    <filterColumn colId="8" showButton="0"/>
    <filterColumn colId="13" showButton="0"/>
  </autoFilter>
  <mergeCells count="25">
    <mergeCell ref="AC6:AC7"/>
    <mergeCell ref="AD6:AD7"/>
    <mergeCell ref="AE6:AE7"/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</mergeCells>
  <pageMargins left="0.12" right="0" top="0.28000000000000003" bottom="0.17" header="0.37" footer="0.17"/>
  <pageSetup paperSize="14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F026-FB22-4EF9-A132-CCA836FD1195}">
  <sheetPr>
    <tabColor rgb="FF92D050"/>
  </sheetPr>
  <dimension ref="A1:AF61"/>
  <sheetViews>
    <sheetView topLeftCell="A24" zoomScale="80" zoomScaleNormal="80" workbookViewId="0">
      <selection activeCell="B9" sqref="B9:M32"/>
    </sheetView>
  </sheetViews>
  <sheetFormatPr defaultColWidth="9.140625" defaultRowHeight="14.25" x14ac:dyDescent="0.25"/>
  <cols>
    <col min="1" max="1" width="8.7109375" style="27" customWidth="1"/>
    <col min="2" max="2" width="17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hidden="1" customWidth="1"/>
    <col min="21" max="21" width="13.85546875" style="55" hidden="1" customWidth="1"/>
    <col min="22" max="22" width="13.140625" style="55" hidden="1" customWidth="1"/>
    <col min="23" max="23" width="11.85546875" style="55" hidden="1" customWidth="1"/>
    <col min="24" max="24" width="12.7109375" style="57" hidden="1" customWidth="1"/>
    <col min="25" max="25" width="14.42578125" style="55" hidden="1" customWidth="1"/>
    <col min="26" max="26" width="16.42578125" style="55" hidden="1" customWidth="1"/>
    <col min="27" max="27" width="14.28515625" style="55" hidden="1" customWidth="1"/>
    <col min="28" max="28" width="15.42578125" style="55" hidden="1" customWidth="1"/>
    <col min="29" max="29" width="26.7109375" style="55" customWidth="1"/>
    <col min="30" max="30" width="23.42578125" style="55" customWidth="1"/>
    <col min="31" max="31" width="22.7109375" style="55" customWidth="1"/>
    <col min="32" max="16384" width="9.140625" style="55"/>
  </cols>
  <sheetData>
    <row r="1" spans="1:32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2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2" s="12" customFormat="1" ht="20.25" customHeight="1" x14ac:dyDescent="0.35">
      <c r="A3" s="11" t="s">
        <v>1575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2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2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2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307" t="s">
        <v>1594</v>
      </c>
      <c r="AD6" s="308" t="s">
        <v>1595</v>
      </c>
      <c r="AE6" s="308" t="s">
        <v>1596</v>
      </c>
    </row>
    <row r="7" spans="1:32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  <c r="AC7" s="307"/>
      <c r="AD7" s="308"/>
      <c r="AE7" s="308"/>
    </row>
    <row r="8" spans="1:32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2" ht="48" customHeight="1" x14ac:dyDescent="0.2">
      <c r="A9" s="106" t="s">
        <v>22</v>
      </c>
      <c r="B9" s="108" t="s">
        <v>686</v>
      </c>
      <c r="C9" s="108" t="s">
        <v>687</v>
      </c>
      <c r="D9" s="108" t="s">
        <v>688</v>
      </c>
      <c r="E9" s="107">
        <v>140107109</v>
      </c>
      <c r="F9" s="109" t="s">
        <v>689</v>
      </c>
      <c r="G9" s="108" t="s">
        <v>48</v>
      </c>
      <c r="H9" s="108" t="s">
        <v>690</v>
      </c>
      <c r="I9" s="110">
        <v>110.90779999999999</v>
      </c>
      <c r="J9" s="110">
        <v>-7.6121800000000004</v>
      </c>
      <c r="K9" s="115" t="s">
        <v>36</v>
      </c>
      <c r="L9" s="123" t="s">
        <v>1768</v>
      </c>
      <c r="M9" s="117" t="s">
        <v>691</v>
      </c>
      <c r="N9" s="42">
        <v>1.3</v>
      </c>
      <c r="O9" s="42">
        <v>1</v>
      </c>
      <c r="P9" s="43">
        <v>2515250</v>
      </c>
      <c r="Q9" s="53">
        <v>3269825</v>
      </c>
      <c r="R9" s="27"/>
      <c r="S9" s="45">
        <f t="shared" ref="S9:S32" si="0">N9*O9*P9</f>
        <v>3269825</v>
      </c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45" t="s">
        <v>1769</v>
      </c>
    </row>
    <row r="10" spans="1:32" ht="48" customHeight="1" x14ac:dyDescent="0.25">
      <c r="A10" s="106" t="s">
        <v>31</v>
      </c>
      <c r="B10" s="107" t="s">
        <v>694</v>
      </c>
      <c r="C10" s="108" t="s">
        <v>687</v>
      </c>
      <c r="D10" s="118" t="s">
        <v>688</v>
      </c>
      <c r="E10" s="118" t="s">
        <v>695</v>
      </c>
      <c r="F10" s="129" t="s">
        <v>696</v>
      </c>
      <c r="G10" s="108" t="s">
        <v>235</v>
      </c>
      <c r="H10" s="120" t="s">
        <v>697</v>
      </c>
      <c r="I10" s="121">
        <v>110.91822000000001</v>
      </c>
      <c r="J10" s="121">
        <v>-7.60785</v>
      </c>
      <c r="K10" s="122" t="s">
        <v>533</v>
      </c>
      <c r="L10" s="129" t="s">
        <v>290</v>
      </c>
      <c r="M10" s="120" t="s">
        <v>698</v>
      </c>
      <c r="N10" s="42">
        <v>0.9</v>
      </c>
      <c r="O10" s="42">
        <v>1</v>
      </c>
      <c r="P10" s="43">
        <v>2515250</v>
      </c>
      <c r="Q10" s="53">
        <v>2263725</v>
      </c>
      <c r="R10"/>
      <c r="S10" s="45">
        <f t="shared" si="0"/>
        <v>2263725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0" t="s">
        <v>1770</v>
      </c>
    </row>
    <row r="11" spans="1:32" ht="60" customHeight="1" x14ac:dyDescent="0.2">
      <c r="A11" s="106" t="s">
        <v>38</v>
      </c>
      <c r="B11" s="107" t="s">
        <v>701</v>
      </c>
      <c r="C11" s="108" t="s">
        <v>687</v>
      </c>
      <c r="D11" s="107" t="s">
        <v>702</v>
      </c>
      <c r="E11" s="107" t="s">
        <v>703</v>
      </c>
      <c r="F11" s="108" t="s">
        <v>615</v>
      </c>
      <c r="G11" s="108" t="s">
        <v>250</v>
      </c>
      <c r="H11" s="117" t="s">
        <v>704</v>
      </c>
      <c r="I11" s="126">
        <v>110.92689</v>
      </c>
      <c r="J11" s="126">
        <v>-7.5392799999999998</v>
      </c>
      <c r="K11" s="127" t="s">
        <v>36</v>
      </c>
      <c r="L11" s="115" t="s">
        <v>28</v>
      </c>
      <c r="M11" s="117" t="s">
        <v>705</v>
      </c>
      <c r="N11" s="42">
        <v>1.3</v>
      </c>
      <c r="O11" s="42">
        <v>1</v>
      </c>
      <c r="P11" s="43">
        <v>2515250</v>
      </c>
      <c r="Q11" s="53">
        <v>3269825</v>
      </c>
      <c r="R11" s="80"/>
      <c r="S11" s="45">
        <f t="shared" si="0"/>
        <v>3269825</v>
      </c>
      <c r="T11" s="113"/>
      <c r="U11" s="107"/>
      <c r="V11" s="51"/>
      <c r="W11" s="42"/>
      <c r="X11" s="43"/>
      <c r="Y11" s="43"/>
      <c r="Z11" s="167"/>
      <c r="AA11" s="167"/>
      <c r="AB11" s="167"/>
      <c r="AC11" s="233"/>
      <c r="AD11" s="45" t="s">
        <v>1771</v>
      </c>
    </row>
    <row r="12" spans="1:32" ht="60.75" customHeight="1" x14ac:dyDescent="0.25">
      <c r="A12" s="106" t="s">
        <v>44</v>
      </c>
      <c r="B12" s="107" t="s">
        <v>707</v>
      </c>
      <c r="C12" s="108" t="s">
        <v>687</v>
      </c>
      <c r="D12" s="107" t="s">
        <v>687</v>
      </c>
      <c r="E12" s="107">
        <v>141723109</v>
      </c>
      <c r="F12" s="109" t="s">
        <v>708</v>
      </c>
      <c r="G12" s="108" t="s">
        <v>48</v>
      </c>
      <c r="H12" s="108" t="s">
        <v>709</v>
      </c>
      <c r="I12" s="110">
        <v>110.90308</v>
      </c>
      <c r="J12" s="110">
        <v>-7.5720900000000002</v>
      </c>
      <c r="K12" s="115" t="s">
        <v>50</v>
      </c>
      <c r="L12" s="123" t="s">
        <v>1775</v>
      </c>
      <c r="M12" s="108" t="s">
        <v>710</v>
      </c>
      <c r="N12" s="42">
        <v>1.1000000000000001</v>
      </c>
      <c r="O12" s="48">
        <v>1.1000000000000001</v>
      </c>
      <c r="P12" s="43">
        <v>2515250</v>
      </c>
      <c r="Q12" s="53">
        <v>3043453</v>
      </c>
      <c r="R12" s="27"/>
      <c r="S12" s="45">
        <f t="shared" si="0"/>
        <v>3043452.5000000005</v>
      </c>
      <c r="T12" s="108"/>
      <c r="U12" s="107"/>
      <c r="V12" s="42"/>
      <c r="W12" s="42"/>
      <c r="X12" s="43"/>
      <c r="Y12" s="44"/>
      <c r="Z12" s="169"/>
      <c r="AA12" s="167"/>
      <c r="AB12" s="167"/>
      <c r="AC12" s="233"/>
      <c r="AD12" s="45" t="s">
        <v>1772</v>
      </c>
      <c r="AF12" s="55" t="s">
        <v>1773</v>
      </c>
    </row>
    <row r="13" spans="1:32" customFormat="1" ht="74.25" customHeight="1" x14ac:dyDescent="0.25">
      <c r="A13" s="106" t="s">
        <v>51</v>
      </c>
      <c r="B13" s="114" t="s">
        <v>713</v>
      </c>
      <c r="C13" s="113" t="s">
        <v>687</v>
      </c>
      <c r="D13" s="113" t="s">
        <v>687</v>
      </c>
      <c r="E13" s="111" t="s">
        <v>33</v>
      </c>
      <c r="F13" s="108" t="s">
        <v>714</v>
      </c>
      <c r="G13" s="108" t="s">
        <v>597</v>
      </c>
      <c r="H13" s="113" t="s">
        <v>715</v>
      </c>
      <c r="I13" s="116">
        <v>110.911</v>
      </c>
      <c r="J13" s="116">
        <v>-7.5830299999999999</v>
      </c>
      <c r="K13" s="111" t="s">
        <v>36</v>
      </c>
      <c r="L13" s="132" t="s">
        <v>1775</v>
      </c>
      <c r="M13" s="108" t="s">
        <v>716</v>
      </c>
      <c r="N13" s="51">
        <v>1.3</v>
      </c>
      <c r="O13" s="42">
        <v>1.1000000000000001</v>
      </c>
      <c r="P13" s="43">
        <v>2515250</v>
      </c>
      <c r="Q13" s="53">
        <v>3596808</v>
      </c>
      <c r="R13" s="87"/>
      <c r="S13" s="45">
        <f t="shared" si="0"/>
        <v>3596807.5000000005</v>
      </c>
      <c r="T13" s="113"/>
      <c r="U13" s="107"/>
      <c r="V13" s="42"/>
      <c r="W13" s="42"/>
      <c r="X13" s="43"/>
      <c r="Y13" s="43"/>
      <c r="Z13" s="169"/>
      <c r="AA13" s="167"/>
      <c r="AB13" s="169"/>
      <c r="AC13" s="233"/>
      <c r="AD13" s="45" t="s">
        <v>1776</v>
      </c>
      <c r="AF13" t="s">
        <v>1774</v>
      </c>
    </row>
    <row r="14" spans="1:32" s="64" customFormat="1" ht="91.5" customHeight="1" x14ac:dyDescent="0.25">
      <c r="A14" s="106" t="s">
        <v>59</v>
      </c>
      <c r="B14" s="114" t="s">
        <v>719</v>
      </c>
      <c r="C14" s="113" t="s">
        <v>687</v>
      </c>
      <c r="D14" s="113" t="s">
        <v>687</v>
      </c>
      <c r="E14" s="111" t="s">
        <v>33</v>
      </c>
      <c r="F14" s="108" t="s">
        <v>687</v>
      </c>
      <c r="G14" s="108" t="s">
        <v>55</v>
      </c>
      <c r="H14" s="113" t="s">
        <v>720</v>
      </c>
      <c r="I14" s="145">
        <v>110.90779999999999</v>
      </c>
      <c r="J14" s="145">
        <v>-7.5815000000000001</v>
      </c>
      <c r="K14" s="132" t="s">
        <v>36</v>
      </c>
      <c r="L14" s="132" t="s">
        <v>1775</v>
      </c>
      <c r="M14" s="120" t="s">
        <v>721</v>
      </c>
      <c r="N14" s="51">
        <v>1.3</v>
      </c>
      <c r="O14" s="42">
        <v>1.1000000000000001</v>
      </c>
      <c r="P14" s="43">
        <v>2515250</v>
      </c>
      <c r="Q14" s="53">
        <v>3596808</v>
      </c>
      <c r="R14"/>
      <c r="S14" s="45">
        <f t="shared" si="0"/>
        <v>3596807.5000000005</v>
      </c>
      <c r="T14" s="108"/>
      <c r="U14" s="107"/>
      <c r="V14" s="42"/>
      <c r="W14" s="42"/>
      <c r="X14" s="43"/>
      <c r="Y14" s="44"/>
      <c r="Z14" s="167"/>
      <c r="AA14" s="167"/>
      <c r="AB14" s="167"/>
      <c r="AC14" s="233"/>
      <c r="AD14" s="45"/>
      <c r="AF14" s="64" t="s">
        <v>1777</v>
      </c>
    </row>
    <row r="15" spans="1:32" s="64" customFormat="1" ht="55.5" customHeight="1" x14ac:dyDescent="0.25">
      <c r="A15" s="106" t="s">
        <v>65</v>
      </c>
      <c r="B15" s="107" t="s">
        <v>723</v>
      </c>
      <c r="C15" s="108" t="s">
        <v>687</v>
      </c>
      <c r="D15" s="107" t="s">
        <v>687</v>
      </c>
      <c r="E15" s="108" t="s">
        <v>1778</v>
      </c>
      <c r="F15" s="108" t="s">
        <v>724</v>
      </c>
      <c r="G15" s="108" t="s">
        <v>41</v>
      </c>
      <c r="H15" s="113" t="s">
        <v>725</v>
      </c>
      <c r="I15" s="116">
        <v>110.89487</v>
      </c>
      <c r="J15" s="116">
        <v>-7.5729800000000003</v>
      </c>
      <c r="K15" s="115" t="s">
        <v>50</v>
      </c>
      <c r="L15" s="127" t="s">
        <v>1779</v>
      </c>
      <c r="M15" s="113" t="s">
        <v>726</v>
      </c>
      <c r="N15" s="42">
        <v>1.1000000000000001</v>
      </c>
      <c r="O15" s="42">
        <v>1.1000000000000001</v>
      </c>
      <c r="P15" s="43">
        <v>2515250</v>
      </c>
      <c r="Q15" s="43">
        <v>3043453</v>
      </c>
      <c r="R15" s="27"/>
      <c r="S15" s="45">
        <f t="shared" si="0"/>
        <v>3043452.5000000005</v>
      </c>
      <c r="T15" s="167"/>
      <c r="U15" s="173"/>
      <c r="V15" s="169"/>
      <c r="W15" s="167"/>
      <c r="X15" s="174"/>
      <c r="Y15" s="169"/>
      <c r="Z15" s="169"/>
      <c r="AA15" s="169"/>
      <c r="AB15" s="169"/>
      <c r="AC15" s="234"/>
      <c r="AD15" s="45" t="s">
        <v>1780</v>
      </c>
    </row>
    <row r="16" spans="1:32" s="64" customFormat="1" ht="55.5" customHeight="1" x14ac:dyDescent="0.25">
      <c r="A16" s="106" t="s">
        <v>73</v>
      </c>
      <c r="B16" s="114" t="s">
        <v>729</v>
      </c>
      <c r="C16" s="113" t="s">
        <v>687</v>
      </c>
      <c r="D16" s="114" t="s">
        <v>730</v>
      </c>
      <c r="E16" s="111" t="s">
        <v>33</v>
      </c>
      <c r="F16" s="108" t="s">
        <v>731</v>
      </c>
      <c r="G16" s="108" t="s">
        <v>55</v>
      </c>
      <c r="H16" s="108" t="s">
        <v>732</v>
      </c>
      <c r="I16" s="116">
        <v>110.87766999999999</v>
      </c>
      <c r="J16" s="116">
        <v>-7.5651599999999997</v>
      </c>
      <c r="K16" s="111" t="s">
        <v>50</v>
      </c>
      <c r="L16" s="132" t="s">
        <v>1775</v>
      </c>
      <c r="M16" s="120" t="s">
        <v>733</v>
      </c>
      <c r="N16" s="86">
        <v>1.1000000000000001</v>
      </c>
      <c r="O16" s="48">
        <v>1.1000000000000001</v>
      </c>
      <c r="P16" s="89">
        <v>2515250</v>
      </c>
      <c r="Q16" s="53">
        <v>3043453</v>
      </c>
      <c r="R16"/>
      <c r="S16" s="45">
        <f t="shared" si="0"/>
        <v>3043452.5000000005</v>
      </c>
      <c r="T16" s="175"/>
      <c r="U16" s="175"/>
      <c r="V16" s="41"/>
      <c r="W16" s="41"/>
      <c r="X16" s="41"/>
      <c r="Y16" s="41"/>
      <c r="Z16" s="41"/>
      <c r="AA16" s="41"/>
      <c r="AB16" s="41"/>
      <c r="AC16" s="234"/>
      <c r="AD16" s="45" t="s">
        <v>1781</v>
      </c>
    </row>
    <row r="17" spans="1:32" s="64" customFormat="1" ht="55.5" customHeight="1" x14ac:dyDescent="0.25">
      <c r="A17" s="106" t="s">
        <v>77</v>
      </c>
      <c r="B17" s="114" t="s">
        <v>1782</v>
      </c>
      <c r="C17" s="113" t="s">
        <v>687</v>
      </c>
      <c r="D17" s="114" t="s">
        <v>730</v>
      </c>
      <c r="E17" s="111"/>
      <c r="F17" s="108" t="s">
        <v>749</v>
      </c>
      <c r="G17" s="108" t="s">
        <v>48</v>
      </c>
      <c r="H17" s="108" t="s">
        <v>732</v>
      </c>
      <c r="I17" s="116">
        <v>110.878</v>
      </c>
      <c r="J17" s="116">
        <v>-7.5652499999999998</v>
      </c>
      <c r="K17" s="111"/>
      <c r="L17" s="132" t="s">
        <v>1775</v>
      </c>
      <c r="M17" s="120"/>
      <c r="N17" s="86"/>
      <c r="O17" s="48"/>
      <c r="P17" s="89"/>
      <c r="Q17" s="53"/>
      <c r="R17"/>
      <c r="S17" s="45"/>
      <c r="T17" s="175"/>
      <c r="U17" s="175"/>
      <c r="V17" s="41"/>
      <c r="W17" s="41"/>
      <c r="X17" s="41"/>
      <c r="Y17" s="41"/>
      <c r="Z17" s="41"/>
      <c r="AA17" s="41"/>
      <c r="AB17" s="41"/>
      <c r="AC17" s="234"/>
      <c r="AD17" s="45" t="s">
        <v>1783</v>
      </c>
    </row>
    <row r="18" spans="1:32" s="64" customFormat="1" ht="55.5" customHeight="1" x14ac:dyDescent="0.25">
      <c r="A18" s="106" t="s">
        <v>83</v>
      </c>
      <c r="B18" s="114" t="s">
        <v>735</v>
      </c>
      <c r="C18" s="113" t="s">
        <v>687</v>
      </c>
      <c r="D18" s="114" t="s">
        <v>730</v>
      </c>
      <c r="E18" s="111" t="s">
        <v>33</v>
      </c>
      <c r="F18" s="108" t="s">
        <v>736</v>
      </c>
      <c r="G18" s="108" t="s">
        <v>597</v>
      </c>
      <c r="H18" s="113" t="s">
        <v>737</v>
      </c>
      <c r="I18" s="145">
        <v>110.892</v>
      </c>
      <c r="J18" s="145">
        <v>-7.5606299999999997</v>
      </c>
      <c r="K18" s="132" t="s">
        <v>50</v>
      </c>
      <c r="L18" s="111" t="s">
        <v>28</v>
      </c>
      <c r="M18" s="113" t="s">
        <v>738</v>
      </c>
      <c r="N18" s="86">
        <v>1.1000000000000001</v>
      </c>
      <c r="O18" s="48">
        <v>1.1000000000000001</v>
      </c>
      <c r="P18" s="89">
        <v>2515250</v>
      </c>
      <c r="Q18" s="53">
        <v>3043453</v>
      </c>
      <c r="R18" s="87"/>
      <c r="S18" s="45">
        <f t="shared" si="0"/>
        <v>3043452.5000000005</v>
      </c>
      <c r="T18" s="171"/>
      <c r="U18" s="175"/>
      <c r="V18" s="41"/>
      <c r="W18" s="171"/>
      <c r="X18" s="171"/>
      <c r="Y18" s="41"/>
      <c r="Z18" s="41"/>
      <c r="AA18" s="41"/>
      <c r="AB18" s="41"/>
      <c r="AC18" s="234"/>
      <c r="AD18" s="45" t="s">
        <v>1785</v>
      </c>
    </row>
    <row r="19" spans="1:32" s="64" customFormat="1" ht="62.25" customHeight="1" x14ac:dyDescent="0.25">
      <c r="A19" s="106" t="s">
        <v>88</v>
      </c>
      <c r="B19" s="113" t="s">
        <v>740</v>
      </c>
      <c r="C19" s="113" t="s">
        <v>687</v>
      </c>
      <c r="D19" s="113" t="s">
        <v>730</v>
      </c>
      <c r="E19" s="108" t="s">
        <v>741</v>
      </c>
      <c r="F19" s="108" t="s">
        <v>730</v>
      </c>
      <c r="G19" s="108" t="s">
        <v>281</v>
      </c>
      <c r="H19" s="113" t="s">
        <v>742</v>
      </c>
      <c r="I19" s="145">
        <v>110.88234300000001</v>
      </c>
      <c r="J19" s="145">
        <v>-7.5714100000000002</v>
      </c>
      <c r="K19" s="132" t="s">
        <v>36</v>
      </c>
      <c r="L19" s="111" t="s">
        <v>28</v>
      </c>
      <c r="M19" s="117" t="s">
        <v>743</v>
      </c>
      <c r="N19" s="48">
        <v>1.3</v>
      </c>
      <c r="O19" s="48">
        <v>1.1000000000000001</v>
      </c>
      <c r="P19" s="89">
        <v>2515250</v>
      </c>
      <c r="Q19" s="93">
        <v>3596808</v>
      </c>
      <c r="R19" s="87"/>
      <c r="S19" s="45">
        <f t="shared" si="0"/>
        <v>3596807.5000000005</v>
      </c>
      <c r="T19" s="167"/>
      <c r="U19" s="169"/>
      <c r="V19" s="169"/>
      <c r="W19" s="169"/>
      <c r="X19" s="169"/>
      <c r="Y19" s="169"/>
      <c r="Z19" s="169"/>
      <c r="AA19" s="169"/>
      <c r="AB19" s="167"/>
      <c r="AC19" s="234"/>
      <c r="AD19"/>
    </row>
    <row r="20" spans="1:32" ht="94.5" customHeight="1" x14ac:dyDescent="0.2">
      <c r="A20" s="106" t="s">
        <v>95</v>
      </c>
      <c r="B20" s="107" t="s">
        <v>746</v>
      </c>
      <c r="C20" s="108" t="s">
        <v>687</v>
      </c>
      <c r="D20" s="107" t="s">
        <v>747</v>
      </c>
      <c r="E20" s="107" t="s">
        <v>748</v>
      </c>
      <c r="F20" s="109" t="s">
        <v>749</v>
      </c>
      <c r="G20" s="108" t="s">
        <v>48</v>
      </c>
      <c r="H20" s="117" t="s">
        <v>750</v>
      </c>
      <c r="I20" s="126">
        <v>110.86835000000001</v>
      </c>
      <c r="J20" s="126">
        <v>-7.5646599999999999</v>
      </c>
      <c r="K20" s="111" t="s">
        <v>347</v>
      </c>
      <c r="L20" s="123" t="s">
        <v>1775</v>
      </c>
      <c r="M20" s="108" t="s">
        <v>751</v>
      </c>
      <c r="N20" s="42">
        <v>1.2</v>
      </c>
      <c r="O20" s="48">
        <v>1.1000000000000001</v>
      </c>
      <c r="P20" s="43">
        <v>2515250</v>
      </c>
      <c r="Q20" s="53">
        <v>3320130</v>
      </c>
      <c r="R20" s="27"/>
      <c r="S20" s="45">
        <f t="shared" si="0"/>
        <v>3320130</v>
      </c>
      <c r="T20" s="41"/>
      <c r="U20" s="41"/>
      <c r="V20" s="41"/>
      <c r="W20" s="41"/>
      <c r="X20" s="41"/>
      <c r="Y20" s="41"/>
      <c r="Z20" s="41"/>
      <c r="AA20" s="41"/>
      <c r="AB20" s="42"/>
      <c r="AC20" s="236"/>
      <c r="AD20" s="78" t="s">
        <v>1784</v>
      </c>
    </row>
    <row r="21" spans="1:32" s="64" customFormat="1" ht="71.25" customHeight="1" x14ac:dyDescent="0.2">
      <c r="A21" s="106" t="s">
        <v>99</v>
      </c>
      <c r="B21" s="108" t="s">
        <v>753</v>
      </c>
      <c r="C21" s="108" t="s">
        <v>687</v>
      </c>
      <c r="D21" s="108" t="s">
        <v>747</v>
      </c>
      <c r="E21" s="108" t="s">
        <v>1786</v>
      </c>
      <c r="F21" s="108" t="s">
        <v>754</v>
      </c>
      <c r="G21" s="108" t="s">
        <v>170</v>
      </c>
      <c r="H21" s="108" t="s">
        <v>755</v>
      </c>
      <c r="I21" s="110">
        <v>110.88298</v>
      </c>
      <c r="J21" s="110">
        <v>-7.5571700000000002</v>
      </c>
      <c r="K21" s="111" t="s">
        <v>756</v>
      </c>
      <c r="L21" s="115" t="s">
        <v>28</v>
      </c>
      <c r="M21" s="108" t="s">
        <v>757</v>
      </c>
      <c r="N21" s="42">
        <v>0.9</v>
      </c>
      <c r="O21" s="42">
        <v>1.1000000000000001</v>
      </c>
      <c r="P21" s="43">
        <v>2515250</v>
      </c>
      <c r="Q21" s="53">
        <v>2490098</v>
      </c>
      <c r="R21" s="27"/>
      <c r="S21" s="45">
        <f t="shared" si="0"/>
        <v>2490097.5000000005</v>
      </c>
      <c r="T21" s="177"/>
      <c r="U21" s="177"/>
      <c r="V21" s="177"/>
      <c r="W21" s="177"/>
      <c r="X21" s="177"/>
      <c r="Y21" s="177"/>
      <c r="Z21" s="177"/>
      <c r="AA21" s="177"/>
      <c r="AB21" s="42"/>
      <c r="AD21" s="64" t="s">
        <v>1787</v>
      </c>
    </row>
    <row r="22" spans="1:32" ht="50.1" customHeight="1" x14ac:dyDescent="0.2">
      <c r="A22" s="106" t="s">
        <v>106</v>
      </c>
      <c r="B22" s="108" t="s">
        <v>759</v>
      </c>
      <c r="C22" s="108" t="s">
        <v>687</v>
      </c>
      <c r="D22" s="108" t="s">
        <v>747</v>
      </c>
      <c r="E22" s="108" t="s">
        <v>760</v>
      </c>
      <c r="F22" s="108" t="s">
        <v>761</v>
      </c>
      <c r="G22" s="108" t="s">
        <v>170</v>
      </c>
      <c r="H22" s="108" t="s">
        <v>762</v>
      </c>
      <c r="I22" s="110">
        <v>110.87495</v>
      </c>
      <c r="J22" s="110">
        <v>-7.5550600000000001</v>
      </c>
      <c r="K22" s="111" t="s">
        <v>329</v>
      </c>
      <c r="L22" s="127" t="s">
        <v>1779</v>
      </c>
      <c r="M22" s="108" t="s">
        <v>763</v>
      </c>
      <c r="N22" s="51">
        <v>1.1000000000000001</v>
      </c>
      <c r="O22" s="42">
        <v>1.1000000000000001</v>
      </c>
      <c r="P22" s="43">
        <v>2515250</v>
      </c>
      <c r="Q22" s="53">
        <v>3043453</v>
      </c>
      <c r="R22" s="27"/>
      <c r="S22" s="45">
        <f t="shared" si="0"/>
        <v>3043452.5000000005</v>
      </c>
      <c r="T22" s="167"/>
      <c r="U22" s="179"/>
      <c r="V22" s="180"/>
      <c r="W22" s="167"/>
      <c r="X22" s="181"/>
      <c r="Y22" s="180"/>
      <c r="Z22" s="180"/>
      <c r="AA22" s="180"/>
      <c r="AB22" s="167"/>
      <c r="AF22" s="55" t="s">
        <v>1788</v>
      </c>
    </row>
    <row r="23" spans="1:32" ht="66.75" customHeight="1" x14ac:dyDescent="0.2">
      <c r="A23" s="106" t="s">
        <v>112</v>
      </c>
      <c r="B23" s="107" t="s">
        <v>765</v>
      </c>
      <c r="C23" s="107" t="s">
        <v>687</v>
      </c>
      <c r="D23" s="107" t="s">
        <v>747</v>
      </c>
      <c r="E23" s="111" t="s">
        <v>33</v>
      </c>
      <c r="F23" s="108" t="s">
        <v>766</v>
      </c>
      <c r="G23" s="108" t="s">
        <v>597</v>
      </c>
      <c r="H23" s="108" t="s">
        <v>767</v>
      </c>
      <c r="I23" s="110">
        <v>110.87717000000001</v>
      </c>
      <c r="J23" s="110">
        <v>-7.5484299999999998</v>
      </c>
      <c r="K23" s="115" t="s">
        <v>136</v>
      </c>
      <c r="L23" s="127" t="s">
        <v>1775</v>
      </c>
      <c r="M23" s="108" t="s">
        <v>768</v>
      </c>
      <c r="N23" s="42">
        <v>1.2</v>
      </c>
      <c r="O23" s="48">
        <v>1.1000000000000001</v>
      </c>
      <c r="P23" s="89">
        <v>2515250</v>
      </c>
      <c r="Q23" s="53">
        <v>3320130</v>
      </c>
      <c r="S23" s="45">
        <f t="shared" si="0"/>
        <v>3320130</v>
      </c>
      <c r="T23" s="175"/>
      <c r="U23" s="175"/>
      <c r="V23" s="41"/>
      <c r="W23" s="41"/>
      <c r="X23" s="41"/>
      <c r="Y23" s="41"/>
      <c r="Z23" s="41"/>
      <c r="AA23" s="41"/>
      <c r="AB23" s="41"/>
      <c r="AD23" s="55" t="s">
        <v>1789</v>
      </c>
    </row>
    <row r="24" spans="1:32" ht="66" customHeight="1" x14ac:dyDescent="0.2">
      <c r="A24" s="106" t="s">
        <v>119</v>
      </c>
      <c r="B24" s="107" t="s">
        <v>770</v>
      </c>
      <c r="C24" s="108" t="s">
        <v>687</v>
      </c>
      <c r="D24" s="107" t="s">
        <v>747</v>
      </c>
      <c r="E24" s="108" t="s">
        <v>771</v>
      </c>
      <c r="F24" s="108" t="s">
        <v>499</v>
      </c>
      <c r="G24" s="108" t="s">
        <v>772</v>
      </c>
      <c r="H24" s="108" t="s">
        <v>773</v>
      </c>
      <c r="I24" s="110">
        <v>110.869</v>
      </c>
      <c r="J24" s="110">
        <v>-7.5573199999999998</v>
      </c>
      <c r="K24" s="115" t="s">
        <v>774</v>
      </c>
      <c r="L24" s="127" t="s">
        <v>290</v>
      </c>
      <c r="M24" s="117" t="s">
        <v>775</v>
      </c>
      <c r="N24" s="42">
        <v>0.8</v>
      </c>
      <c r="O24" s="48">
        <v>1.1000000000000001</v>
      </c>
      <c r="P24" s="43">
        <v>2515250</v>
      </c>
      <c r="Q24" s="53">
        <f>N24*O24*P24</f>
        <v>2213420.0000000005</v>
      </c>
      <c r="R24" s="27"/>
      <c r="S24" s="45">
        <f t="shared" si="0"/>
        <v>2213420.0000000005</v>
      </c>
      <c r="T24" s="167"/>
      <c r="U24" s="74"/>
      <c r="V24" s="41"/>
      <c r="W24" s="167"/>
      <c r="X24" s="182"/>
      <c r="Y24" s="41"/>
      <c r="Z24" s="41"/>
      <c r="AA24" s="41"/>
      <c r="AB24" s="41"/>
    </row>
    <row r="25" spans="1:32" ht="45" customHeight="1" x14ac:dyDescent="0.2">
      <c r="A25" s="106" t="s">
        <v>124</v>
      </c>
      <c r="B25" s="108" t="s">
        <v>778</v>
      </c>
      <c r="C25" s="108" t="s">
        <v>687</v>
      </c>
      <c r="D25" s="108" t="s">
        <v>747</v>
      </c>
      <c r="E25" s="108" t="s">
        <v>779</v>
      </c>
      <c r="F25" s="108" t="s">
        <v>780</v>
      </c>
      <c r="G25" s="108" t="s">
        <v>281</v>
      </c>
      <c r="H25" s="109" t="s">
        <v>781</v>
      </c>
      <c r="I25" s="110">
        <v>110.867773</v>
      </c>
      <c r="J25" s="110">
        <v>-7.5671043999999998</v>
      </c>
      <c r="K25" s="115" t="s">
        <v>319</v>
      </c>
      <c r="L25" s="115" t="s">
        <v>28</v>
      </c>
      <c r="M25" s="117" t="s">
        <v>782</v>
      </c>
      <c r="N25" s="42">
        <v>0.9</v>
      </c>
      <c r="O25" s="42">
        <v>1.1000000000000001</v>
      </c>
      <c r="P25" s="43">
        <v>2515250</v>
      </c>
      <c r="Q25" s="73">
        <v>2490098</v>
      </c>
      <c r="R25" s="80"/>
      <c r="S25" s="45">
        <f t="shared" si="0"/>
        <v>2490097.5000000005</v>
      </c>
      <c r="T25" s="74"/>
      <c r="U25" s="171"/>
      <c r="V25" s="175"/>
      <c r="W25" s="41"/>
      <c r="X25" s="41"/>
      <c r="Y25" s="41"/>
      <c r="Z25" s="41"/>
      <c r="AA25" s="41"/>
      <c r="AB25" s="41"/>
      <c r="AF25" s="55" t="s">
        <v>1790</v>
      </c>
    </row>
    <row r="26" spans="1:32" ht="62.25" customHeight="1" x14ac:dyDescent="0.2">
      <c r="A26" s="106" t="s">
        <v>132</v>
      </c>
      <c r="B26" s="108" t="s">
        <v>1530</v>
      </c>
      <c r="C26" s="108" t="s">
        <v>687</v>
      </c>
      <c r="D26" s="108" t="s">
        <v>747</v>
      </c>
      <c r="E26" s="108"/>
      <c r="F26" s="108"/>
      <c r="G26" s="113" t="s">
        <v>294</v>
      </c>
      <c r="H26" s="113" t="s">
        <v>1529</v>
      </c>
      <c r="I26" s="146">
        <v>110.87598</v>
      </c>
      <c r="J26" s="147">
        <v>-7.5568999999999997</v>
      </c>
      <c r="K26" s="132" t="s">
        <v>774</v>
      </c>
      <c r="L26" s="132" t="s">
        <v>290</v>
      </c>
      <c r="M26" s="117"/>
      <c r="N26" s="42"/>
      <c r="O26" s="42"/>
      <c r="P26" s="43"/>
      <c r="Q26" s="73"/>
      <c r="R26" s="80"/>
      <c r="S26" s="45"/>
      <c r="T26" s="74"/>
      <c r="U26" s="171"/>
      <c r="V26" s="175"/>
      <c r="W26" s="41"/>
      <c r="X26" s="41"/>
      <c r="Y26" s="41"/>
      <c r="Z26" s="41"/>
      <c r="AA26" s="41"/>
      <c r="AB26" s="41"/>
      <c r="AD26" s="55" t="s">
        <v>1791</v>
      </c>
    </row>
    <row r="27" spans="1:32" ht="54" customHeight="1" x14ac:dyDescent="0.2">
      <c r="A27" s="106" t="s">
        <v>138</v>
      </c>
      <c r="B27" s="108" t="s">
        <v>785</v>
      </c>
      <c r="C27" s="108" t="s">
        <v>687</v>
      </c>
      <c r="D27" s="108" t="s">
        <v>786</v>
      </c>
      <c r="E27" s="107">
        <v>142909110</v>
      </c>
      <c r="F27" s="109" t="s">
        <v>787</v>
      </c>
      <c r="G27" s="108" t="s">
        <v>48</v>
      </c>
      <c r="H27" s="108" t="s">
        <v>788</v>
      </c>
      <c r="I27" s="110">
        <v>110.87752999999999</v>
      </c>
      <c r="J27" s="110">
        <v>-7.5453299999999999</v>
      </c>
      <c r="K27" s="115" t="s">
        <v>50</v>
      </c>
      <c r="L27" s="115" t="s">
        <v>28</v>
      </c>
      <c r="M27" s="108" t="s">
        <v>789</v>
      </c>
      <c r="N27" s="42">
        <v>1.1000000000000001</v>
      </c>
      <c r="O27" s="48">
        <v>1</v>
      </c>
      <c r="P27" s="43">
        <v>2515250</v>
      </c>
      <c r="Q27" s="53">
        <v>2766775</v>
      </c>
      <c r="R27" s="27"/>
      <c r="S27" s="45">
        <f t="shared" si="0"/>
        <v>2766775</v>
      </c>
      <c r="T27" s="170"/>
      <c r="U27" s="74"/>
      <c r="V27" s="74"/>
      <c r="W27" s="41"/>
      <c r="X27" s="183"/>
      <c r="Y27" s="44"/>
      <c r="Z27" s="41"/>
      <c r="AA27" s="41"/>
      <c r="AB27" s="41"/>
      <c r="AD27" s="55" t="s">
        <v>1770</v>
      </c>
    </row>
    <row r="28" spans="1:32" ht="57" x14ac:dyDescent="0.2">
      <c r="A28" s="106" t="s">
        <v>144</v>
      </c>
      <c r="B28" s="108" t="s">
        <v>792</v>
      </c>
      <c r="C28" s="108" t="s">
        <v>687</v>
      </c>
      <c r="D28" s="108" t="s">
        <v>786</v>
      </c>
      <c r="E28" s="108" t="s">
        <v>793</v>
      </c>
      <c r="F28" s="108" t="s">
        <v>794</v>
      </c>
      <c r="G28" s="108" t="s">
        <v>170</v>
      </c>
      <c r="H28" s="108" t="s">
        <v>795</v>
      </c>
      <c r="I28" s="110">
        <v>110.8905</v>
      </c>
      <c r="J28" s="110">
        <v>-7.5465900000000001</v>
      </c>
      <c r="K28" s="111" t="s">
        <v>237</v>
      </c>
      <c r="L28" s="115" t="s">
        <v>28</v>
      </c>
      <c r="M28" s="108" t="s">
        <v>796</v>
      </c>
      <c r="N28" s="51">
        <v>1.1000000000000001</v>
      </c>
      <c r="O28" s="42">
        <v>1</v>
      </c>
      <c r="P28" s="43">
        <v>2515250</v>
      </c>
      <c r="Q28" s="53">
        <v>2766775</v>
      </c>
      <c r="R28" s="27"/>
      <c r="S28" s="45">
        <f t="shared" si="0"/>
        <v>2766775</v>
      </c>
      <c r="T28" s="74"/>
      <c r="U28" s="171"/>
      <c r="V28" s="175"/>
      <c r="W28" s="41"/>
      <c r="X28" s="41"/>
      <c r="Y28" s="41"/>
      <c r="Z28" s="48"/>
      <c r="AA28" s="48"/>
      <c r="AD28" s="55" t="s">
        <v>1792</v>
      </c>
    </row>
    <row r="29" spans="1:32" ht="42.75" x14ac:dyDescent="0.25">
      <c r="A29" s="106" t="s">
        <v>150</v>
      </c>
      <c r="B29" s="118" t="s">
        <v>798</v>
      </c>
      <c r="C29" s="113" t="s">
        <v>687</v>
      </c>
      <c r="D29" s="107" t="s">
        <v>786</v>
      </c>
      <c r="E29" s="111" t="s">
        <v>33</v>
      </c>
      <c r="F29" s="148" t="s">
        <v>799</v>
      </c>
      <c r="G29" s="108" t="s">
        <v>55</v>
      </c>
      <c r="H29" s="120" t="s">
        <v>800</v>
      </c>
      <c r="I29" s="121">
        <v>110.87648</v>
      </c>
      <c r="J29" s="121">
        <v>-7.5348100000000002</v>
      </c>
      <c r="K29" s="122" t="s">
        <v>801</v>
      </c>
      <c r="L29" s="129" t="s">
        <v>290</v>
      </c>
      <c r="M29" s="120" t="s">
        <v>802</v>
      </c>
      <c r="N29" s="42">
        <v>0.8</v>
      </c>
      <c r="O29" s="42">
        <v>1</v>
      </c>
      <c r="P29" s="89">
        <v>2515250</v>
      </c>
      <c r="Q29" s="53">
        <v>2012200</v>
      </c>
      <c r="R29"/>
      <c r="S29" s="45">
        <f t="shared" si="0"/>
        <v>2012200</v>
      </c>
      <c r="T29" s="74"/>
      <c r="U29" s="171"/>
      <c r="V29" s="183"/>
      <c r="W29" s="184"/>
      <c r="X29" s="41"/>
      <c r="Y29" s="41"/>
      <c r="Z29" s="41"/>
      <c r="AA29" s="41"/>
      <c r="AD29" s="55" t="s">
        <v>1794</v>
      </c>
      <c r="AF29" s="55" t="s">
        <v>1793</v>
      </c>
    </row>
    <row r="30" spans="1:32" ht="42.75" x14ac:dyDescent="0.2">
      <c r="A30" s="106" t="s">
        <v>155</v>
      </c>
      <c r="B30" s="107" t="s">
        <v>804</v>
      </c>
      <c r="C30" s="108" t="s">
        <v>687</v>
      </c>
      <c r="D30" s="107" t="s">
        <v>786</v>
      </c>
      <c r="E30" s="111" t="s">
        <v>33</v>
      </c>
      <c r="F30" s="108" t="s">
        <v>805</v>
      </c>
      <c r="G30" s="108" t="s">
        <v>55</v>
      </c>
      <c r="H30" s="108" t="s">
        <v>806</v>
      </c>
      <c r="I30" s="110">
        <v>110.884</v>
      </c>
      <c r="J30" s="110">
        <v>-7.5256999999999996</v>
      </c>
      <c r="K30" s="115" t="s">
        <v>136</v>
      </c>
      <c r="L30" s="115" t="s">
        <v>28</v>
      </c>
      <c r="M30" s="108" t="s">
        <v>807</v>
      </c>
      <c r="N30" s="42">
        <v>1.2</v>
      </c>
      <c r="O30" s="42">
        <v>1</v>
      </c>
      <c r="P30" s="43">
        <v>2515250</v>
      </c>
      <c r="Q30" s="53">
        <v>3018300</v>
      </c>
      <c r="R30" s="27"/>
      <c r="S30" s="45">
        <f t="shared" si="0"/>
        <v>3018300</v>
      </c>
      <c r="T30" s="41"/>
      <c r="U30" s="41"/>
      <c r="V30" s="41"/>
      <c r="W30" s="175"/>
      <c r="X30" s="175"/>
      <c r="Y30" s="41"/>
      <c r="Z30" s="41"/>
      <c r="AA30" s="41"/>
      <c r="AD30" s="55" t="s">
        <v>1796</v>
      </c>
    </row>
    <row r="31" spans="1:32" ht="42.75" x14ac:dyDescent="0.2">
      <c r="A31" s="106" t="s">
        <v>161</v>
      </c>
      <c r="B31" s="108" t="s">
        <v>809</v>
      </c>
      <c r="C31" s="108" t="s">
        <v>687</v>
      </c>
      <c r="D31" s="108" t="s">
        <v>810</v>
      </c>
      <c r="E31" s="107">
        <v>140697104</v>
      </c>
      <c r="F31" s="109" t="s">
        <v>810</v>
      </c>
      <c r="G31" s="108" t="s">
        <v>811</v>
      </c>
      <c r="H31" s="108" t="s">
        <v>812</v>
      </c>
      <c r="I31" s="110">
        <v>110.91067</v>
      </c>
      <c r="J31" s="110">
        <v>-7.5464099999999998</v>
      </c>
      <c r="K31" s="111" t="s">
        <v>136</v>
      </c>
      <c r="L31" s="123" t="s">
        <v>28</v>
      </c>
      <c r="M31" s="108" t="s">
        <v>813</v>
      </c>
      <c r="N31" s="42">
        <v>1.2</v>
      </c>
      <c r="O31" s="48">
        <v>1</v>
      </c>
      <c r="P31" s="43">
        <v>2515250</v>
      </c>
      <c r="Q31" s="53">
        <v>3018300</v>
      </c>
      <c r="R31" s="27"/>
      <c r="S31" s="45">
        <f t="shared" si="0"/>
        <v>3018300</v>
      </c>
      <c r="T31" s="167"/>
      <c r="U31" s="53"/>
      <c r="V31" s="42"/>
      <c r="W31" s="167"/>
      <c r="X31" s="182"/>
      <c r="Y31" s="42"/>
      <c r="Z31" s="42"/>
      <c r="AA31" s="42"/>
      <c r="AD31" s="55" t="s">
        <v>1795</v>
      </c>
    </row>
    <row r="32" spans="1:32" ht="42.75" x14ac:dyDescent="0.2">
      <c r="A32" s="106" t="s">
        <v>167</v>
      </c>
      <c r="B32" s="208" t="s">
        <v>816</v>
      </c>
      <c r="C32" s="210" t="s">
        <v>687</v>
      </c>
      <c r="D32" s="208" t="s">
        <v>810</v>
      </c>
      <c r="E32" s="208" t="s">
        <v>817</v>
      </c>
      <c r="F32" s="210" t="s">
        <v>818</v>
      </c>
      <c r="G32" s="210" t="s">
        <v>250</v>
      </c>
      <c r="H32" s="210" t="s">
        <v>819</v>
      </c>
      <c r="I32" s="212">
        <v>110.8965</v>
      </c>
      <c r="J32" s="212">
        <v>-7.5407000000000002</v>
      </c>
      <c r="K32" s="259" t="s">
        <v>36</v>
      </c>
      <c r="L32" s="213" t="s">
        <v>28</v>
      </c>
      <c r="M32" s="210" t="s">
        <v>820</v>
      </c>
      <c r="N32" s="166">
        <v>1.3</v>
      </c>
      <c r="O32" s="166">
        <v>1</v>
      </c>
      <c r="P32" s="216">
        <v>2515250</v>
      </c>
      <c r="Q32" s="217">
        <v>3269825</v>
      </c>
      <c r="R32" s="27"/>
      <c r="S32" s="45">
        <f t="shared" si="0"/>
        <v>3269825</v>
      </c>
      <c r="T32" s="166"/>
      <c r="U32" s="166"/>
      <c r="V32" s="166"/>
      <c r="W32" s="166"/>
      <c r="X32" s="166"/>
      <c r="Y32" s="166"/>
      <c r="Z32" s="166"/>
      <c r="AA32" s="166"/>
      <c r="AD32" s="55" t="s">
        <v>1797</v>
      </c>
    </row>
    <row r="33" spans="1:27" ht="50.1" customHeight="1" x14ac:dyDescent="0.25">
      <c r="A33" s="42"/>
      <c r="B33" s="41"/>
      <c r="C33" s="41"/>
      <c r="D33" s="41"/>
      <c r="E33" s="42"/>
      <c r="F33" s="170"/>
      <c r="G33" s="41"/>
      <c r="H33" s="41"/>
      <c r="I33" s="190"/>
      <c r="J33" s="191"/>
      <c r="K33" s="42"/>
      <c r="L33" s="42"/>
      <c r="M33" s="192"/>
      <c r="N33" s="194"/>
      <c r="O33" s="194"/>
      <c r="P33" s="42"/>
      <c r="Q33" s="42"/>
      <c r="R33" s="41"/>
      <c r="S33" s="41"/>
      <c r="T33" s="41"/>
      <c r="U33" s="41"/>
      <c r="V33" s="41"/>
      <c r="W33" s="41"/>
      <c r="X33" s="175"/>
      <c r="Y33" s="41"/>
      <c r="Z33" s="41"/>
      <c r="AA33" s="41"/>
    </row>
    <row r="34" spans="1:27" ht="50.1" customHeight="1" x14ac:dyDescent="0.25">
      <c r="A34" s="42"/>
      <c r="B34" s="41"/>
      <c r="C34" s="41"/>
      <c r="D34" s="41"/>
      <c r="E34" s="42"/>
      <c r="F34" s="42"/>
      <c r="G34" s="41"/>
      <c r="H34" s="41"/>
      <c r="I34" s="190"/>
      <c r="J34" s="191"/>
      <c r="K34" s="42"/>
      <c r="L34" s="42"/>
      <c r="M34" s="192"/>
      <c r="N34" s="194"/>
      <c r="O34" s="194"/>
      <c r="P34" s="42"/>
      <c r="Q34" s="42"/>
      <c r="R34" s="41"/>
      <c r="S34" s="41"/>
      <c r="T34" s="41"/>
      <c r="U34" s="41"/>
      <c r="V34" s="41"/>
      <c r="W34" s="41"/>
      <c r="X34" s="175"/>
      <c r="Y34" s="41"/>
      <c r="Z34" s="41"/>
      <c r="AA34" s="41"/>
    </row>
    <row r="35" spans="1:27" ht="50.1" customHeight="1" x14ac:dyDescent="0.25">
      <c r="A35" s="42"/>
      <c r="B35" s="41"/>
      <c r="C35" s="41"/>
      <c r="D35" s="41"/>
      <c r="E35" s="42"/>
      <c r="F35" s="42"/>
      <c r="G35" s="41"/>
      <c r="H35" s="41"/>
      <c r="I35" s="190"/>
      <c r="J35" s="191"/>
      <c r="K35" s="42"/>
      <c r="L35" s="42"/>
      <c r="M35" s="192"/>
      <c r="N35" s="194"/>
      <c r="O35" s="194"/>
      <c r="P35" s="42"/>
      <c r="Q35" s="42"/>
      <c r="R35" s="41"/>
      <c r="S35" s="41"/>
      <c r="T35" s="41"/>
      <c r="U35" s="41"/>
      <c r="V35" s="41"/>
      <c r="W35" s="41"/>
      <c r="X35" s="175"/>
      <c r="Y35" s="41"/>
      <c r="Z35" s="41"/>
      <c r="AA35" s="41"/>
    </row>
    <row r="36" spans="1:27" ht="50.1" customHeight="1" x14ac:dyDescent="0.25">
      <c r="A36" s="42"/>
      <c r="B36" s="41"/>
      <c r="C36" s="41"/>
      <c r="D36" s="41"/>
      <c r="E36" s="42"/>
      <c r="F36" s="42"/>
      <c r="G36" s="41"/>
      <c r="H36" s="41"/>
      <c r="I36" s="190"/>
      <c r="J36" s="191"/>
      <c r="K36" s="42"/>
      <c r="L36" s="42"/>
      <c r="M36" s="192"/>
      <c r="N36" s="194"/>
      <c r="O36" s="194"/>
      <c r="P36" s="42"/>
      <c r="Q36" s="42"/>
      <c r="R36" s="41"/>
      <c r="S36" s="41"/>
      <c r="T36" s="41"/>
      <c r="U36" s="41"/>
      <c r="V36" s="41"/>
      <c r="W36" s="41"/>
      <c r="X36" s="175"/>
      <c r="Y36" s="41"/>
      <c r="Z36" s="41"/>
      <c r="AA36" s="41"/>
    </row>
    <row r="37" spans="1:27" x14ac:dyDescent="0.25">
      <c r="F37" s="27"/>
      <c r="N37" s="104"/>
      <c r="O37" s="104"/>
    </row>
    <row r="38" spans="1:27" s="64" customFormat="1" ht="99.95" customHeight="1" x14ac:dyDescent="0.25">
      <c r="A38" s="27"/>
      <c r="B38" s="55"/>
      <c r="C38" s="55"/>
      <c r="D38" s="55"/>
      <c r="E38" s="27"/>
      <c r="F38" s="27"/>
      <c r="G38" s="55"/>
      <c r="H38" s="55"/>
      <c r="I38" s="101"/>
      <c r="J38" s="102"/>
      <c r="K38" s="27"/>
      <c r="L38" s="27"/>
      <c r="M38" s="103"/>
    </row>
    <row r="39" spans="1:27" x14ac:dyDescent="0.25">
      <c r="F39" s="27"/>
    </row>
    <row r="40" spans="1:27" ht="69.95" customHeight="1" x14ac:dyDescent="0.2">
      <c r="F40" s="27"/>
      <c r="N40" s="42">
        <v>0.9</v>
      </c>
      <c r="O40" s="42">
        <v>1.1000000000000001</v>
      </c>
      <c r="P40" s="43">
        <v>2515250</v>
      </c>
      <c r="Q40" s="74">
        <v>2490098</v>
      </c>
      <c r="T40" s="45"/>
      <c r="U40" s="56"/>
      <c r="W40" s="45"/>
      <c r="X40" s="62"/>
    </row>
    <row r="41" spans="1:27" x14ac:dyDescent="0.25">
      <c r="F41" s="27"/>
    </row>
    <row r="42" spans="1:27" x14ac:dyDescent="0.25">
      <c r="F42" s="27"/>
    </row>
    <row r="43" spans="1:27" x14ac:dyDescent="0.25">
      <c r="F43" s="27"/>
    </row>
    <row r="44" spans="1:27" ht="15" customHeight="1" x14ac:dyDescent="0.25">
      <c r="F44" s="27"/>
    </row>
    <row r="45" spans="1:27" ht="14.25" customHeight="1" x14ac:dyDescent="0.25">
      <c r="F45" s="27"/>
    </row>
    <row r="46" spans="1:27" x14ac:dyDescent="0.25">
      <c r="F46" s="27"/>
    </row>
    <row r="47" spans="1:27" x14ac:dyDescent="0.25">
      <c r="F47" s="27"/>
    </row>
    <row r="48" spans="1:27" s="27" customFormat="1" ht="54.95" customHeight="1" x14ac:dyDescent="0.25">
      <c r="B48" s="55"/>
      <c r="C48" s="55"/>
      <c r="D48" s="55"/>
      <c r="G48" s="55"/>
      <c r="H48" s="55"/>
      <c r="I48" s="101"/>
      <c r="J48" s="102"/>
      <c r="M48" s="103"/>
      <c r="N48" s="42">
        <v>0.8</v>
      </c>
      <c r="O48" s="42">
        <v>1</v>
      </c>
      <c r="P48" s="43">
        <v>2515250</v>
      </c>
      <c r="Q48" s="43">
        <v>2012200</v>
      </c>
      <c r="X48" s="28"/>
    </row>
    <row r="49" spans="1:25" x14ac:dyDescent="0.25">
      <c r="F49" s="27"/>
    </row>
    <row r="50" spans="1:25" x14ac:dyDescent="0.25">
      <c r="F50" s="27"/>
    </row>
    <row r="51" spans="1:25" x14ac:dyDescent="0.25">
      <c r="F51" s="27"/>
    </row>
    <row r="52" spans="1:25" x14ac:dyDescent="0.25">
      <c r="F52" s="27"/>
    </row>
    <row r="53" spans="1:25" x14ac:dyDescent="0.25">
      <c r="F53" s="27"/>
    </row>
    <row r="54" spans="1:25" x14ac:dyDescent="0.25">
      <c r="F54" s="27"/>
    </row>
    <row r="55" spans="1:25" x14ac:dyDescent="0.25">
      <c r="F55" s="27"/>
    </row>
    <row r="56" spans="1:25" x14ac:dyDescent="0.25">
      <c r="F56" s="27"/>
    </row>
    <row r="57" spans="1:25" customFormat="1" ht="60" customHeight="1" x14ac:dyDescent="0.25">
      <c r="A57" s="27"/>
      <c r="B57" s="55"/>
      <c r="C57" s="55"/>
      <c r="D57" s="55"/>
      <c r="E57" s="27"/>
      <c r="F57" s="27"/>
      <c r="G57" s="55"/>
      <c r="H57" s="55"/>
      <c r="I57" s="101"/>
      <c r="J57" s="102"/>
      <c r="K57" s="27"/>
      <c r="L57" s="27"/>
      <c r="M57" s="103"/>
      <c r="N57" s="48">
        <v>1.2</v>
      </c>
      <c r="O57" s="48">
        <v>1.1000000000000001</v>
      </c>
      <c r="P57" s="89">
        <v>2515250</v>
      </c>
      <c r="Q57" s="53">
        <v>3320130.0000000005</v>
      </c>
      <c r="T57" s="45"/>
      <c r="U57" s="76"/>
      <c r="W57" s="45"/>
      <c r="X57" s="59"/>
    </row>
    <row r="58" spans="1:25" x14ac:dyDescent="0.25">
      <c r="F58" s="27"/>
    </row>
    <row r="59" spans="1:25" x14ac:dyDescent="0.25">
      <c r="F59" s="27"/>
    </row>
    <row r="60" spans="1:25" x14ac:dyDescent="0.25">
      <c r="F60" s="27"/>
    </row>
    <row r="61" spans="1:25" s="27" customFormat="1" x14ac:dyDescent="0.25">
      <c r="B61" s="55"/>
      <c r="C61" s="55"/>
      <c r="D61" s="55"/>
      <c r="G61" s="55"/>
      <c r="H61" s="55"/>
      <c r="I61" s="101"/>
      <c r="J61" s="102"/>
      <c r="M61" s="103"/>
      <c r="R61" s="55"/>
      <c r="S61" s="55"/>
      <c r="T61" s="55"/>
      <c r="U61" s="55"/>
      <c r="V61" s="55"/>
      <c r="W61" s="55"/>
      <c r="X61" s="57"/>
      <c r="Y61" s="55"/>
    </row>
  </sheetData>
  <autoFilter ref="A6:Y23" xr:uid="{00000000-0009-0000-0000-000000000000}">
    <filterColumn colId="8" showButton="0"/>
    <filterColumn colId="13" showButton="0"/>
  </autoFilter>
  <mergeCells count="25">
    <mergeCell ref="AC6:AC7"/>
    <mergeCell ref="AD6:AD7"/>
    <mergeCell ref="AE6:AE7"/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</mergeCells>
  <phoneticPr fontId="20" type="noConversion"/>
  <pageMargins left="0.12" right="0" top="0.28000000000000003" bottom="0.17" header="0.37" footer="0.17"/>
  <pageSetup paperSize="14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24B3-449E-4606-955E-0A91A0BE3F58}">
  <sheetPr>
    <tabColor rgb="FF92D050"/>
  </sheetPr>
  <dimension ref="A1:AF61"/>
  <sheetViews>
    <sheetView topLeftCell="A30" zoomScale="80" zoomScaleNormal="80" workbookViewId="0">
      <selection activeCell="B9" sqref="B9:M38"/>
    </sheetView>
  </sheetViews>
  <sheetFormatPr defaultColWidth="9.140625" defaultRowHeight="14.25" x14ac:dyDescent="0.25"/>
  <cols>
    <col min="1" max="1" width="8.7109375" style="27" customWidth="1"/>
    <col min="2" max="2" width="16.140625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hidden="1" customWidth="1"/>
    <col min="21" max="21" width="13.85546875" style="55" hidden="1" customWidth="1"/>
    <col min="22" max="22" width="13.140625" style="55" hidden="1" customWidth="1"/>
    <col min="23" max="23" width="11.85546875" style="55" hidden="1" customWidth="1"/>
    <col min="24" max="24" width="12.7109375" style="57" hidden="1" customWidth="1"/>
    <col min="25" max="25" width="14.42578125" style="55" hidden="1" customWidth="1"/>
    <col min="26" max="26" width="16.42578125" style="55" hidden="1" customWidth="1"/>
    <col min="27" max="27" width="14.28515625" style="55" hidden="1" customWidth="1"/>
    <col min="28" max="28" width="15.42578125" style="55" hidden="1" customWidth="1"/>
    <col min="29" max="29" width="22.85546875" style="55" customWidth="1"/>
    <col min="30" max="30" width="28.42578125" style="55" customWidth="1"/>
    <col min="31" max="31" width="23.42578125" style="55" customWidth="1"/>
    <col min="32" max="32" width="18.85546875" style="55" customWidth="1"/>
    <col min="33" max="16384" width="9.140625" style="55"/>
  </cols>
  <sheetData>
    <row r="1" spans="1:32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2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2" s="12" customFormat="1" ht="20.25" customHeight="1" x14ac:dyDescent="0.35">
      <c r="A3" s="11" t="s">
        <v>1574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2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2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2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307" t="s">
        <v>1594</v>
      </c>
      <c r="AD6" s="308" t="s">
        <v>1595</v>
      </c>
      <c r="AE6" s="308" t="s">
        <v>1596</v>
      </c>
    </row>
    <row r="7" spans="1:32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  <c r="AC7" s="307"/>
      <c r="AD7" s="308"/>
      <c r="AE7" s="308"/>
    </row>
    <row r="8" spans="1:32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2" ht="48" customHeight="1" x14ac:dyDescent="0.2">
      <c r="A9" s="106" t="s">
        <v>22</v>
      </c>
      <c r="B9" s="108" t="s">
        <v>823</v>
      </c>
      <c r="C9" s="108" t="s">
        <v>824</v>
      </c>
      <c r="D9" s="108" t="s">
        <v>825</v>
      </c>
      <c r="E9" s="108" t="s">
        <v>826</v>
      </c>
      <c r="F9" s="108" t="s">
        <v>827</v>
      </c>
      <c r="G9" s="108" t="s">
        <v>170</v>
      </c>
      <c r="H9" s="108" t="s">
        <v>828</v>
      </c>
      <c r="I9" s="110">
        <v>110.718</v>
      </c>
      <c r="J9" s="110">
        <v>-7.5350000000000001</v>
      </c>
      <c r="K9" s="115" t="s">
        <v>533</v>
      </c>
      <c r="L9" s="127" t="s">
        <v>290</v>
      </c>
      <c r="M9" s="117" t="s">
        <v>829</v>
      </c>
      <c r="N9" s="42">
        <v>0.9</v>
      </c>
      <c r="O9" s="42">
        <v>1.1000000000000001</v>
      </c>
      <c r="P9" s="43">
        <v>2515250</v>
      </c>
      <c r="Q9" s="53">
        <v>2490098</v>
      </c>
      <c r="R9" s="80"/>
      <c r="S9" s="45">
        <f t="shared" ref="S9:S37" si="0">N9*O9*P9</f>
        <v>2490097.5000000005</v>
      </c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45" t="s">
        <v>1798</v>
      </c>
      <c r="AF9" s="55" t="s">
        <v>1793</v>
      </c>
    </row>
    <row r="10" spans="1:32" ht="66" customHeight="1" x14ac:dyDescent="0.2">
      <c r="A10" s="106" t="s">
        <v>31</v>
      </c>
      <c r="B10" s="107" t="s">
        <v>831</v>
      </c>
      <c r="C10" s="108" t="s">
        <v>824</v>
      </c>
      <c r="D10" s="107" t="s">
        <v>825</v>
      </c>
      <c r="E10" s="111" t="s">
        <v>33</v>
      </c>
      <c r="F10" s="108" t="s">
        <v>825</v>
      </c>
      <c r="G10" s="108" t="s">
        <v>55</v>
      </c>
      <c r="H10" s="108" t="s">
        <v>832</v>
      </c>
      <c r="I10" s="110">
        <v>110.71250000000001</v>
      </c>
      <c r="J10" s="110">
        <v>-7.5370999999999997</v>
      </c>
      <c r="K10" s="115" t="s">
        <v>289</v>
      </c>
      <c r="L10" s="127" t="s">
        <v>1775</v>
      </c>
      <c r="M10" s="117" t="s">
        <v>833</v>
      </c>
      <c r="N10" s="42">
        <v>0.9</v>
      </c>
      <c r="O10" s="42">
        <v>1.1000000000000001</v>
      </c>
      <c r="P10" s="43">
        <v>2515250</v>
      </c>
      <c r="Q10" s="53">
        <v>2490098</v>
      </c>
      <c r="R10" s="45"/>
      <c r="S10" s="45">
        <f t="shared" si="0"/>
        <v>2490097.5000000005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0" t="s">
        <v>1794</v>
      </c>
    </row>
    <row r="11" spans="1:32" ht="60" customHeight="1" x14ac:dyDescent="0.2">
      <c r="A11" s="106" t="s">
        <v>38</v>
      </c>
      <c r="B11" s="107" t="s">
        <v>836</v>
      </c>
      <c r="C11" s="108" t="s">
        <v>824</v>
      </c>
      <c r="D11" s="107" t="s">
        <v>837</v>
      </c>
      <c r="E11" s="107">
        <v>141671109</v>
      </c>
      <c r="F11" s="109" t="s">
        <v>1799</v>
      </c>
      <c r="G11" s="108" t="s">
        <v>92</v>
      </c>
      <c r="H11" s="108" t="s">
        <v>838</v>
      </c>
      <c r="I11" s="110">
        <v>110.72775</v>
      </c>
      <c r="J11" s="110">
        <v>-7.5340400000000001</v>
      </c>
      <c r="K11" s="115" t="s">
        <v>289</v>
      </c>
      <c r="L11" s="127" t="s">
        <v>1775</v>
      </c>
      <c r="M11" s="108" t="s">
        <v>839</v>
      </c>
      <c r="N11" s="42">
        <v>0.9</v>
      </c>
      <c r="O11" s="42">
        <v>1.1000000000000001</v>
      </c>
      <c r="P11" s="43">
        <v>2515250</v>
      </c>
      <c r="Q11" s="44">
        <v>2490098</v>
      </c>
      <c r="R11" s="45"/>
      <c r="S11" s="45">
        <f t="shared" si="0"/>
        <v>2490097.5000000005</v>
      </c>
      <c r="T11" s="113"/>
      <c r="U11" s="107"/>
      <c r="V11" s="51"/>
      <c r="W11" s="42"/>
      <c r="X11" s="43"/>
      <c r="Y11" s="43"/>
      <c r="Z11" s="167"/>
      <c r="AA11" s="167"/>
      <c r="AB11" s="167"/>
      <c r="AC11" s="233"/>
      <c r="AD11" s="45" t="s">
        <v>1800</v>
      </c>
    </row>
    <row r="12" spans="1:32" ht="60.75" customHeight="1" x14ac:dyDescent="0.25">
      <c r="A12" s="106" t="s">
        <v>44</v>
      </c>
      <c r="B12" s="108" t="s">
        <v>842</v>
      </c>
      <c r="C12" s="108" t="s">
        <v>824</v>
      </c>
      <c r="D12" s="108" t="s">
        <v>837</v>
      </c>
      <c r="E12" s="108" t="s">
        <v>843</v>
      </c>
      <c r="F12" s="108" t="s">
        <v>824</v>
      </c>
      <c r="G12" s="108" t="s">
        <v>170</v>
      </c>
      <c r="H12" s="108" t="s">
        <v>844</v>
      </c>
      <c r="I12" s="110">
        <v>110.72854</v>
      </c>
      <c r="J12" s="110">
        <v>-7.5299100000000001</v>
      </c>
      <c r="K12" s="115" t="s">
        <v>289</v>
      </c>
      <c r="L12" s="127" t="s">
        <v>28</v>
      </c>
      <c r="M12" s="117" t="s">
        <v>845</v>
      </c>
      <c r="N12" s="42">
        <v>0.9</v>
      </c>
      <c r="O12" s="42">
        <v>1.1000000000000001</v>
      </c>
      <c r="P12" s="43">
        <v>2515250</v>
      </c>
      <c r="Q12" s="53">
        <v>2490097.5000000005</v>
      </c>
      <c r="R12" s="80"/>
      <c r="S12" s="45">
        <f t="shared" si="0"/>
        <v>2490097.5000000005</v>
      </c>
      <c r="T12" s="108"/>
      <c r="U12" s="107"/>
      <c r="V12" s="42"/>
      <c r="W12" s="42"/>
      <c r="X12" s="43"/>
      <c r="Y12" s="44"/>
      <c r="Z12" s="169"/>
      <c r="AA12" s="167"/>
      <c r="AB12" s="167"/>
      <c r="AC12" s="233"/>
      <c r="AD12" s="45">
        <v>3</v>
      </c>
    </row>
    <row r="13" spans="1:32" customFormat="1" ht="74.25" customHeight="1" x14ac:dyDescent="0.25">
      <c r="A13" s="106" t="s">
        <v>51</v>
      </c>
      <c r="B13" s="107" t="s">
        <v>847</v>
      </c>
      <c r="C13" s="108" t="s">
        <v>824</v>
      </c>
      <c r="D13" s="107" t="s">
        <v>848</v>
      </c>
      <c r="E13" s="107">
        <v>140689104</v>
      </c>
      <c r="F13" s="109" t="s">
        <v>849</v>
      </c>
      <c r="G13" s="108" t="s">
        <v>25</v>
      </c>
      <c r="H13" s="108" t="s">
        <v>850</v>
      </c>
      <c r="I13" s="110">
        <v>110.75242</v>
      </c>
      <c r="J13" s="110">
        <v>-7.53104</v>
      </c>
      <c r="K13" s="124" t="s">
        <v>50</v>
      </c>
      <c r="L13" s="127" t="s">
        <v>28</v>
      </c>
      <c r="M13" s="108" t="s">
        <v>851</v>
      </c>
      <c r="N13" s="42">
        <v>1.1000000000000001</v>
      </c>
      <c r="O13" s="42">
        <v>1.1000000000000001</v>
      </c>
      <c r="P13" s="43">
        <v>2515250</v>
      </c>
      <c r="Q13" s="44">
        <v>3043453</v>
      </c>
      <c r="R13" s="80"/>
      <c r="S13" s="45">
        <f t="shared" si="0"/>
        <v>3043452.5000000005</v>
      </c>
      <c r="T13" s="113"/>
      <c r="U13" s="107"/>
      <c r="V13" s="42"/>
      <c r="W13" s="42"/>
      <c r="X13" s="43"/>
      <c r="Y13" s="43"/>
      <c r="Z13" s="169"/>
      <c r="AA13" s="167"/>
      <c r="AB13" s="169"/>
      <c r="AC13" s="233"/>
      <c r="AD13" s="45" t="s">
        <v>1801</v>
      </c>
    </row>
    <row r="14" spans="1:32" s="64" customFormat="1" ht="91.5" customHeight="1" x14ac:dyDescent="0.2">
      <c r="A14" s="106" t="s">
        <v>59</v>
      </c>
      <c r="B14" s="113" t="s">
        <v>853</v>
      </c>
      <c r="C14" s="130" t="s">
        <v>824</v>
      </c>
      <c r="D14" s="149" t="s">
        <v>848</v>
      </c>
      <c r="E14" s="109" t="s">
        <v>854</v>
      </c>
      <c r="F14" s="109" t="s">
        <v>855</v>
      </c>
      <c r="G14" s="109" t="s">
        <v>193</v>
      </c>
      <c r="H14" s="113" t="s">
        <v>856</v>
      </c>
      <c r="I14" s="145">
        <v>110.74506</v>
      </c>
      <c r="J14" s="145">
        <v>-7.5431299999999997</v>
      </c>
      <c r="K14" s="132" t="s">
        <v>857</v>
      </c>
      <c r="L14" s="132" t="s">
        <v>571</v>
      </c>
      <c r="M14" s="113" t="s">
        <v>858</v>
      </c>
      <c r="N14" s="48">
        <v>0.7</v>
      </c>
      <c r="O14" s="48">
        <v>1.1000000000000001</v>
      </c>
      <c r="P14" s="89">
        <v>2515250</v>
      </c>
      <c r="Q14" s="53">
        <v>1936743</v>
      </c>
      <c r="R14" s="92"/>
      <c r="S14" s="45">
        <f t="shared" si="0"/>
        <v>1936742.5</v>
      </c>
      <c r="T14" s="108"/>
      <c r="U14" s="107"/>
      <c r="V14" s="42"/>
      <c r="W14" s="42"/>
      <c r="X14" s="43"/>
      <c r="Y14" s="44"/>
      <c r="Z14" s="167"/>
      <c r="AA14" s="167"/>
      <c r="AB14" s="167"/>
      <c r="AC14" s="233"/>
      <c r="AD14" s="45" t="s">
        <v>1770</v>
      </c>
    </row>
    <row r="15" spans="1:32" s="64" customFormat="1" ht="55.5" customHeight="1" x14ac:dyDescent="0.25">
      <c r="A15" s="106" t="s">
        <v>65</v>
      </c>
      <c r="B15" s="113" t="s">
        <v>860</v>
      </c>
      <c r="C15" s="130" t="s">
        <v>824</v>
      </c>
      <c r="D15" s="149" t="s">
        <v>848</v>
      </c>
      <c r="E15" s="109" t="s">
        <v>861</v>
      </c>
      <c r="F15" s="109" t="s">
        <v>862</v>
      </c>
      <c r="G15" s="109" t="s">
        <v>193</v>
      </c>
      <c r="H15" s="113" t="s">
        <v>863</v>
      </c>
      <c r="I15" s="116">
        <v>110.74791999999999</v>
      </c>
      <c r="J15" s="116">
        <v>-7.5323500000000001</v>
      </c>
      <c r="K15" s="111" t="s">
        <v>774</v>
      </c>
      <c r="L15" s="132" t="s">
        <v>571</v>
      </c>
      <c r="M15" s="108" t="s">
        <v>864</v>
      </c>
      <c r="N15" s="48">
        <v>0.8</v>
      </c>
      <c r="O15" s="48">
        <v>1.1000000000000001</v>
      </c>
      <c r="P15" s="89">
        <v>2515250</v>
      </c>
      <c r="Q15" s="53">
        <v>2213420.0000000005</v>
      </c>
      <c r="R15" s="94"/>
      <c r="S15" s="45">
        <f t="shared" si="0"/>
        <v>2213420.0000000005</v>
      </c>
      <c r="T15" s="167"/>
      <c r="U15" s="173"/>
      <c r="V15" s="169"/>
      <c r="W15" s="167"/>
      <c r="X15" s="174"/>
      <c r="Y15" s="169"/>
      <c r="Z15" s="169"/>
      <c r="AA15" s="169"/>
      <c r="AB15" s="169"/>
      <c r="AC15" s="234"/>
      <c r="AD15" s="45" t="s">
        <v>1794</v>
      </c>
    </row>
    <row r="16" spans="1:32" s="64" customFormat="1" ht="55.5" customHeight="1" x14ac:dyDescent="0.25">
      <c r="A16" s="106" t="s">
        <v>73</v>
      </c>
      <c r="B16" s="107" t="s">
        <v>867</v>
      </c>
      <c r="C16" s="108" t="s">
        <v>824</v>
      </c>
      <c r="D16" s="107" t="s">
        <v>848</v>
      </c>
      <c r="E16" s="114" t="s">
        <v>868</v>
      </c>
      <c r="F16" s="132" t="s">
        <v>869</v>
      </c>
      <c r="G16" s="108" t="s">
        <v>235</v>
      </c>
      <c r="H16" s="108" t="s">
        <v>870</v>
      </c>
      <c r="I16" s="110">
        <v>110.743223</v>
      </c>
      <c r="J16" s="110">
        <v>-7.534427</v>
      </c>
      <c r="K16" s="124" t="s">
        <v>525</v>
      </c>
      <c r="L16" s="127" t="s">
        <v>1802</v>
      </c>
      <c r="M16" s="108" t="s">
        <v>871</v>
      </c>
      <c r="N16" s="51">
        <v>0.9</v>
      </c>
      <c r="O16" s="42">
        <v>1.1000000000000001</v>
      </c>
      <c r="P16" s="43">
        <v>2515250</v>
      </c>
      <c r="Q16" s="53">
        <v>2490098</v>
      </c>
      <c r="R16" s="80"/>
      <c r="S16" s="45">
        <f t="shared" si="0"/>
        <v>2490097.5000000005</v>
      </c>
      <c r="T16" s="175"/>
      <c r="U16" s="175"/>
      <c r="V16" s="41"/>
      <c r="W16" s="41"/>
      <c r="X16" s="41"/>
      <c r="Y16" s="41"/>
      <c r="Z16" s="41"/>
      <c r="AA16" s="41"/>
      <c r="AB16" s="41"/>
      <c r="AC16" s="234"/>
      <c r="AD16" s="45" t="s">
        <v>1803</v>
      </c>
    </row>
    <row r="17" spans="1:32" s="64" customFormat="1" ht="55.5" customHeight="1" x14ac:dyDescent="0.25">
      <c r="A17" s="106" t="s">
        <v>77</v>
      </c>
      <c r="B17" s="108" t="s">
        <v>873</v>
      </c>
      <c r="C17" s="108" t="s">
        <v>824</v>
      </c>
      <c r="D17" s="108" t="s">
        <v>874</v>
      </c>
      <c r="E17" s="108" t="s">
        <v>875</v>
      </c>
      <c r="F17" s="108" t="s">
        <v>824</v>
      </c>
      <c r="G17" s="108" t="s">
        <v>170</v>
      </c>
      <c r="H17" s="108" t="s">
        <v>876</v>
      </c>
      <c r="I17" s="110">
        <v>110.75519</v>
      </c>
      <c r="J17" s="110">
        <v>-7.5344499999999996</v>
      </c>
      <c r="K17" s="150" t="s">
        <v>319</v>
      </c>
      <c r="L17" s="127" t="s">
        <v>1775</v>
      </c>
      <c r="M17" s="108" t="s">
        <v>877</v>
      </c>
      <c r="N17" s="42">
        <v>0.9</v>
      </c>
      <c r="O17" s="42">
        <v>1.1000000000000001</v>
      </c>
      <c r="P17" s="43">
        <v>2515250</v>
      </c>
      <c r="Q17" s="53">
        <v>2490098</v>
      </c>
      <c r="R17" s="80"/>
      <c r="S17" s="45">
        <f t="shared" si="0"/>
        <v>2490097.5000000005</v>
      </c>
      <c r="T17" s="171"/>
      <c r="U17" s="175"/>
      <c r="V17" s="41"/>
      <c r="W17" s="171"/>
      <c r="X17" s="171"/>
      <c r="Y17" s="41"/>
      <c r="Z17" s="41"/>
      <c r="AA17" s="41"/>
      <c r="AB17" s="41"/>
      <c r="AC17" s="234"/>
      <c r="AD17" s="45" t="s">
        <v>1804</v>
      </c>
    </row>
    <row r="18" spans="1:32" s="64" customFormat="1" ht="62.25" customHeight="1" x14ac:dyDescent="0.25">
      <c r="A18" s="106" t="s">
        <v>83</v>
      </c>
      <c r="B18" s="107" t="s">
        <v>879</v>
      </c>
      <c r="C18" s="108" t="s">
        <v>824</v>
      </c>
      <c r="D18" s="107" t="s">
        <v>874</v>
      </c>
      <c r="E18" s="111" t="s">
        <v>1805</v>
      </c>
      <c r="F18" s="108" t="s">
        <v>1806</v>
      </c>
      <c r="G18" s="108" t="s">
        <v>55</v>
      </c>
      <c r="H18" s="108" t="s">
        <v>880</v>
      </c>
      <c r="I18" s="126">
        <v>110.753845</v>
      </c>
      <c r="J18" s="126">
        <v>-7.5440649999999998</v>
      </c>
      <c r="K18" s="124" t="s">
        <v>50</v>
      </c>
      <c r="L18" s="127" t="s">
        <v>28</v>
      </c>
      <c r="M18" s="108" t="s">
        <v>881</v>
      </c>
      <c r="N18" s="42">
        <v>1.1000000000000001</v>
      </c>
      <c r="O18" s="42">
        <v>1.1000000000000001</v>
      </c>
      <c r="P18" s="43">
        <v>2515250</v>
      </c>
      <c r="Q18" s="53">
        <v>3043453</v>
      </c>
      <c r="R18" s="45"/>
      <c r="S18" s="45">
        <f t="shared" si="0"/>
        <v>3043452.5000000005</v>
      </c>
      <c r="T18" s="167"/>
      <c r="U18" s="169"/>
      <c r="V18" s="169"/>
      <c r="W18" s="169"/>
      <c r="X18" s="169"/>
      <c r="Y18" s="169"/>
      <c r="Z18" s="169"/>
      <c r="AA18" s="169"/>
      <c r="AB18" s="169"/>
      <c r="AC18" s="234"/>
      <c r="AD18" s="45" t="s">
        <v>1794</v>
      </c>
    </row>
    <row r="19" spans="1:32" ht="94.5" customHeight="1" x14ac:dyDescent="0.25">
      <c r="A19" s="106" t="s">
        <v>88</v>
      </c>
      <c r="B19" s="118" t="s">
        <v>884</v>
      </c>
      <c r="C19" s="113" t="s">
        <v>824</v>
      </c>
      <c r="D19" s="151" t="s">
        <v>885</v>
      </c>
      <c r="E19" s="120" t="s">
        <v>886</v>
      </c>
      <c r="F19" s="152" t="s">
        <v>887</v>
      </c>
      <c r="G19" s="108" t="s">
        <v>170</v>
      </c>
      <c r="H19" s="120" t="s">
        <v>888</v>
      </c>
      <c r="I19" s="121">
        <v>110.76058999999999</v>
      </c>
      <c r="J19" s="121">
        <v>-7.5409800000000002</v>
      </c>
      <c r="K19" s="122" t="s">
        <v>889</v>
      </c>
      <c r="L19" s="122" t="s">
        <v>290</v>
      </c>
      <c r="M19" s="120" t="s">
        <v>890</v>
      </c>
      <c r="N19" s="42">
        <v>0.9</v>
      </c>
      <c r="O19" s="42">
        <v>1.1000000000000001</v>
      </c>
      <c r="P19" s="43">
        <v>2515250</v>
      </c>
      <c r="Q19" s="53">
        <v>2490098</v>
      </c>
      <c r="R19"/>
      <c r="S19" s="45">
        <f t="shared" si="0"/>
        <v>2490097.5000000005</v>
      </c>
      <c r="T19" s="41"/>
      <c r="U19" s="41"/>
      <c r="V19" s="41"/>
      <c r="W19" s="41"/>
      <c r="X19" s="41"/>
      <c r="Y19" s="41"/>
      <c r="Z19" s="41"/>
      <c r="AA19" s="41"/>
      <c r="AB19" s="41"/>
      <c r="AC19" s="236"/>
      <c r="AD19" s="78" t="s">
        <v>1789</v>
      </c>
    </row>
    <row r="20" spans="1:32" s="64" customFormat="1" ht="71.25" customHeight="1" x14ac:dyDescent="0.2">
      <c r="A20" s="106" t="s">
        <v>95</v>
      </c>
      <c r="B20" s="107" t="s">
        <v>892</v>
      </c>
      <c r="C20" s="108" t="s">
        <v>824</v>
      </c>
      <c r="D20" s="107" t="s">
        <v>893</v>
      </c>
      <c r="E20" s="107" t="s">
        <v>1807</v>
      </c>
      <c r="F20" s="109" t="s">
        <v>1808</v>
      </c>
      <c r="G20" s="108" t="s">
        <v>48</v>
      </c>
      <c r="H20" s="108" t="s">
        <v>894</v>
      </c>
      <c r="I20" s="110">
        <v>110.76633</v>
      </c>
      <c r="J20" s="110">
        <v>-7.540019</v>
      </c>
      <c r="K20" s="115" t="s">
        <v>533</v>
      </c>
      <c r="L20" s="127" t="s">
        <v>1802</v>
      </c>
      <c r="M20" s="108" t="s">
        <v>895</v>
      </c>
      <c r="N20" s="42">
        <v>0.9</v>
      </c>
      <c r="O20" s="42">
        <v>1.1000000000000001</v>
      </c>
      <c r="P20" s="43">
        <v>2515250</v>
      </c>
      <c r="Q20" s="53">
        <v>2490098</v>
      </c>
      <c r="R20" s="45"/>
      <c r="S20" s="45">
        <f t="shared" si="0"/>
        <v>2490097.5000000005</v>
      </c>
      <c r="T20" s="177"/>
      <c r="U20" s="177"/>
      <c r="V20" s="177"/>
      <c r="W20" s="177"/>
      <c r="X20" s="177"/>
      <c r="Y20" s="177"/>
      <c r="Z20" s="177"/>
      <c r="AA20" s="177"/>
      <c r="AB20" s="178"/>
      <c r="AD20" s="64" t="s">
        <v>1791</v>
      </c>
    </row>
    <row r="21" spans="1:32" ht="50.1" customHeight="1" x14ac:dyDescent="0.2">
      <c r="A21" s="106" t="s">
        <v>99</v>
      </c>
      <c r="B21" s="107" t="s">
        <v>898</v>
      </c>
      <c r="C21" s="108" t="s">
        <v>824</v>
      </c>
      <c r="D21" s="107" t="s">
        <v>893</v>
      </c>
      <c r="E21" s="107">
        <v>140110102</v>
      </c>
      <c r="F21" s="109" t="s">
        <v>1809</v>
      </c>
      <c r="G21" s="108" t="s">
        <v>899</v>
      </c>
      <c r="H21" s="108" t="s">
        <v>900</v>
      </c>
      <c r="I21" s="110">
        <v>110.77078</v>
      </c>
      <c r="J21" s="110">
        <v>-7.5428300000000004</v>
      </c>
      <c r="K21" s="124" t="s">
        <v>50</v>
      </c>
      <c r="L21" s="127" t="s">
        <v>28</v>
      </c>
      <c r="M21" s="108" t="s">
        <v>901</v>
      </c>
      <c r="N21" s="42">
        <v>1.1000000000000001</v>
      </c>
      <c r="O21" s="42">
        <v>1.1000000000000001</v>
      </c>
      <c r="P21" s="43">
        <v>2515250</v>
      </c>
      <c r="Q21" s="44">
        <v>3043453</v>
      </c>
      <c r="R21" s="45"/>
      <c r="S21" s="45">
        <f t="shared" si="0"/>
        <v>3043452.5000000005</v>
      </c>
      <c r="T21" s="167"/>
      <c r="U21" s="179"/>
      <c r="V21" s="180"/>
      <c r="W21" s="167"/>
      <c r="X21" s="181"/>
      <c r="Y21" s="180"/>
      <c r="Z21" s="180"/>
      <c r="AA21" s="180"/>
      <c r="AB21" s="180"/>
      <c r="AD21" s="55" t="s">
        <v>1770</v>
      </c>
      <c r="AF21" s="108"/>
    </row>
    <row r="22" spans="1:32" ht="66.75" customHeight="1" x14ac:dyDescent="0.2">
      <c r="A22" s="106" t="s">
        <v>106</v>
      </c>
      <c r="B22" s="107" t="s">
        <v>903</v>
      </c>
      <c r="C22" s="108" t="s">
        <v>824</v>
      </c>
      <c r="D22" s="107" t="s">
        <v>893</v>
      </c>
      <c r="E22" s="111" t="s">
        <v>33</v>
      </c>
      <c r="F22" s="108" t="s">
        <v>904</v>
      </c>
      <c r="G22" s="108" t="s">
        <v>55</v>
      </c>
      <c r="H22" s="108" t="s">
        <v>905</v>
      </c>
      <c r="I22" s="110">
        <v>110.777</v>
      </c>
      <c r="J22" s="110">
        <v>-7.5442</v>
      </c>
      <c r="K22" s="124" t="s">
        <v>50</v>
      </c>
      <c r="L22" s="127" t="s">
        <v>1810</v>
      </c>
      <c r="M22" s="117" t="s">
        <v>906</v>
      </c>
      <c r="N22" s="42">
        <v>1.1000000000000001</v>
      </c>
      <c r="O22" s="42">
        <v>1.1000000000000001</v>
      </c>
      <c r="P22" s="43">
        <v>2515250</v>
      </c>
      <c r="Q22" s="53">
        <v>3043453</v>
      </c>
      <c r="R22" s="27"/>
      <c r="S22" s="45">
        <f t="shared" si="0"/>
        <v>3043452.5000000005</v>
      </c>
      <c r="T22" s="175"/>
      <c r="U22" s="175"/>
      <c r="V22" s="41"/>
      <c r="W22" s="41"/>
      <c r="X22" s="41"/>
      <c r="Y22" s="41"/>
      <c r="Z22" s="41"/>
      <c r="AA22" s="41"/>
      <c r="AB22" s="41"/>
      <c r="AD22" s="55" t="s">
        <v>1811</v>
      </c>
      <c r="AF22" s="55" t="s">
        <v>1812</v>
      </c>
    </row>
    <row r="23" spans="1:32" ht="66" customHeight="1" x14ac:dyDescent="0.2">
      <c r="A23" s="106" t="s">
        <v>112</v>
      </c>
      <c r="B23" s="107" t="s">
        <v>908</v>
      </c>
      <c r="C23" s="108" t="s">
        <v>824</v>
      </c>
      <c r="D23" s="107" t="s">
        <v>893</v>
      </c>
      <c r="E23" s="111" t="s">
        <v>33</v>
      </c>
      <c r="F23" s="108" t="s">
        <v>909</v>
      </c>
      <c r="G23" s="108" t="s">
        <v>55</v>
      </c>
      <c r="H23" s="108" t="s">
        <v>910</v>
      </c>
      <c r="I23" s="126">
        <v>110.77189</v>
      </c>
      <c r="J23" s="126">
        <v>-7.5410399999999997</v>
      </c>
      <c r="K23" s="123" t="s">
        <v>136</v>
      </c>
      <c r="L23" s="127" t="s">
        <v>28</v>
      </c>
      <c r="M23" s="144" t="s">
        <v>911</v>
      </c>
      <c r="N23" s="42">
        <v>1.2</v>
      </c>
      <c r="O23" s="42">
        <v>1.1000000000000001</v>
      </c>
      <c r="P23" s="43">
        <v>2515250</v>
      </c>
      <c r="Q23" s="53">
        <v>3320130</v>
      </c>
      <c r="R23" s="45"/>
      <c r="S23" s="45">
        <f t="shared" si="0"/>
        <v>3320130</v>
      </c>
      <c r="T23" s="167"/>
      <c r="U23" s="74"/>
      <c r="V23" s="41"/>
      <c r="W23" s="167"/>
      <c r="X23" s="182"/>
      <c r="Y23" s="41"/>
      <c r="Z23" s="41"/>
      <c r="AA23" s="41"/>
      <c r="AB23" s="41"/>
      <c r="AD23" s="55" t="s">
        <v>1794</v>
      </c>
    </row>
    <row r="24" spans="1:32" ht="45" customHeight="1" x14ac:dyDescent="0.2">
      <c r="A24" s="106" t="s">
        <v>119</v>
      </c>
      <c r="B24" s="108" t="s">
        <v>913</v>
      </c>
      <c r="C24" s="108" t="s">
        <v>824</v>
      </c>
      <c r="D24" s="107" t="s">
        <v>893</v>
      </c>
      <c r="E24" s="127" t="s">
        <v>1813</v>
      </c>
      <c r="F24" s="127" t="s">
        <v>1814</v>
      </c>
      <c r="G24" s="108" t="s">
        <v>294</v>
      </c>
      <c r="H24" s="108" t="s">
        <v>914</v>
      </c>
      <c r="I24" s="126">
        <v>110.77334999999999</v>
      </c>
      <c r="J24" s="126">
        <v>-7.5454600000000003</v>
      </c>
      <c r="K24" s="123" t="s">
        <v>136</v>
      </c>
      <c r="L24" s="127" t="s">
        <v>1810</v>
      </c>
      <c r="M24" s="107" t="s">
        <v>915</v>
      </c>
      <c r="N24" s="42">
        <v>1.2</v>
      </c>
      <c r="O24" s="42">
        <v>1.1000000000000001</v>
      </c>
      <c r="P24" s="53">
        <v>2515250</v>
      </c>
      <c r="Q24" s="43">
        <f>N24*O24*P24</f>
        <v>3320130</v>
      </c>
      <c r="R24" s="45"/>
      <c r="S24" s="45">
        <f t="shared" si="0"/>
        <v>3320130</v>
      </c>
      <c r="T24" s="74"/>
      <c r="U24" s="171"/>
      <c r="V24" s="175"/>
      <c r="W24" s="41"/>
      <c r="X24" s="41"/>
      <c r="Y24" s="41"/>
      <c r="Z24" s="41"/>
      <c r="AA24" s="41"/>
      <c r="AB24" s="41"/>
      <c r="AD24" s="55" t="s">
        <v>1791</v>
      </c>
    </row>
    <row r="25" spans="1:32" ht="62.25" customHeight="1" x14ac:dyDescent="0.2">
      <c r="A25" s="106" t="s">
        <v>124</v>
      </c>
      <c r="B25" s="114" t="s">
        <v>917</v>
      </c>
      <c r="C25" s="113" t="s">
        <v>824</v>
      </c>
      <c r="D25" s="114" t="s">
        <v>918</v>
      </c>
      <c r="E25" s="111" t="s">
        <v>33</v>
      </c>
      <c r="F25" s="108" t="s">
        <v>919</v>
      </c>
      <c r="G25" s="108" t="s">
        <v>55</v>
      </c>
      <c r="H25" s="113" t="s">
        <v>920</v>
      </c>
      <c r="I25" s="145">
        <v>110.764167</v>
      </c>
      <c r="J25" s="145">
        <v>-7.5330890000000004</v>
      </c>
      <c r="K25" s="132" t="s">
        <v>921</v>
      </c>
      <c r="L25" s="132" t="s">
        <v>28</v>
      </c>
      <c r="M25" s="153" t="s">
        <v>1495</v>
      </c>
      <c r="N25" s="48">
        <v>0.9</v>
      </c>
      <c r="O25" s="48">
        <v>1.1000000000000001</v>
      </c>
      <c r="P25" s="89">
        <v>2515250</v>
      </c>
      <c r="Q25" s="53">
        <v>2490098</v>
      </c>
      <c r="R25" s="92"/>
      <c r="S25" s="45">
        <f t="shared" si="0"/>
        <v>2490097.5000000005</v>
      </c>
      <c r="T25" s="74"/>
      <c r="U25" s="171"/>
      <c r="V25" s="175"/>
      <c r="W25" s="41"/>
      <c r="X25" s="41"/>
      <c r="Y25" s="41"/>
      <c r="Z25" s="41"/>
      <c r="AA25" s="41"/>
      <c r="AB25" s="41"/>
      <c r="AD25" s="55" t="s">
        <v>1815</v>
      </c>
    </row>
    <row r="26" spans="1:32" ht="54" customHeight="1" x14ac:dyDescent="0.2">
      <c r="A26" s="106" t="s">
        <v>132</v>
      </c>
      <c r="B26" s="107" t="s">
        <v>924</v>
      </c>
      <c r="C26" s="113" t="s">
        <v>824</v>
      </c>
      <c r="D26" s="107" t="s">
        <v>918</v>
      </c>
      <c r="E26" s="111" t="s">
        <v>33</v>
      </c>
      <c r="F26" s="114" t="s">
        <v>925</v>
      </c>
      <c r="G26" s="108" t="s">
        <v>55</v>
      </c>
      <c r="H26" s="108" t="s">
        <v>926</v>
      </c>
      <c r="I26" s="110">
        <v>110.7578</v>
      </c>
      <c r="J26" s="110">
        <v>-7.5327000000000002</v>
      </c>
      <c r="K26" s="124" t="s">
        <v>50</v>
      </c>
      <c r="L26" s="127" t="s">
        <v>1775</v>
      </c>
      <c r="M26" s="108" t="s">
        <v>927</v>
      </c>
      <c r="N26" s="42">
        <v>1.1000000000000001</v>
      </c>
      <c r="O26" s="42">
        <v>1.1000000000000001</v>
      </c>
      <c r="P26" s="43">
        <v>2515250</v>
      </c>
      <c r="Q26" s="53">
        <v>3043453</v>
      </c>
      <c r="S26" s="45">
        <f t="shared" si="0"/>
        <v>3043452.5000000005</v>
      </c>
      <c r="T26" s="170"/>
      <c r="U26" s="74"/>
      <c r="V26" s="74"/>
      <c r="W26" s="41"/>
      <c r="X26" s="183"/>
      <c r="Y26" s="44"/>
      <c r="Z26" s="41"/>
      <c r="AA26" s="41"/>
      <c r="AB26" s="41"/>
      <c r="AD26" s="55" t="s">
        <v>1816</v>
      </c>
    </row>
    <row r="27" spans="1:32" ht="42.75" x14ac:dyDescent="0.2">
      <c r="A27" s="106" t="s">
        <v>138</v>
      </c>
      <c r="B27" s="107" t="s">
        <v>929</v>
      </c>
      <c r="C27" s="108" t="s">
        <v>824</v>
      </c>
      <c r="D27" s="107" t="s">
        <v>918</v>
      </c>
      <c r="E27" s="107" t="s">
        <v>930</v>
      </c>
      <c r="F27" s="108" t="s">
        <v>918</v>
      </c>
      <c r="G27" s="108" t="s">
        <v>250</v>
      </c>
      <c r="H27" s="117" t="s">
        <v>931</v>
      </c>
      <c r="I27" s="126">
        <v>110.7561</v>
      </c>
      <c r="J27" s="126">
        <v>-7.5256999999999996</v>
      </c>
      <c r="K27" s="127" t="s">
        <v>136</v>
      </c>
      <c r="L27" s="127" t="s">
        <v>1775</v>
      </c>
      <c r="M27" s="108" t="s">
        <v>932</v>
      </c>
      <c r="N27" s="42">
        <v>1.2</v>
      </c>
      <c r="O27" s="42">
        <v>1.1000000000000001</v>
      </c>
      <c r="P27" s="43">
        <v>2515250</v>
      </c>
      <c r="Q27" s="53">
        <v>3320130</v>
      </c>
      <c r="R27" s="80"/>
      <c r="S27" s="45">
        <f t="shared" si="0"/>
        <v>3320130</v>
      </c>
      <c r="T27" s="74"/>
      <c r="U27" s="171"/>
      <c r="V27" s="175"/>
      <c r="W27" s="41"/>
      <c r="X27" s="41"/>
      <c r="Y27" s="41"/>
      <c r="Z27" s="48"/>
      <c r="AA27" s="48"/>
      <c r="AB27" s="48"/>
      <c r="AD27" s="55" t="s">
        <v>1817</v>
      </c>
    </row>
    <row r="28" spans="1:32" ht="42.75" x14ac:dyDescent="0.2">
      <c r="A28" s="106" t="s">
        <v>144</v>
      </c>
      <c r="B28" s="107" t="s">
        <v>934</v>
      </c>
      <c r="C28" s="108" t="s">
        <v>824</v>
      </c>
      <c r="D28" s="107" t="s">
        <v>935</v>
      </c>
      <c r="E28" s="107">
        <v>140161109</v>
      </c>
      <c r="F28" s="109" t="s">
        <v>936</v>
      </c>
      <c r="G28" s="108" t="s">
        <v>48</v>
      </c>
      <c r="H28" s="108" t="s">
        <v>937</v>
      </c>
      <c r="I28" s="110">
        <v>110.76833000000001</v>
      </c>
      <c r="J28" s="110">
        <v>-7.5277200000000004</v>
      </c>
      <c r="K28" s="115" t="s">
        <v>50</v>
      </c>
      <c r="L28" s="127" t="s">
        <v>1775</v>
      </c>
      <c r="M28" s="108" t="s">
        <v>938</v>
      </c>
      <c r="N28" s="42">
        <v>1.1000000000000001</v>
      </c>
      <c r="O28" s="42">
        <v>1.1000000000000001</v>
      </c>
      <c r="P28" s="43">
        <v>2515250</v>
      </c>
      <c r="Q28" s="44">
        <v>3043453</v>
      </c>
      <c r="R28" s="45"/>
      <c r="S28" s="45">
        <f t="shared" si="0"/>
        <v>3043452.5000000005</v>
      </c>
      <c r="T28" s="74"/>
      <c r="U28" s="171"/>
      <c r="V28" s="183"/>
      <c r="W28" s="184"/>
      <c r="X28" s="41"/>
      <c r="Y28" s="41"/>
      <c r="Z28" s="41"/>
      <c r="AA28" s="41"/>
      <c r="AB28" s="41"/>
      <c r="AD28" s="55" t="s">
        <v>1818</v>
      </c>
    </row>
    <row r="29" spans="1:32" ht="57" x14ac:dyDescent="0.2">
      <c r="A29" s="106" t="s">
        <v>150</v>
      </c>
      <c r="B29" s="108" t="s">
        <v>940</v>
      </c>
      <c r="C29" s="108" t="s">
        <v>824</v>
      </c>
      <c r="D29" s="108" t="s">
        <v>935</v>
      </c>
      <c r="E29" s="108" t="s">
        <v>941</v>
      </c>
      <c r="F29" s="108" t="s">
        <v>942</v>
      </c>
      <c r="G29" s="108" t="s">
        <v>170</v>
      </c>
      <c r="H29" s="117" t="s">
        <v>943</v>
      </c>
      <c r="I29" s="110">
        <v>110.77717</v>
      </c>
      <c r="J29" s="126">
        <v>-7.5309200000000001</v>
      </c>
      <c r="K29" s="127" t="s">
        <v>208</v>
      </c>
      <c r="L29" s="127" t="s">
        <v>1775</v>
      </c>
      <c r="M29" s="117" t="s">
        <v>944</v>
      </c>
      <c r="N29" s="42">
        <v>1.2</v>
      </c>
      <c r="O29" s="42">
        <v>1.1000000000000001</v>
      </c>
      <c r="P29" s="43">
        <v>2515250</v>
      </c>
      <c r="Q29" s="53">
        <v>3320130</v>
      </c>
      <c r="R29" s="60"/>
      <c r="S29" s="45">
        <f t="shared" si="0"/>
        <v>3320130</v>
      </c>
      <c r="T29" s="41"/>
      <c r="U29" s="41"/>
      <c r="V29" s="41"/>
      <c r="W29" s="175"/>
      <c r="X29" s="175"/>
      <c r="Y29" s="41"/>
      <c r="Z29" s="41"/>
      <c r="AA29" s="41"/>
      <c r="AB29" s="41"/>
      <c r="AD29" s="55" t="s">
        <v>1819</v>
      </c>
      <c r="AF29" s="55" t="s">
        <v>1793</v>
      </c>
    </row>
    <row r="30" spans="1:32" ht="42.75" x14ac:dyDescent="0.2">
      <c r="A30" s="106" t="s">
        <v>155</v>
      </c>
      <c r="B30" s="107" t="s">
        <v>946</v>
      </c>
      <c r="C30" s="108" t="s">
        <v>824</v>
      </c>
      <c r="D30" s="107" t="s">
        <v>947</v>
      </c>
      <c r="E30" s="108" t="s">
        <v>948</v>
      </c>
      <c r="F30" s="108" t="s">
        <v>949</v>
      </c>
      <c r="G30" s="108" t="s">
        <v>41</v>
      </c>
      <c r="H30" s="113" t="s">
        <v>950</v>
      </c>
      <c r="I30" s="116">
        <v>110.77417</v>
      </c>
      <c r="J30" s="116">
        <v>-7.5351699999999999</v>
      </c>
      <c r="K30" s="111" t="s">
        <v>252</v>
      </c>
      <c r="L30" s="115" t="s">
        <v>1820</v>
      </c>
      <c r="M30" s="113" t="s">
        <v>951</v>
      </c>
      <c r="N30" s="42">
        <v>1.1000000000000001</v>
      </c>
      <c r="O30" s="42">
        <v>1.1000000000000001</v>
      </c>
      <c r="P30" s="43">
        <v>2515250</v>
      </c>
      <c r="Q30" s="43">
        <v>3043453</v>
      </c>
      <c r="R30" s="45"/>
      <c r="S30" s="45">
        <f t="shared" si="0"/>
        <v>3043452.5000000005</v>
      </c>
      <c r="T30" s="167"/>
      <c r="U30" s="53"/>
      <c r="V30" s="42"/>
      <c r="W30" s="167"/>
      <c r="X30" s="182"/>
      <c r="Y30" s="42"/>
      <c r="Z30" s="42"/>
      <c r="AA30" s="42"/>
      <c r="AB30" s="42"/>
      <c r="AD30" s="55" t="s">
        <v>1821</v>
      </c>
      <c r="AF30" s="55" t="s">
        <v>1793</v>
      </c>
    </row>
    <row r="31" spans="1:32" ht="57" x14ac:dyDescent="0.25">
      <c r="A31" s="106" t="s">
        <v>161</v>
      </c>
      <c r="B31" s="118" t="s">
        <v>953</v>
      </c>
      <c r="C31" s="108" t="s">
        <v>824</v>
      </c>
      <c r="D31" s="118" t="s">
        <v>947</v>
      </c>
      <c r="E31" s="118" t="s">
        <v>954</v>
      </c>
      <c r="F31" s="129" t="s">
        <v>955</v>
      </c>
      <c r="G31" s="108" t="s">
        <v>235</v>
      </c>
      <c r="H31" s="120" t="s">
        <v>956</v>
      </c>
      <c r="I31" s="121">
        <v>110.78263</v>
      </c>
      <c r="J31" s="121">
        <v>-7.5384000000000002</v>
      </c>
      <c r="K31" s="122" t="s">
        <v>525</v>
      </c>
      <c r="L31" s="138" t="s">
        <v>1822</v>
      </c>
      <c r="M31" s="120" t="s">
        <v>957</v>
      </c>
      <c r="N31" s="51">
        <v>0.9</v>
      </c>
      <c r="O31" s="42">
        <v>1.1000000000000001</v>
      </c>
      <c r="P31" s="43">
        <v>2515250</v>
      </c>
      <c r="Q31" s="53">
        <v>2490098</v>
      </c>
      <c r="R31"/>
      <c r="S31" s="45">
        <f t="shared" si="0"/>
        <v>2490097.5000000005</v>
      </c>
      <c r="T31" s="42"/>
      <c r="U31" s="42"/>
      <c r="V31" s="42"/>
      <c r="W31" s="42"/>
      <c r="X31" s="42"/>
      <c r="Y31" s="42"/>
      <c r="Z31" s="42"/>
      <c r="AA31" s="42"/>
      <c r="AB31" s="42"/>
      <c r="AD31" s="55" t="s">
        <v>1803</v>
      </c>
      <c r="AF31" s="55" t="s">
        <v>1823</v>
      </c>
    </row>
    <row r="32" spans="1:32" ht="50.1" customHeight="1" x14ac:dyDescent="0.2">
      <c r="A32" s="106" t="s">
        <v>167</v>
      </c>
      <c r="B32" s="107" t="s">
        <v>959</v>
      </c>
      <c r="C32" s="108" t="s">
        <v>824</v>
      </c>
      <c r="D32" s="107" t="s">
        <v>960</v>
      </c>
      <c r="E32" s="107">
        <v>1440142007</v>
      </c>
      <c r="F32" s="109" t="s">
        <v>961</v>
      </c>
      <c r="G32" s="108" t="s">
        <v>48</v>
      </c>
      <c r="H32" s="108" t="s">
        <v>962</v>
      </c>
      <c r="I32" s="110">
        <v>110.7967</v>
      </c>
      <c r="J32" s="110">
        <v>-7.5457000000000001</v>
      </c>
      <c r="K32" s="115" t="s">
        <v>533</v>
      </c>
      <c r="L32" s="115" t="s">
        <v>28</v>
      </c>
      <c r="M32" s="108" t="s">
        <v>963</v>
      </c>
      <c r="N32" s="42">
        <v>0.9</v>
      </c>
      <c r="O32" s="42">
        <v>1.1000000000000001</v>
      </c>
      <c r="P32" s="43">
        <v>2515250</v>
      </c>
      <c r="Q32" s="53">
        <v>2490098</v>
      </c>
      <c r="R32" s="45"/>
      <c r="S32" s="45">
        <f t="shared" si="0"/>
        <v>2490097.5000000005</v>
      </c>
      <c r="T32" s="167"/>
      <c r="U32" s="167"/>
      <c r="V32" s="167"/>
      <c r="W32" s="167"/>
      <c r="X32" s="167"/>
      <c r="Y32" s="167"/>
      <c r="Z32" s="167"/>
      <c r="AA32" s="167"/>
      <c r="AB32" s="167"/>
      <c r="AD32" s="55" t="s">
        <v>1804</v>
      </c>
    </row>
    <row r="33" spans="1:32" ht="50.1" customHeight="1" x14ac:dyDescent="0.2">
      <c r="A33" s="106" t="s">
        <v>173</v>
      </c>
      <c r="B33" s="107" t="s">
        <v>966</v>
      </c>
      <c r="C33" s="108" t="s">
        <v>824</v>
      </c>
      <c r="D33" s="107" t="s">
        <v>960</v>
      </c>
      <c r="E33" s="108" t="s">
        <v>967</v>
      </c>
      <c r="F33" s="108" t="s">
        <v>968</v>
      </c>
      <c r="G33" s="108" t="s">
        <v>41</v>
      </c>
      <c r="H33" s="117" t="s">
        <v>969</v>
      </c>
      <c r="I33" s="126">
        <v>110.7898</v>
      </c>
      <c r="J33" s="126">
        <v>-7.5431999999999997</v>
      </c>
      <c r="K33" s="127" t="s">
        <v>533</v>
      </c>
      <c r="L33" s="127" t="s">
        <v>1768</v>
      </c>
      <c r="M33" s="144" t="s">
        <v>970</v>
      </c>
      <c r="N33" s="42">
        <v>0.9</v>
      </c>
      <c r="O33" s="42">
        <v>1.1000000000000001</v>
      </c>
      <c r="P33" s="43">
        <v>2515250</v>
      </c>
      <c r="Q33" s="43">
        <v>2490098</v>
      </c>
      <c r="R33" s="45"/>
      <c r="S33" s="45">
        <f t="shared" si="0"/>
        <v>2490097.5000000005</v>
      </c>
      <c r="T33" s="167"/>
      <c r="U33" s="171"/>
      <c r="V33" s="171"/>
      <c r="W33" s="167"/>
      <c r="X33" s="167"/>
      <c r="Y33" s="167"/>
      <c r="Z33" s="167"/>
      <c r="AA33" s="167"/>
      <c r="AB33" s="167"/>
      <c r="AD33" s="55" t="s">
        <v>1771</v>
      </c>
      <c r="AF33" s="55" t="s">
        <v>1824</v>
      </c>
    </row>
    <row r="34" spans="1:32" ht="50.1" customHeight="1" x14ac:dyDescent="0.2">
      <c r="A34" s="106" t="s">
        <v>178</v>
      </c>
      <c r="B34" s="108" t="s">
        <v>972</v>
      </c>
      <c r="C34" s="108" t="s">
        <v>824</v>
      </c>
      <c r="D34" s="108" t="s">
        <v>960</v>
      </c>
      <c r="E34" s="108" t="s">
        <v>973</v>
      </c>
      <c r="F34" s="108" t="s">
        <v>974</v>
      </c>
      <c r="G34" s="108" t="s">
        <v>281</v>
      </c>
      <c r="H34" s="108" t="s">
        <v>975</v>
      </c>
      <c r="I34" s="110">
        <v>110.796036</v>
      </c>
      <c r="J34" s="110">
        <v>-7.5466813000000004</v>
      </c>
      <c r="K34" s="115" t="s">
        <v>329</v>
      </c>
      <c r="L34" s="127" t="s">
        <v>28</v>
      </c>
      <c r="M34" s="127" t="s">
        <v>976</v>
      </c>
      <c r="N34" s="42">
        <v>1.1000000000000001</v>
      </c>
      <c r="O34" s="42">
        <v>1.1000000000000001</v>
      </c>
      <c r="P34" s="43">
        <v>2515250</v>
      </c>
      <c r="Q34" s="73">
        <v>3043453</v>
      </c>
      <c r="R34" s="45"/>
      <c r="S34" s="45">
        <f t="shared" si="0"/>
        <v>3043452.5000000005</v>
      </c>
      <c r="T34" s="184"/>
      <c r="U34" s="167"/>
      <c r="V34" s="175"/>
      <c r="W34" s="184"/>
      <c r="X34" s="167"/>
      <c r="Y34" s="167"/>
      <c r="Z34" s="167"/>
      <c r="AA34" s="167"/>
      <c r="AB34" s="167"/>
      <c r="AD34" s="55" t="s">
        <v>1826</v>
      </c>
      <c r="AF34" s="55" t="s">
        <v>1825</v>
      </c>
    </row>
    <row r="35" spans="1:32" ht="50.1" customHeight="1" x14ac:dyDescent="0.2">
      <c r="A35" s="106" t="s">
        <v>181</v>
      </c>
      <c r="B35" s="107" t="s">
        <v>978</v>
      </c>
      <c r="C35" s="108" t="s">
        <v>824</v>
      </c>
      <c r="D35" s="108" t="s">
        <v>979</v>
      </c>
      <c r="E35" s="111" t="s">
        <v>1827</v>
      </c>
      <c r="F35" s="108" t="s">
        <v>979</v>
      </c>
      <c r="G35" s="108" t="s">
        <v>55</v>
      </c>
      <c r="H35" s="117" t="s">
        <v>980</v>
      </c>
      <c r="I35" s="126">
        <v>110.7921</v>
      </c>
      <c r="J35" s="126">
        <v>-7.5317400000000001</v>
      </c>
      <c r="K35" s="127" t="s">
        <v>50</v>
      </c>
      <c r="L35" s="123" t="s">
        <v>28</v>
      </c>
      <c r="M35" s="108" t="s">
        <v>981</v>
      </c>
      <c r="N35" s="42">
        <v>1.1000000000000001</v>
      </c>
      <c r="O35" s="42">
        <v>1.1000000000000001</v>
      </c>
      <c r="P35" s="43">
        <v>2515250</v>
      </c>
      <c r="Q35" s="53">
        <v>3043453</v>
      </c>
      <c r="R35" s="45"/>
      <c r="S35" s="45">
        <f t="shared" si="0"/>
        <v>3043452.5000000005</v>
      </c>
      <c r="T35" s="176"/>
      <c r="U35" s="171"/>
      <c r="V35" s="171"/>
      <c r="W35" s="171"/>
      <c r="X35" s="167"/>
      <c r="Y35" s="167"/>
      <c r="Z35" s="180"/>
      <c r="AA35" s="180"/>
      <c r="AB35" s="180"/>
      <c r="AD35" s="55" t="s">
        <v>1828</v>
      </c>
      <c r="AF35" s="55" t="s">
        <v>1793</v>
      </c>
    </row>
    <row r="36" spans="1:32" ht="42.75" x14ac:dyDescent="0.2">
      <c r="A36" s="207" t="s">
        <v>189</v>
      </c>
      <c r="B36" s="210" t="s">
        <v>983</v>
      </c>
      <c r="C36" s="210" t="s">
        <v>824</v>
      </c>
      <c r="D36" s="210" t="s">
        <v>979</v>
      </c>
      <c r="E36" s="209" t="s">
        <v>33</v>
      </c>
      <c r="F36" s="210" t="s">
        <v>979</v>
      </c>
      <c r="G36" s="210" t="s">
        <v>55</v>
      </c>
      <c r="H36" s="211" t="s">
        <v>984</v>
      </c>
      <c r="I36" s="239">
        <v>110.792</v>
      </c>
      <c r="J36" s="239">
        <v>-7.5313299999999996</v>
      </c>
      <c r="K36" s="259" t="s">
        <v>136</v>
      </c>
      <c r="L36" s="240" t="s">
        <v>1768</v>
      </c>
      <c r="M36" s="210" t="s">
        <v>985</v>
      </c>
      <c r="N36" s="166">
        <v>1.2</v>
      </c>
      <c r="O36" s="166">
        <v>1.1000000000000001</v>
      </c>
      <c r="P36" s="216">
        <v>2515250</v>
      </c>
      <c r="Q36" s="217">
        <v>3320130</v>
      </c>
      <c r="R36" s="45"/>
      <c r="S36" s="45">
        <f t="shared" si="0"/>
        <v>3320130</v>
      </c>
      <c r="T36" s="218"/>
      <c r="U36" s="219"/>
      <c r="V36" s="244"/>
      <c r="W36" s="219"/>
      <c r="X36" s="220"/>
      <c r="Y36" s="220"/>
      <c r="Z36" s="276"/>
      <c r="AA36" s="276"/>
      <c r="AB36" s="276"/>
      <c r="AD36" s="55" t="s">
        <v>1794</v>
      </c>
    </row>
    <row r="37" spans="1:32" s="180" customFormat="1" ht="57" customHeight="1" x14ac:dyDescent="0.2">
      <c r="A37" s="106" t="s">
        <v>196</v>
      </c>
      <c r="B37" s="107" t="s">
        <v>987</v>
      </c>
      <c r="C37" s="108" t="s">
        <v>824</v>
      </c>
      <c r="D37" s="107" t="s">
        <v>979</v>
      </c>
      <c r="E37" s="107" t="s">
        <v>988</v>
      </c>
      <c r="F37" s="108" t="s">
        <v>989</v>
      </c>
      <c r="G37" s="113" t="s">
        <v>206</v>
      </c>
      <c r="H37" s="108" t="s">
        <v>990</v>
      </c>
      <c r="I37" s="110">
        <v>110.79234</v>
      </c>
      <c r="J37" s="110">
        <v>-7.5366999999999997</v>
      </c>
      <c r="K37" s="127" t="s">
        <v>533</v>
      </c>
      <c r="L37" s="127" t="s">
        <v>28</v>
      </c>
      <c r="M37" s="108" t="s">
        <v>991</v>
      </c>
      <c r="N37" s="42">
        <v>0.9</v>
      </c>
      <c r="O37" s="42">
        <v>1.1000000000000001</v>
      </c>
      <c r="P37" s="43">
        <v>2515250</v>
      </c>
      <c r="Q37" s="53">
        <v>2490098</v>
      </c>
      <c r="R37" s="41"/>
      <c r="S37" s="167">
        <f t="shared" si="0"/>
        <v>2490097.5000000005</v>
      </c>
      <c r="T37" s="187"/>
      <c r="U37" s="167"/>
      <c r="V37" s="188"/>
      <c r="W37" s="183"/>
      <c r="X37" s="41"/>
      <c r="Y37" s="41"/>
      <c r="Z37" s="41"/>
      <c r="AA37" s="41"/>
      <c r="AB37" s="41"/>
      <c r="AD37" s="180" t="s">
        <v>1770</v>
      </c>
    </row>
    <row r="38" spans="1:32" s="180" customFormat="1" ht="57" customHeight="1" x14ac:dyDescent="0.2">
      <c r="A38" s="106">
        <v>30</v>
      </c>
      <c r="B38" s="107"/>
      <c r="C38" s="108" t="s">
        <v>824</v>
      </c>
      <c r="D38" s="107" t="s">
        <v>935</v>
      </c>
      <c r="E38" s="107"/>
      <c r="F38" s="108"/>
      <c r="G38" s="113"/>
      <c r="H38" s="108" t="s">
        <v>1897</v>
      </c>
      <c r="I38" s="110">
        <v>110.78230600000001</v>
      </c>
      <c r="J38" s="110">
        <v>-7.5274999999999999</v>
      </c>
      <c r="K38" s="127"/>
      <c r="L38" s="127" t="s">
        <v>571</v>
      </c>
      <c r="M38" s="108"/>
      <c r="N38" s="42"/>
      <c r="O38" s="42"/>
      <c r="P38" s="43"/>
      <c r="Q38" s="53"/>
      <c r="R38" s="41"/>
      <c r="S38" s="167"/>
      <c r="T38" s="187"/>
      <c r="U38" s="167"/>
      <c r="V38" s="188"/>
      <c r="W38" s="183"/>
      <c r="X38" s="41"/>
      <c r="Y38" s="41"/>
      <c r="Z38" s="41"/>
      <c r="AA38" s="41"/>
      <c r="AB38" s="41"/>
      <c r="AF38" s="180" t="s">
        <v>1898</v>
      </c>
    </row>
    <row r="39" spans="1:32" s="41" customFormat="1" ht="57" customHeight="1" x14ac:dyDescent="0.25">
      <c r="A39" s="42"/>
      <c r="B39" s="41" t="s">
        <v>1896</v>
      </c>
      <c r="D39" s="41" t="s">
        <v>848</v>
      </c>
      <c r="E39" s="42"/>
      <c r="F39" s="42"/>
      <c r="I39" s="190">
        <v>110.74597</v>
      </c>
      <c r="J39" s="191">
        <v>-7.5383599999999999</v>
      </c>
      <c r="K39" s="42"/>
      <c r="L39" s="42" t="s">
        <v>571</v>
      </c>
      <c r="M39" s="192"/>
      <c r="N39" s="42"/>
      <c r="O39" s="42"/>
      <c r="P39" s="42"/>
      <c r="Q39" s="42"/>
      <c r="X39" s="175"/>
      <c r="AF39" s="41" t="s">
        <v>1829</v>
      </c>
    </row>
    <row r="40" spans="1:32" s="41" customFormat="1" ht="57" customHeight="1" x14ac:dyDescent="0.2">
      <c r="A40" s="42"/>
      <c r="B40" s="41" t="s">
        <v>1896</v>
      </c>
      <c r="D40" s="41" t="s">
        <v>848</v>
      </c>
      <c r="E40" s="42"/>
      <c r="F40" s="42"/>
      <c r="I40" s="190">
        <v>110.7453</v>
      </c>
      <c r="J40" s="191">
        <v>-7.5394600000000001</v>
      </c>
      <c r="K40" s="42"/>
      <c r="L40" s="42" t="s">
        <v>571</v>
      </c>
      <c r="M40" s="192"/>
      <c r="N40" s="42">
        <v>0.9</v>
      </c>
      <c r="O40" s="42">
        <v>1.1000000000000001</v>
      </c>
      <c r="P40" s="43">
        <v>2515250</v>
      </c>
      <c r="Q40" s="74">
        <v>2490098</v>
      </c>
      <c r="T40" s="167"/>
      <c r="U40" s="74"/>
      <c r="W40" s="167"/>
      <c r="X40" s="182"/>
      <c r="AD40" s="41" t="s">
        <v>1789</v>
      </c>
      <c r="AF40" s="41" t="s">
        <v>1830</v>
      </c>
    </row>
    <row r="41" spans="1:32" s="41" customFormat="1" ht="57" customHeight="1" x14ac:dyDescent="0.25">
      <c r="A41" s="42"/>
      <c r="B41" s="41" t="s">
        <v>1896</v>
      </c>
      <c r="D41" s="41" t="s">
        <v>848</v>
      </c>
      <c r="E41" s="42"/>
      <c r="F41" s="42"/>
      <c r="I41" s="190">
        <v>110.7453</v>
      </c>
      <c r="J41" s="191">
        <v>-7.5394600000000001</v>
      </c>
      <c r="K41" s="42"/>
      <c r="L41" s="42" t="s">
        <v>571</v>
      </c>
      <c r="M41" s="192"/>
      <c r="N41" s="42"/>
      <c r="O41" s="42"/>
      <c r="P41" s="42"/>
      <c r="Q41" s="42"/>
      <c r="X41" s="175"/>
      <c r="AD41" s="41" t="s">
        <v>1791</v>
      </c>
      <c r="AF41" s="41" t="s">
        <v>1831</v>
      </c>
    </row>
    <row r="42" spans="1:32" s="41" customFormat="1" ht="57" customHeight="1" x14ac:dyDescent="0.25">
      <c r="A42" s="42"/>
      <c r="E42" s="42"/>
      <c r="F42" s="42"/>
      <c r="I42" s="190"/>
      <c r="J42" s="191"/>
      <c r="K42" s="42"/>
      <c r="L42" s="42"/>
      <c r="M42" s="192"/>
      <c r="N42" s="42"/>
      <c r="O42" s="42"/>
      <c r="P42" s="42"/>
      <c r="Q42" s="42"/>
      <c r="X42" s="175"/>
    </row>
    <row r="43" spans="1:32" s="41" customFormat="1" ht="57" customHeight="1" x14ac:dyDescent="0.25">
      <c r="A43" s="42"/>
      <c r="E43" s="42"/>
      <c r="F43" s="42"/>
      <c r="I43" s="190"/>
      <c r="J43" s="191"/>
      <c r="K43" s="42"/>
      <c r="L43" s="42"/>
      <c r="M43" s="192"/>
      <c r="N43" s="42"/>
      <c r="O43" s="42"/>
      <c r="P43" s="42"/>
      <c r="Q43" s="42"/>
      <c r="X43" s="175"/>
    </row>
    <row r="44" spans="1:32" s="41" customFormat="1" ht="57" customHeight="1" x14ac:dyDescent="0.25">
      <c r="A44" s="42"/>
      <c r="E44" s="42"/>
      <c r="F44" s="42"/>
      <c r="I44" s="190"/>
      <c r="J44" s="191"/>
      <c r="K44" s="42"/>
      <c r="L44" s="42"/>
      <c r="M44" s="192"/>
      <c r="N44" s="42"/>
      <c r="O44" s="42"/>
      <c r="P44" s="42"/>
      <c r="Q44" s="42"/>
      <c r="X44" s="175"/>
    </row>
    <row r="45" spans="1:32" ht="14.25" customHeight="1" x14ac:dyDescent="0.25">
      <c r="F45" s="27"/>
    </row>
    <row r="46" spans="1:32" x14ac:dyDescent="0.25">
      <c r="F46" s="27"/>
    </row>
    <row r="47" spans="1:32" x14ac:dyDescent="0.25">
      <c r="F47" s="27"/>
    </row>
    <row r="48" spans="1:32" s="27" customFormat="1" ht="54.95" customHeight="1" x14ac:dyDescent="0.25">
      <c r="B48" s="55"/>
      <c r="C48" s="55"/>
      <c r="D48" s="55"/>
      <c r="G48" s="55"/>
      <c r="H48" s="55"/>
      <c r="I48" s="101"/>
      <c r="J48" s="102"/>
      <c r="M48" s="103"/>
      <c r="N48" s="42">
        <v>0.8</v>
      </c>
      <c r="O48" s="42">
        <v>1</v>
      </c>
      <c r="P48" s="43">
        <v>2515250</v>
      </c>
      <c r="Q48" s="43">
        <v>2012200</v>
      </c>
      <c r="X48" s="28"/>
    </row>
    <row r="49" spans="1:25" x14ac:dyDescent="0.25">
      <c r="F49" s="27"/>
    </row>
    <row r="50" spans="1:25" x14ac:dyDescent="0.25">
      <c r="F50" s="27"/>
    </row>
    <row r="51" spans="1:25" x14ac:dyDescent="0.25">
      <c r="F51" s="27"/>
    </row>
    <row r="52" spans="1:25" x14ac:dyDescent="0.25">
      <c r="F52" s="27"/>
    </row>
    <row r="53" spans="1:25" x14ac:dyDescent="0.25">
      <c r="F53" s="27"/>
    </row>
    <row r="54" spans="1:25" x14ac:dyDescent="0.25">
      <c r="F54" s="27"/>
    </row>
    <row r="55" spans="1:25" x14ac:dyDescent="0.25">
      <c r="F55" s="27"/>
    </row>
    <row r="56" spans="1:25" x14ac:dyDescent="0.25">
      <c r="F56" s="27"/>
    </row>
    <row r="57" spans="1:25" customFormat="1" ht="60" customHeight="1" x14ac:dyDescent="0.25">
      <c r="A57" s="27"/>
      <c r="B57" s="55"/>
      <c r="C57" s="55"/>
      <c r="D57" s="55"/>
      <c r="E57" s="27"/>
      <c r="F57" s="27"/>
      <c r="G57" s="55"/>
      <c r="H57" s="55"/>
      <c r="I57" s="101"/>
      <c r="J57" s="102"/>
      <c r="K57" s="27"/>
      <c r="L57" s="27"/>
      <c r="M57" s="103"/>
      <c r="N57" s="48">
        <v>1.2</v>
      </c>
      <c r="O57" s="48">
        <v>1.1000000000000001</v>
      </c>
      <c r="P57" s="89">
        <v>2515250</v>
      </c>
      <c r="Q57" s="53">
        <v>3320130.0000000005</v>
      </c>
      <c r="T57" s="45"/>
      <c r="U57" s="76"/>
      <c r="W57" s="45"/>
      <c r="X57" s="59"/>
    </row>
    <row r="58" spans="1:25" x14ac:dyDescent="0.25">
      <c r="F58" s="27"/>
    </row>
    <row r="59" spans="1:25" x14ac:dyDescent="0.25">
      <c r="F59" s="27"/>
    </row>
    <row r="60" spans="1:25" x14ac:dyDescent="0.25">
      <c r="F60" s="27"/>
    </row>
    <row r="61" spans="1:25" s="27" customFormat="1" x14ac:dyDescent="0.25">
      <c r="B61" s="55"/>
      <c r="C61" s="55"/>
      <c r="D61" s="55"/>
      <c r="G61" s="55"/>
      <c r="H61" s="55"/>
      <c r="I61" s="101"/>
      <c r="J61" s="102"/>
      <c r="M61" s="103"/>
      <c r="R61" s="55"/>
      <c r="S61" s="55"/>
      <c r="T61" s="55"/>
      <c r="U61" s="55"/>
      <c r="V61" s="55"/>
      <c r="W61" s="55"/>
      <c r="X61" s="57"/>
      <c r="Y61" s="55"/>
    </row>
  </sheetData>
  <autoFilter ref="A6:Y22" xr:uid="{00000000-0009-0000-0000-000000000000}">
    <filterColumn colId="8" showButton="0"/>
    <filterColumn colId="13" showButton="0"/>
  </autoFilter>
  <mergeCells count="25">
    <mergeCell ref="N6:O6"/>
    <mergeCell ref="T6:T7"/>
    <mergeCell ref="U6:U7"/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V6:V7"/>
    <mergeCell ref="W6:W7"/>
    <mergeCell ref="AC6:AC7"/>
    <mergeCell ref="AD6:AD7"/>
    <mergeCell ref="AE6:AE7"/>
    <mergeCell ref="Y6:Y7"/>
    <mergeCell ref="Z6:Z7"/>
    <mergeCell ref="AA6:AA7"/>
    <mergeCell ref="AB6:AB7"/>
    <mergeCell ref="X6:X7"/>
  </mergeCells>
  <pageMargins left="0.12" right="0" top="0.28000000000000003" bottom="0.17" header="0.37" footer="0.17"/>
  <pageSetup paperSize="14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530B-0F8F-47BC-B64C-439BAE9905F5}">
  <sheetPr>
    <tabColor rgb="FF92D050"/>
  </sheetPr>
  <dimension ref="A1:AH60"/>
  <sheetViews>
    <sheetView topLeftCell="A29" zoomScale="80" zoomScaleNormal="80" workbookViewId="0">
      <selection activeCell="B9" sqref="B9:M38"/>
    </sheetView>
  </sheetViews>
  <sheetFormatPr defaultColWidth="9.140625" defaultRowHeight="14.25" x14ac:dyDescent="0.25"/>
  <cols>
    <col min="1" max="1" width="8.7109375" style="27" customWidth="1"/>
    <col min="2" max="2" width="16.140625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hidden="1" customWidth="1"/>
    <col min="21" max="21" width="13.85546875" style="55" hidden="1" customWidth="1"/>
    <col min="22" max="22" width="13.140625" style="55" hidden="1" customWidth="1"/>
    <col min="23" max="23" width="11.85546875" style="55" hidden="1" customWidth="1"/>
    <col min="24" max="24" width="12.7109375" style="57" hidden="1" customWidth="1"/>
    <col min="25" max="25" width="14.42578125" style="55" hidden="1" customWidth="1"/>
    <col min="26" max="26" width="16.42578125" style="55" hidden="1" customWidth="1"/>
    <col min="27" max="27" width="14.28515625" style="55" hidden="1" customWidth="1"/>
    <col min="28" max="28" width="15.42578125" style="55" hidden="1" customWidth="1"/>
    <col min="29" max="29" width="18.85546875" style="55" customWidth="1"/>
    <col min="30" max="30" width="18.5703125" style="55" customWidth="1"/>
    <col min="31" max="31" width="19.28515625" style="55" customWidth="1"/>
    <col min="32" max="16384" width="9.140625" style="55"/>
  </cols>
  <sheetData>
    <row r="1" spans="1:34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4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4" s="12" customFormat="1" ht="20.25" customHeight="1" x14ac:dyDescent="0.35">
      <c r="A3" s="11" t="s">
        <v>1573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4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4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4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307" t="s">
        <v>1594</v>
      </c>
      <c r="AD6" s="308" t="s">
        <v>1595</v>
      </c>
      <c r="AE6" s="308" t="s">
        <v>1596</v>
      </c>
    </row>
    <row r="7" spans="1:34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  <c r="AC7" s="307"/>
      <c r="AD7" s="308"/>
      <c r="AE7" s="308"/>
    </row>
    <row r="8" spans="1:34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4" ht="48" customHeight="1" x14ac:dyDescent="0.25">
      <c r="A9" s="106" t="s">
        <v>22</v>
      </c>
      <c r="B9" s="108" t="s">
        <v>993</v>
      </c>
      <c r="C9" s="108" t="s">
        <v>994</v>
      </c>
      <c r="D9" s="108" t="s">
        <v>995</v>
      </c>
      <c r="E9" s="108" t="s">
        <v>996</v>
      </c>
      <c r="F9" s="108" t="s">
        <v>997</v>
      </c>
      <c r="G9" s="108" t="s">
        <v>170</v>
      </c>
      <c r="H9" s="117" t="s">
        <v>998</v>
      </c>
      <c r="I9" s="126">
        <v>110.83082</v>
      </c>
      <c r="J9" s="126">
        <v>-7.5230399999999999</v>
      </c>
      <c r="K9" s="127" t="s">
        <v>525</v>
      </c>
      <c r="L9" s="123" t="s">
        <v>28</v>
      </c>
      <c r="M9" s="108" t="s">
        <v>999</v>
      </c>
      <c r="N9" s="42">
        <v>0.9</v>
      </c>
      <c r="O9" s="42">
        <v>1</v>
      </c>
      <c r="P9" s="43">
        <v>2515250</v>
      </c>
      <c r="Q9" s="53">
        <v>2263725</v>
      </c>
      <c r="R9"/>
      <c r="S9" s="45">
        <f t="shared" ref="S9:S38" si="0">N9*O9*P9</f>
        <v>2263725</v>
      </c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45" t="s">
        <v>1832</v>
      </c>
    </row>
    <row r="10" spans="1:34" ht="69" customHeight="1" x14ac:dyDescent="0.25">
      <c r="A10" s="106" t="s">
        <v>31</v>
      </c>
      <c r="B10" s="118" t="s">
        <v>1001</v>
      </c>
      <c r="C10" s="108" t="s">
        <v>994</v>
      </c>
      <c r="D10" s="151" t="s">
        <v>995</v>
      </c>
      <c r="E10" s="120" t="s">
        <v>1002</v>
      </c>
      <c r="F10" s="152" t="s">
        <v>1003</v>
      </c>
      <c r="G10" s="108" t="s">
        <v>170</v>
      </c>
      <c r="H10" s="119" t="s">
        <v>1004</v>
      </c>
      <c r="I10" s="154">
        <v>110.82261</v>
      </c>
      <c r="J10" s="155">
        <v>-7.5285700000000002</v>
      </c>
      <c r="K10" s="122" t="s">
        <v>237</v>
      </c>
      <c r="L10" s="129" t="s">
        <v>1005</v>
      </c>
      <c r="M10" s="156" t="s">
        <v>1006</v>
      </c>
      <c r="N10" s="42">
        <v>1.1000000000000001</v>
      </c>
      <c r="O10" s="42">
        <v>1</v>
      </c>
      <c r="P10" s="43">
        <v>2515250</v>
      </c>
      <c r="Q10" s="53">
        <v>2766775</v>
      </c>
      <c r="R10"/>
      <c r="S10" s="45">
        <f t="shared" si="0"/>
        <v>2766775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0" t="s">
        <v>1834</v>
      </c>
      <c r="AH10" s="55" t="s">
        <v>1833</v>
      </c>
    </row>
    <row r="11" spans="1:34" ht="60" customHeight="1" x14ac:dyDescent="0.2">
      <c r="A11" s="106" t="s">
        <v>38</v>
      </c>
      <c r="B11" s="114" t="s">
        <v>1008</v>
      </c>
      <c r="C11" s="113" t="s">
        <v>994</v>
      </c>
      <c r="D11" s="114" t="s">
        <v>995</v>
      </c>
      <c r="E11" s="114" t="s">
        <v>1009</v>
      </c>
      <c r="F11" s="113" t="s">
        <v>995</v>
      </c>
      <c r="G11" s="113" t="s">
        <v>206</v>
      </c>
      <c r="H11" s="113" t="s">
        <v>1010</v>
      </c>
      <c r="I11" s="145">
        <v>110.82599999999999</v>
      </c>
      <c r="J11" s="145">
        <v>-7.5211699999999997</v>
      </c>
      <c r="K11" s="132" t="s">
        <v>50</v>
      </c>
      <c r="L11" s="132" t="s">
        <v>1768</v>
      </c>
      <c r="M11" s="113" t="s">
        <v>1011</v>
      </c>
      <c r="N11" s="48">
        <v>1.1000000000000001</v>
      </c>
      <c r="O11" s="48">
        <v>1</v>
      </c>
      <c r="P11" s="89">
        <v>2515250</v>
      </c>
      <c r="Q11" s="53">
        <v>2766775</v>
      </c>
      <c r="R11" s="27"/>
      <c r="S11" s="45">
        <f t="shared" si="0"/>
        <v>2766775</v>
      </c>
      <c r="T11" s="113"/>
      <c r="U11" s="107"/>
      <c r="V11" s="51"/>
      <c r="W11" s="42"/>
      <c r="X11" s="43"/>
      <c r="Y11" s="43"/>
      <c r="Z11" s="167"/>
      <c r="AA11" s="167"/>
      <c r="AB11" s="167"/>
      <c r="AC11" s="233"/>
      <c r="AD11" s="45" t="s">
        <v>1835</v>
      </c>
    </row>
    <row r="12" spans="1:34" ht="60.75" customHeight="1" x14ac:dyDescent="0.25">
      <c r="A12" s="106" t="s">
        <v>44</v>
      </c>
      <c r="B12" s="114" t="s">
        <v>1013</v>
      </c>
      <c r="C12" s="113" t="s">
        <v>994</v>
      </c>
      <c r="D12" s="114" t="s">
        <v>995</v>
      </c>
      <c r="E12" s="114" t="s">
        <v>1014</v>
      </c>
      <c r="F12" s="113" t="s">
        <v>1015</v>
      </c>
      <c r="G12" s="113" t="s">
        <v>206</v>
      </c>
      <c r="H12" s="113" t="s">
        <v>1016</v>
      </c>
      <c r="I12" s="145">
        <v>110.83634000000001</v>
      </c>
      <c r="J12" s="145">
        <v>-7.5242399999999998</v>
      </c>
      <c r="K12" s="132" t="s">
        <v>50</v>
      </c>
      <c r="L12" s="132" t="s">
        <v>28</v>
      </c>
      <c r="M12" s="113" t="s">
        <v>1017</v>
      </c>
      <c r="N12" s="48">
        <v>1.1000000000000001</v>
      </c>
      <c r="O12" s="48">
        <v>1</v>
      </c>
      <c r="P12" s="89">
        <v>2515250</v>
      </c>
      <c r="Q12" s="53">
        <v>2766775</v>
      </c>
      <c r="R12" s="80"/>
      <c r="S12" s="45">
        <f t="shared" si="0"/>
        <v>2766775</v>
      </c>
      <c r="T12" s="108"/>
      <c r="U12" s="107"/>
      <c r="V12" s="42"/>
      <c r="W12" s="42"/>
      <c r="X12" s="43"/>
      <c r="Y12" s="44"/>
      <c r="Z12" s="169"/>
      <c r="AA12" s="167"/>
      <c r="AB12" s="167"/>
      <c r="AC12" s="233"/>
      <c r="AD12" s="45" t="s">
        <v>1836</v>
      </c>
    </row>
    <row r="13" spans="1:34" customFormat="1" ht="74.25" customHeight="1" x14ac:dyDescent="0.25">
      <c r="A13" s="106" t="s">
        <v>51</v>
      </c>
      <c r="B13" s="108" t="s">
        <v>1020</v>
      </c>
      <c r="C13" s="108" t="s">
        <v>994</v>
      </c>
      <c r="D13" s="108" t="s">
        <v>995</v>
      </c>
      <c r="E13" s="108" t="s">
        <v>1021</v>
      </c>
      <c r="F13" s="108" t="s">
        <v>1022</v>
      </c>
      <c r="G13" s="108" t="s">
        <v>281</v>
      </c>
      <c r="H13" s="108" t="s">
        <v>1023</v>
      </c>
      <c r="I13" s="110">
        <v>110.836</v>
      </c>
      <c r="J13" s="110">
        <v>-7.5322199999999997</v>
      </c>
      <c r="K13" s="115" t="s">
        <v>347</v>
      </c>
      <c r="L13" s="123" t="s">
        <v>28</v>
      </c>
      <c r="M13" s="113" t="s">
        <v>1024</v>
      </c>
      <c r="N13" s="42">
        <v>1.2</v>
      </c>
      <c r="O13" s="42">
        <v>1</v>
      </c>
      <c r="P13" s="43">
        <v>2515250</v>
      </c>
      <c r="Q13" s="73">
        <v>3018300</v>
      </c>
      <c r="S13" s="45">
        <f t="shared" si="0"/>
        <v>3018300</v>
      </c>
      <c r="T13" s="113"/>
      <c r="U13" s="107"/>
      <c r="V13" s="42"/>
      <c r="W13" s="42"/>
      <c r="X13" s="43"/>
      <c r="Y13" s="43"/>
      <c r="Z13" s="169"/>
      <c r="AA13" s="167"/>
      <c r="AB13" s="169"/>
      <c r="AC13" s="233"/>
      <c r="AD13" s="45" t="s">
        <v>1837</v>
      </c>
    </row>
    <row r="14" spans="1:34" s="64" customFormat="1" ht="91.5" customHeight="1" x14ac:dyDescent="0.25">
      <c r="A14" s="106" t="s">
        <v>59</v>
      </c>
      <c r="B14" s="107" t="s">
        <v>1026</v>
      </c>
      <c r="C14" s="108" t="s">
        <v>994</v>
      </c>
      <c r="D14" s="107" t="s">
        <v>1027</v>
      </c>
      <c r="E14" s="107">
        <v>554846</v>
      </c>
      <c r="F14" s="109" t="s">
        <v>1028</v>
      </c>
      <c r="G14" s="108" t="s">
        <v>48</v>
      </c>
      <c r="H14" s="108" t="s">
        <v>1029</v>
      </c>
      <c r="I14" s="110">
        <v>110.85149</v>
      </c>
      <c r="J14" s="110">
        <v>-7.5259999999999998</v>
      </c>
      <c r="K14" s="127" t="s">
        <v>525</v>
      </c>
      <c r="L14" s="127" t="s">
        <v>1838</v>
      </c>
      <c r="M14" s="108" t="s">
        <v>1030</v>
      </c>
      <c r="N14" s="42">
        <v>0.9</v>
      </c>
      <c r="O14" s="42">
        <v>0.9</v>
      </c>
      <c r="P14" s="43">
        <v>2515250</v>
      </c>
      <c r="Q14" s="53">
        <v>2037353</v>
      </c>
      <c r="R14"/>
      <c r="S14" s="45">
        <f t="shared" si="0"/>
        <v>2037352.5000000002</v>
      </c>
      <c r="T14" s="108"/>
      <c r="U14" s="107"/>
      <c r="V14" s="42"/>
      <c r="W14" s="42"/>
      <c r="X14" s="43"/>
      <c r="Y14" s="44"/>
      <c r="Z14" s="167"/>
      <c r="AA14" s="167"/>
      <c r="AB14" s="167"/>
      <c r="AC14" s="233"/>
      <c r="AD14" s="45" t="s">
        <v>1791</v>
      </c>
    </row>
    <row r="15" spans="1:34" s="64" customFormat="1" ht="55.5" customHeight="1" x14ac:dyDescent="0.25">
      <c r="A15" s="106" t="s">
        <v>65</v>
      </c>
      <c r="B15" s="120" t="s">
        <v>1033</v>
      </c>
      <c r="C15" s="108" t="s">
        <v>994</v>
      </c>
      <c r="D15" s="120" t="s">
        <v>1027</v>
      </c>
      <c r="E15" s="118">
        <v>1451071003</v>
      </c>
      <c r="F15" s="119" t="s">
        <v>1034</v>
      </c>
      <c r="G15" s="108" t="s">
        <v>48</v>
      </c>
      <c r="H15" s="119" t="s">
        <v>1035</v>
      </c>
      <c r="I15" s="121">
        <v>110.8625</v>
      </c>
      <c r="J15" s="121">
        <v>-7.5333610000000002</v>
      </c>
      <c r="K15" s="122" t="s">
        <v>136</v>
      </c>
      <c r="L15" s="129" t="s">
        <v>148</v>
      </c>
      <c r="M15" s="120" t="s">
        <v>1036</v>
      </c>
      <c r="N15" s="42">
        <v>1.2</v>
      </c>
      <c r="O15" s="42">
        <v>0.9</v>
      </c>
      <c r="P15" s="43">
        <v>2515250</v>
      </c>
      <c r="Q15" s="53">
        <v>2716470</v>
      </c>
      <c r="R15"/>
      <c r="S15" s="45">
        <f t="shared" si="0"/>
        <v>2716470</v>
      </c>
      <c r="T15" s="167"/>
      <c r="U15" s="173"/>
      <c r="V15" s="169"/>
      <c r="W15" s="167"/>
      <c r="X15" s="174"/>
      <c r="Y15" s="169"/>
      <c r="Z15" s="169"/>
      <c r="AA15" s="169"/>
      <c r="AB15" s="169"/>
      <c r="AC15" s="234"/>
      <c r="AD15" s="45" t="s">
        <v>1770</v>
      </c>
    </row>
    <row r="16" spans="1:34" s="64" customFormat="1" ht="55.5" customHeight="1" x14ac:dyDescent="0.25">
      <c r="A16" s="106" t="s">
        <v>73</v>
      </c>
      <c r="B16" s="118" t="s">
        <v>1038</v>
      </c>
      <c r="C16" s="108" t="s">
        <v>994</v>
      </c>
      <c r="D16" s="151" t="s">
        <v>1027</v>
      </c>
      <c r="E16" s="120" t="s">
        <v>1039</v>
      </c>
      <c r="F16" s="152" t="s">
        <v>1040</v>
      </c>
      <c r="G16" s="108" t="s">
        <v>170</v>
      </c>
      <c r="H16" s="119" t="s">
        <v>1041</v>
      </c>
      <c r="I16" s="121">
        <v>110.87317</v>
      </c>
      <c r="J16" s="121">
        <v>-7.5313600000000003</v>
      </c>
      <c r="K16" s="122" t="s">
        <v>237</v>
      </c>
      <c r="L16" s="129" t="s">
        <v>1005</v>
      </c>
      <c r="M16" s="156" t="s">
        <v>1042</v>
      </c>
      <c r="N16" s="42">
        <v>1.1000000000000001</v>
      </c>
      <c r="O16" s="42">
        <v>0.9</v>
      </c>
      <c r="P16" s="43">
        <v>2515250</v>
      </c>
      <c r="Q16" s="53">
        <v>2490098</v>
      </c>
      <c r="R16"/>
      <c r="S16" s="45">
        <f t="shared" si="0"/>
        <v>2490097.5000000005</v>
      </c>
      <c r="T16" s="175"/>
      <c r="U16" s="175"/>
      <c r="V16" s="41"/>
      <c r="W16" s="41"/>
      <c r="X16" s="41"/>
      <c r="Y16" s="41"/>
      <c r="Z16" s="41"/>
      <c r="AA16" s="41"/>
      <c r="AB16" s="41"/>
      <c r="AC16" s="234"/>
      <c r="AD16" s="45" t="s">
        <v>1783</v>
      </c>
    </row>
    <row r="17" spans="1:34" s="64" customFormat="1" ht="55.5" customHeight="1" x14ac:dyDescent="0.25">
      <c r="A17" s="106" t="s">
        <v>77</v>
      </c>
      <c r="B17" s="108" t="s">
        <v>1044</v>
      </c>
      <c r="C17" s="108" t="s">
        <v>994</v>
      </c>
      <c r="D17" s="108" t="s">
        <v>1027</v>
      </c>
      <c r="E17" s="108" t="s">
        <v>1045</v>
      </c>
      <c r="F17" s="108" t="s">
        <v>1027</v>
      </c>
      <c r="G17" s="108" t="s">
        <v>170</v>
      </c>
      <c r="H17" s="117" t="s">
        <v>1046</v>
      </c>
      <c r="I17" s="126">
        <v>110.8503</v>
      </c>
      <c r="J17" s="126">
        <v>-7.5286999999999997</v>
      </c>
      <c r="K17" s="127" t="s">
        <v>1047</v>
      </c>
      <c r="L17" s="129" t="s">
        <v>1005</v>
      </c>
      <c r="M17" s="108" t="s">
        <v>1048</v>
      </c>
      <c r="N17" s="42">
        <v>1.1000000000000001</v>
      </c>
      <c r="O17" s="42">
        <v>0.9</v>
      </c>
      <c r="P17" s="43">
        <v>2515250</v>
      </c>
      <c r="Q17" s="53">
        <v>2490098</v>
      </c>
      <c r="R17"/>
      <c r="S17" s="45">
        <f t="shared" si="0"/>
        <v>2490097.5000000005</v>
      </c>
      <c r="T17" s="171"/>
      <c r="U17" s="175"/>
      <c r="V17" s="41"/>
      <c r="W17" s="171"/>
      <c r="X17" s="171"/>
      <c r="Y17" s="41"/>
      <c r="Z17" s="41"/>
      <c r="AA17" s="41"/>
      <c r="AB17" s="41"/>
      <c r="AC17" s="234"/>
      <c r="AD17" s="45" t="s">
        <v>1839</v>
      </c>
    </row>
    <row r="18" spans="1:34" s="64" customFormat="1" ht="62.25" customHeight="1" x14ac:dyDescent="0.25">
      <c r="A18" s="106" t="s">
        <v>83</v>
      </c>
      <c r="B18" s="108" t="s">
        <v>1050</v>
      </c>
      <c r="C18" s="108" t="s">
        <v>994</v>
      </c>
      <c r="D18" s="108" t="s">
        <v>1027</v>
      </c>
      <c r="E18" s="108" t="s">
        <v>1051</v>
      </c>
      <c r="F18" s="108" t="s">
        <v>1052</v>
      </c>
      <c r="G18" s="108" t="s">
        <v>170</v>
      </c>
      <c r="H18" s="108" t="s">
        <v>1053</v>
      </c>
      <c r="I18" s="110">
        <v>110.86615</v>
      </c>
      <c r="J18" s="110">
        <v>-7.5426000000000002</v>
      </c>
      <c r="K18" s="138" t="s">
        <v>43</v>
      </c>
      <c r="L18" s="129" t="s">
        <v>1005</v>
      </c>
      <c r="M18" s="108" t="s">
        <v>1054</v>
      </c>
      <c r="N18" s="42">
        <v>1.2</v>
      </c>
      <c r="O18" s="42">
        <v>0.9</v>
      </c>
      <c r="P18" s="43">
        <v>2515250</v>
      </c>
      <c r="Q18" s="53">
        <v>2716470</v>
      </c>
      <c r="R18"/>
      <c r="S18" s="45">
        <f t="shared" si="0"/>
        <v>2716470</v>
      </c>
      <c r="T18" s="167"/>
      <c r="U18" s="169"/>
      <c r="V18" s="169"/>
      <c r="W18" s="169"/>
      <c r="X18" s="169"/>
      <c r="Y18" s="169"/>
      <c r="Z18" s="169"/>
      <c r="AA18" s="169"/>
      <c r="AB18" s="169"/>
      <c r="AC18" s="234" t="s">
        <v>1841</v>
      </c>
      <c r="AD18" s="45" t="s">
        <v>1770</v>
      </c>
      <c r="AH18" s="64" t="s">
        <v>1840</v>
      </c>
    </row>
    <row r="19" spans="1:34" ht="94.5" customHeight="1" x14ac:dyDescent="0.25">
      <c r="A19" s="106" t="s">
        <v>88</v>
      </c>
      <c r="B19" s="107" t="s">
        <v>1056</v>
      </c>
      <c r="C19" s="108" t="s">
        <v>994</v>
      </c>
      <c r="D19" s="107" t="s">
        <v>1027</v>
      </c>
      <c r="E19" s="111" t="s">
        <v>33</v>
      </c>
      <c r="F19" s="108" t="s">
        <v>1057</v>
      </c>
      <c r="G19" s="108" t="s">
        <v>55</v>
      </c>
      <c r="H19" s="117" t="s">
        <v>1058</v>
      </c>
      <c r="I19" s="126">
        <v>110.86436</v>
      </c>
      <c r="J19" s="126">
        <v>-7.5421100000000001</v>
      </c>
      <c r="K19" s="127" t="s">
        <v>50</v>
      </c>
      <c r="L19" s="129" t="s">
        <v>148</v>
      </c>
      <c r="M19" s="117" t="s">
        <v>1059</v>
      </c>
      <c r="N19" s="42">
        <v>1.1000000000000001</v>
      </c>
      <c r="O19" s="48">
        <v>0.9</v>
      </c>
      <c r="P19" s="89">
        <v>2515250</v>
      </c>
      <c r="Q19" s="53">
        <v>2490098</v>
      </c>
      <c r="R19"/>
      <c r="S19" s="45">
        <f t="shared" si="0"/>
        <v>2490097.5000000005</v>
      </c>
      <c r="T19" s="41"/>
      <c r="U19" s="41"/>
      <c r="V19" s="41"/>
      <c r="W19" s="41"/>
      <c r="X19" s="41"/>
      <c r="Y19" s="41"/>
      <c r="Z19" s="41"/>
      <c r="AA19" s="41"/>
      <c r="AB19" s="41"/>
      <c r="AC19" s="236"/>
      <c r="AD19" s="78" t="s">
        <v>1794</v>
      </c>
    </row>
    <row r="20" spans="1:34" s="64" customFormat="1" ht="71.25" customHeight="1" x14ac:dyDescent="0.25">
      <c r="A20" s="106" t="s">
        <v>95</v>
      </c>
      <c r="B20" s="107" t="s">
        <v>1061</v>
      </c>
      <c r="C20" s="108" t="s">
        <v>994</v>
      </c>
      <c r="D20" s="107" t="s">
        <v>1027</v>
      </c>
      <c r="E20" s="111" t="s">
        <v>33</v>
      </c>
      <c r="F20" s="108" t="s">
        <v>1062</v>
      </c>
      <c r="G20" s="108" t="s">
        <v>55</v>
      </c>
      <c r="H20" s="117" t="s">
        <v>1058</v>
      </c>
      <c r="I20" s="126">
        <v>110.86436999999999</v>
      </c>
      <c r="J20" s="126">
        <v>-7.5423099999999996</v>
      </c>
      <c r="K20" s="127" t="s">
        <v>136</v>
      </c>
      <c r="L20" s="129" t="s">
        <v>148</v>
      </c>
      <c r="M20" s="117" t="s">
        <v>1063</v>
      </c>
      <c r="N20" s="42">
        <v>1.2</v>
      </c>
      <c r="O20" s="48">
        <v>0.9</v>
      </c>
      <c r="P20" s="43">
        <v>2515250</v>
      </c>
      <c r="Q20" s="53">
        <v>2716470</v>
      </c>
      <c r="R20"/>
      <c r="S20" s="45">
        <f t="shared" si="0"/>
        <v>2716470</v>
      </c>
      <c r="T20" s="177"/>
      <c r="U20" s="177"/>
      <c r="V20" s="177"/>
      <c r="W20" s="177"/>
      <c r="X20" s="177"/>
      <c r="Y20" s="177"/>
      <c r="Z20" s="177"/>
      <c r="AA20" s="177"/>
      <c r="AB20" s="178"/>
      <c r="AD20" s="64" t="s">
        <v>1817</v>
      </c>
    </row>
    <row r="21" spans="1:34" ht="50.1" customHeight="1" x14ac:dyDescent="0.25">
      <c r="A21" s="106" t="s">
        <v>99</v>
      </c>
      <c r="B21" s="107" t="s">
        <v>1065</v>
      </c>
      <c r="C21" s="108" t="s">
        <v>994</v>
      </c>
      <c r="D21" s="107" t="s">
        <v>1027</v>
      </c>
      <c r="E21" s="111" t="s">
        <v>33</v>
      </c>
      <c r="F21" s="132" t="s">
        <v>1066</v>
      </c>
      <c r="G21" s="108" t="s">
        <v>55</v>
      </c>
      <c r="H21" s="108" t="s">
        <v>1067</v>
      </c>
      <c r="I21" s="110">
        <v>110.84891</v>
      </c>
      <c r="J21" s="110">
        <v>-7.52942</v>
      </c>
      <c r="K21" s="115" t="s">
        <v>136</v>
      </c>
      <c r="L21" s="123" t="s">
        <v>28</v>
      </c>
      <c r="M21" s="117" t="s">
        <v>1068</v>
      </c>
      <c r="N21" s="42">
        <v>1.2</v>
      </c>
      <c r="O21" s="42">
        <v>0.9</v>
      </c>
      <c r="P21" s="43">
        <v>2515250</v>
      </c>
      <c r="Q21" s="53">
        <v>2716470</v>
      </c>
      <c r="R21"/>
      <c r="S21" s="45">
        <f t="shared" si="0"/>
        <v>2716470</v>
      </c>
      <c r="T21" s="167"/>
      <c r="U21" s="179"/>
      <c r="V21" s="180"/>
      <c r="W21" s="167"/>
      <c r="X21" s="181"/>
      <c r="Y21" s="180"/>
      <c r="Z21" s="180"/>
      <c r="AA21" s="180"/>
      <c r="AB21" s="180"/>
      <c r="AD21" s="55" t="s">
        <v>1794</v>
      </c>
    </row>
    <row r="22" spans="1:34" ht="66.75" customHeight="1" x14ac:dyDescent="0.25">
      <c r="A22" s="106" t="s">
        <v>106</v>
      </c>
      <c r="B22" s="107" t="s">
        <v>1070</v>
      </c>
      <c r="C22" s="108" t="s">
        <v>994</v>
      </c>
      <c r="D22" s="107" t="s">
        <v>1027</v>
      </c>
      <c r="E22" s="114" t="s">
        <v>1071</v>
      </c>
      <c r="F22" s="132" t="s">
        <v>1072</v>
      </c>
      <c r="G22" s="108" t="s">
        <v>235</v>
      </c>
      <c r="H22" s="117" t="s">
        <v>1073</v>
      </c>
      <c r="I22" s="126">
        <v>110.8446</v>
      </c>
      <c r="J22" s="126">
        <v>-7.5303699999999996</v>
      </c>
      <c r="K22" s="127" t="s">
        <v>525</v>
      </c>
      <c r="L22" s="129" t="s">
        <v>1005</v>
      </c>
      <c r="M22" s="108" t="s">
        <v>1074</v>
      </c>
      <c r="N22" s="42">
        <v>0.9</v>
      </c>
      <c r="O22" s="42">
        <v>0.9</v>
      </c>
      <c r="P22" s="43">
        <v>2515250</v>
      </c>
      <c r="Q22" s="53">
        <v>2037353</v>
      </c>
      <c r="R22"/>
      <c r="S22" s="45">
        <f t="shared" si="0"/>
        <v>2037352.5000000002</v>
      </c>
      <c r="T22" s="175"/>
      <c r="U22" s="175"/>
      <c r="V22" s="41"/>
      <c r="W22" s="41"/>
      <c r="X22" s="41"/>
      <c r="Y22" s="41"/>
      <c r="Z22" s="41"/>
      <c r="AA22" s="41"/>
      <c r="AB22" s="41"/>
      <c r="AD22" s="55" t="s">
        <v>1842</v>
      </c>
    </row>
    <row r="23" spans="1:34" ht="66" customHeight="1" x14ac:dyDescent="0.25">
      <c r="A23" s="106" t="s">
        <v>112</v>
      </c>
      <c r="B23" s="120" t="s">
        <v>1076</v>
      </c>
      <c r="C23" s="108" t="s">
        <v>994</v>
      </c>
      <c r="D23" s="118" t="s">
        <v>1077</v>
      </c>
      <c r="E23" s="118">
        <v>1448571023</v>
      </c>
      <c r="F23" s="119" t="s">
        <v>1078</v>
      </c>
      <c r="G23" s="108" t="s">
        <v>48</v>
      </c>
      <c r="H23" s="119" t="s">
        <v>1079</v>
      </c>
      <c r="I23" s="121">
        <v>110.8348266</v>
      </c>
      <c r="J23" s="121">
        <v>-7.5061733400000001</v>
      </c>
      <c r="K23" s="122" t="s">
        <v>57</v>
      </c>
      <c r="L23" s="115" t="s">
        <v>28</v>
      </c>
      <c r="M23" s="156" t="s">
        <v>1080</v>
      </c>
      <c r="N23" s="42">
        <v>1.3</v>
      </c>
      <c r="O23" s="42">
        <v>0.9</v>
      </c>
      <c r="P23" s="43">
        <v>2515250</v>
      </c>
      <c r="Q23" s="44">
        <v>2942843</v>
      </c>
      <c r="R23"/>
      <c r="S23" s="45">
        <f t="shared" si="0"/>
        <v>2942842.5000000005</v>
      </c>
      <c r="T23" s="167"/>
      <c r="U23" s="74"/>
      <c r="V23" s="41"/>
      <c r="W23" s="167"/>
      <c r="X23" s="182"/>
      <c r="Y23" s="41"/>
      <c r="Z23" s="41"/>
      <c r="AA23" s="41"/>
      <c r="AB23" s="41"/>
      <c r="AD23" s="55" t="s">
        <v>1791</v>
      </c>
    </row>
    <row r="24" spans="1:34" ht="45" customHeight="1" x14ac:dyDescent="0.2">
      <c r="A24" s="106" t="s">
        <v>119</v>
      </c>
      <c r="B24" s="107" t="s">
        <v>1082</v>
      </c>
      <c r="C24" s="130" t="s">
        <v>994</v>
      </c>
      <c r="D24" s="131" t="s">
        <v>1077</v>
      </c>
      <c r="E24" s="109" t="s">
        <v>1083</v>
      </c>
      <c r="F24" s="131" t="s">
        <v>1077</v>
      </c>
      <c r="G24" s="109" t="s">
        <v>193</v>
      </c>
      <c r="H24" s="109" t="s">
        <v>1084</v>
      </c>
      <c r="I24" s="110">
        <v>110.83489</v>
      </c>
      <c r="J24" s="110">
        <v>-7.5155940000000001</v>
      </c>
      <c r="K24" s="115" t="s">
        <v>36</v>
      </c>
      <c r="L24" s="123" t="s">
        <v>28</v>
      </c>
      <c r="M24" s="108" t="s">
        <v>1085</v>
      </c>
      <c r="N24" s="42">
        <v>1.3</v>
      </c>
      <c r="O24" s="42">
        <v>0.9</v>
      </c>
      <c r="P24" s="43">
        <v>2515250</v>
      </c>
      <c r="Q24" s="53">
        <v>2942843</v>
      </c>
      <c r="R24" s="45"/>
      <c r="S24" s="45">
        <f t="shared" si="0"/>
        <v>2942842.5000000005</v>
      </c>
      <c r="T24" s="74"/>
      <c r="U24" s="171"/>
      <c r="V24" s="175"/>
      <c r="W24" s="41"/>
      <c r="X24" s="41"/>
      <c r="Y24" s="41"/>
      <c r="Z24" s="41"/>
      <c r="AA24" s="41"/>
      <c r="AB24" s="41"/>
      <c r="AD24" s="55" t="s">
        <v>1843</v>
      </c>
    </row>
    <row r="25" spans="1:34" ht="62.25" customHeight="1" x14ac:dyDescent="0.25">
      <c r="A25" s="106" t="s">
        <v>124</v>
      </c>
      <c r="B25" s="108" t="s">
        <v>1087</v>
      </c>
      <c r="C25" s="108" t="s">
        <v>994</v>
      </c>
      <c r="D25" s="108" t="s">
        <v>1088</v>
      </c>
      <c r="E25" s="108" t="s">
        <v>1089</v>
      </c>
      <c r="F25" s="108" t="s">
        <v>1090</v>
      </c>
      <c r="G25" s="108" t="s">
        <v>170</v>
      </c>
      <c r="H25" s="117" t="s">
        <v>1091</v>
      </c>
      <c r="I25" s="110">
        <v>110.8140597</v>
      </c>
      <c r="J25" s="110">
        <v>-7.5084229999999996</v>
      </c>
      <c r="K25" s="115" t="s">
        <v>136</v>
      </c>
      <c r="L25" s="123" t="s">
        <v>28</v>
      </c>
      <c r="M25" s="113" t="s">
        <v>1092</v>
      </c>
      <c r="N25" s="42">
        <v>1.2</v>
      </c>
      <c r="O25" s="42">
        <v>1</v>
      </c>
      <c r="P25" s="43">
        <v>2515250</v>
      </c>
      <c r="Q25" s="53">
        <v>3018300</v>
      </c>
      <c r="R25"/>
      <c r="S25" s="45">
        <f t="shared" si="0"/>
        <v>3018300</v>
      </c>
      <c r="T25" s="74"/>
      <c r="U25" s="171"/>
      <c r="V25" s="175"/>
      <c r="W25" s="41"/>
      <c r="X25" s="41"/>
      <c r="Y25" s="41"/>
      <c r="Z25" s="41"/>
      <c r="AA25" s="41"/>
      <c r="AB25" s="41"/>
      <c r="AD25" s="55" t="s">
        <v>1844</v>
      </c>
    </row>
    <row r="26" spans="1:34" ht="54" customHeight="1" x14ac:dyDescent="0.25">
      <c r="A26" s="106" t="s">
        <v>132</v>
      </c>
      <c r="B26" s="108" t="s">
        <v>1094</v>
      </c>
      <c r="C26" s="108" t="s">
        <v>994</v>
      </c>
      <c r="D26" s="108" t="s">
        <v>1088</v>
      </c>
      <c r="E26" s="108" t="s">
        <v>1095</v>
      </c>
      <c r="F26" s="108" t="s">
        <v>1096</v>
      </c>
      <c r="G26" s="108" t="s">
        <v>170</v>
      </c>
      <c r="H26" s="117" t="s">
        <v>1097</v>
      </c>
      <c r="I26" s="110">
        <v>110.81278</v>
      </c>
      <c r="J26" s="126">
        <v>-7.5</v>
      </c>
      <c r="K26" s="127" t="s">
        <v>337</v>
      </c>
      <c r="L26" s="129" t="s">
        <v>1005</v>
      </c>
      <c r="M26" s="108" t="s">
        <v>1098</v>
      </c>
      <c r="N26" s="42">
        <v>1.3</v>
      </c>
      <c r="O26" s="42">
        <v>1</v>
      </c>
      <c r="P26" s="43">
        <v>2515250</v>
      </c>
      <c r="Q26" s="53">
        <v>3269825</v>
      </c>
      <c r="R26"/>
      <c r="S26" s="45">
        <f t="shared" si="0"/>
        <v>3269825</v>
      </c>
      <c r="T26" s="170"/>
      <c r="U26" s="74"/>
      <c r="V26" s="74"/>
      <c r="W26" s="41"/>
      <c r="X26" s="183"/>
      <c r="Y26" s="44"/>
      <c r="Z26" s="41"/>
      <c r="AA26" s="41"/>
      <c r="AB26" s="41"/>
      <c r="AD26" s="55" t="s">
        <v>1845</v>
      </c>
      <c r="AF26" s="55" t="s">
        <v>1846</v>
      </c>
    </row>
    <row r="27" spans="1:34" ht="71.25" x14ac:dyDescent="0.25">
      <c r="A27" s="106" t="s">
        <v>138</v>
      </c>
      <c r="B27" s="107" t="s">
        <v>1100</v>
      </c>
      <c r="C27" s="108" t="s">
        <v>994</v>
      </c>
      <c r="D27" s="107" t="s">
        <v>1088</v>
      </c>
      <c r="E27" s="111" t="s">
        <v>33</v>
      </c>
      <c r="F27" s="108" t="s">
        <v>994</v>
      </c>
      <c r="G27" s="108" t="s">
        <v>55</v>
      </c>
      <c r="H27" s="108" t="s">
        <v>1101</v>
      </c>
      <c r="I27" s="110">
        <v>110.81399999999999</v>
      </c>
      <c r="J27" s="126">
        <v>-7.50847</v>
      </c>
      <c r="K27" s="124" t="s">
        <v>36</v>
      </c>
      <c r="L27" s="123" t="s">
        <v>28</v>
      </c>
      <c r="M27" s="108" t="s">
        <v>1102</v>
      </c>
      <c r="N27" s="51">
        <v>1.3</v>
      </c>
      <c r="O27" s="42">
        <v>1</v>
      </c>
      <c r="P27" s="43">
        <v>2515250</v>
      </c>
      <c r="Q27" s="53">
        <v>3269825</v>
      </c>
      <c r="R27"/>
      <c r="S27" s="45">
        <f t="shared" si="0"/>
        <v>3269825</v>
      </c>
      <c r="T27" s="74"/>
      <c r="U27" s="171"/>
      <c r="V27" s="175"/>
      <c r="W27" s="41"/>
      <c r="X27" s="41"/>
      <c r="Y27" s="41"/>
      <c r="Z27" s="48"/>
      <c r="AA27" s="48"/>
      <c r="AB27" s="48"/>
      <c r="AD27" s="55" t="s">
        <v>1794</v>
      </c>
      <c r="AF27" s="55" t="s">
        <v>1847</v>
      </c>
    </row>
    <row r="28" spans="1:34" ht="71.25" x14ac:dyDescent="0.2">
      <c r="A28" s="106" t="s">
        <v>144</v>
      </c>
      <c r="B28" s="107" t="s">
        <v>1104</v>
      </c>
      <c r="C28" s="130" t="s">
        <v>994</v>
      </c>
      <c r="D28" s="131" t="s">
        <v>1105</v>
      </c>
      <c r="E28" s="109" t="s">
        <v>1106</v>
      </c>
      <c r="F28" s="131" t="s">
        <v>1107</v>
      </c>
      <c r="G28" s="109" t="s">
        <v>193</v>
      </c>
      <c r="H28" s="157" t="s">
        <v>1108</v>
      </c>
      <c r="I28" s="126">
        <v>110.81404999999999</v>
      </c>
      <c r="J28" s="126">
        <v>-7.4833299999999996</v>
      </c>
      <c r="K28" s="115" t="s">
        <v>252</v>
      </c>
      <c r="L28" s="129" t="s">
        <v>148</v>
      </c>
      <c r="M28" s="108" t="s">
        <v>1109</v>
      </c>
      <c r="N28" s="42">
        <v>1.1000000000000001</v>
      </c>
      <c r="O28" s="42">
        <v>1</v>
      </c>
      <c r="P28" s="43">
        <v>2515250</v>
      </c>
      <c r="Q28" s="53">
        <v>2766775</v>
      </c>
      <c r="R28" s="45"/>
      <c r="S28" s="45">
        <f t="shared" si="0"/>
        <v>2766775</v>
      </c>
      <c r="T28" s="74"/>
      <c r="U28" s="171"/>
      <c r="V28" s="183"/>
      <c r="W28" s="184"/>
      <c r="X28" s="41"/>
      <c r="Y28" s="41"/>
      <c r="Z28" s="41"/>
      <c r="AA28" s="41"/>
      <c r="AB28" s="41"/>
      <c r="AD28" s="55" t="s">
        <v>1848</v>
      </c>
    </row>
    <row r="29" spans="1:34" ht="71.25" x14ac:dyDescent="0.2">
      <c r="A29" s="106" t="s">
        <v>150</v>
      </c>
      <c r="B29" s="107" t="s">
        <v>1111</v>
      </c>
      <c r="C29" s="108" t="s">
        <v>994</v>
      </c>
      <c r="D29" s="107" t="s">
        <v>1107</v>
      </c>
      <c r="E29" s="107">
        <v>141129109</v>
      </c>
      <c r="F29" s="109" t="s">
        <v>1112</v>
      </c>
      <c r="G29" s="108" t="s">
        <v>48</v>
      </c>
      <c r="H29" s="108" t="s">
        <v>1113</v>
      </c>
      <c r="I29" s="110">
        <v>110.83562000000001</v>
      </c>
      <c r="J29" s="110">
        <v>-7.4842000000000004</v>
      </c>
      <c r="K29" s="115" t="s">
        <v>36</v>
      </c>
      <c r="L29" s="129" t="s">
        <v>148</v>
      </c>
      <c r="M29" s="108" t="s">
        <v>1114</v>
      </c>
      <c r="N29" s="42">
        <v>1.3</v>
      </c>
      <c r="O29" s="42">
        <v>0.9</v>
      </c>
      <c r="P29" s="43">
        <v>2515250</v>
      </c>
      <c r="Q29" s="44">
        <v>2942843</v>
      </c>
      <c r="R29" s="80"/>
      <c r="S29" s="45">
        <f t="shared" si="0"/>
        <v>2942842.5000000005</v>
      </c>
      <c r="T29" s="41"/>
      <c r="U29" s="41"/>
      <c r="V29" s="41"/>
      <c r="W29" s="175"/>
      <c r="X29" s="175"/>
      <c r="Y29" s="41"/>
      <c r="Z29" s="41"/>
      <c r="AA29" s="41"/>
      <c r="AB29" s="41"/>
      <c r="AD29" s="55" t="s">
        <v>1849</v>
      </c>
    </row>
    <row r="30" spans="1:34" ht="71.25" x14ac:dyDescent="0.25">
      <c r="A30" s="106" t="s">
        <v>155</v>
      </c>
      <c r="B30" s="120" t="s">
        <v>1117</v>
      </c>
      <c r="C30" s="108" t="s">
        <v>994</v>
      </c>
      <c r="D30" s="120" t="s">
        <v>1118</v>
      </c>
      <c r="E30" s="118">
        <v>1449881023</v>
      </c>
      <c r="F30" s="158" t="s">
        <v>1119</v>
      </c>
      <c r="G30" s="108" t="s">
        <v>48</v>
      </c>
      <c r="H30" s="119" t="s">
        <v>1120</v>
      </c>
      <c r="I30" s="121">
        <v>110.85029</v>
      </c>
      <c r="J30" s="121">
        <v>-7.5153999999999996</v>
      </c>
      <c r="K30" s="122" t="s">
        <v>50</v>
      </c>
      <c r="L30" s="129" t="s">
        <v>1005</v>
      </c>
      <c r="M30" s="120" t="s">
        <v>1121</v>
      </c>
      <c r="N30" s="42">
        <v>1.1000000000000001</v>
      </c>
      <c r="O30" s="42">
        <v>0.9</v>
      </c>
      <c r="P30" s="43">
        <v>2515250</v>
      </c>
      <c r="Q30" s="44">
        <v>2490098</v>
      </c>
      <c r="R30"/>
      <c r="S30" s="45">
        <f t="shared" si="0"/>
        <v>2490097.5000000005</v>
      </c>
      <c r="T30" s="167"/>
      <c r="U30" s="53"/>
      <c r="V30" s="42"/>
      <c r="W30" s="167"/>
      <c r="X30" s="182"/>
      <c r="Y30" s="42"/>
      <c r="Z30" s="42"/>
      <c r="AA30" s="42"/>
      <c r="AB30" s="42"/>
      <c r="AD30" s="55" t="s">
        <v>1791</v>
      </c>
    </row>
    <row r="31" spans="1:34" ht="57" x14ac:dyDescent="0.2">
      <c r="A31" s="106" t="s">
        <v>161</v>
      </c>
      <c r="B31" s="107" t="s">
        <v>1123</v>
      </c>
      <c r="C31" s="108" t="s">
        <v>994</v>
      </c>
      <c r="D31" s="107" t="s">
        <v>1124</v>
      </c>
      <c r="E31" s="107">
        <v>140299109</v>
      </c>
      <c r="F31" s="109" t="s">
        <v>1125</v>
      </c>
      <c r="G31" s="108" t="s">
        <v>48</v>
      </c>
      <c r="H31" s="109" t="s">
        <v>1126</v>
      </c>
      <c r="I31" s="110">
        <v>110.87036000000001</v>
      </c>
      <c r="J31" s="110">
        <v>-7.5193199999999996</v>
      </c>
      <c r="K31" s="115" t="s">
        <v>36</v>
      </c>
      <c r="L31" s="123" t="s">
        <v>28</v>
      </c>
      <c r="M31" s="108" t="s">
        <v>1127</v>
      </c>
      <c r="N31" s="42">
        <v>1.3</v>
      </c>
      <c r="O31" s="42">
        <v>0.9</v>
      </c>
      <c r="P31" s="43">
        <v>2515250</v>
      </c>
      <c r="Q31" s="44">
        <v>2942843</v>
      </c>
      <c r="R31" s="80"/>
      <c r="S31" s="45">
        <f t="shared" si="0"/>
        <v>2942842.5000000005</v>
      </c>
      <c r="T31" s="42"/>
      <c r="U31" s="42"/>
      <c r="V31" s="42"/>
      <c r="W31" s="42"/>
      <c r="X31" s="42"/>
      <c r="Y31" s="42"/>
      <c r="Z31" s="42"/>
      <c r="AA31" s="42"/>
      <c r="AB31" s="42"/>
      <c r="AD31" s="55" t="s">
        <v>1850</v>
      </c>
    </row>
    <row r="32" spans="1:34" ht="50.1" customHeight="1" x14ac:dyDescent="0.25">
      <c r="A32" s="106" t="s">
        <v>167</v>
      </c>
      <c r="B32" s="108" t="s">
        <v>1130</v>
      </c>
      <c r="C32" s="108" t="s">
        <v>994</v>
      </c>
      <c r="D32" s="108" t="s">
        <v>1124</v>
      </c>
      <c r="E32" s="108" t="s">
        <v>1131</v>
      </c>
      <c r="F32" s="108" t="s">
        <v>1132</v>
      </c>
      <c r="G32" s="108" t="s">
        <v>170</v>
      </c>
      <c r="H32" s="108" t="s">
        <v>1133</v>
      </c>
      <c r="I32" s="110">
        <v>110.86951667</v>
      </c>
      <c r="J32" s="110">
        <v>-7.5181416700000003</v>
      </c>
      <c r="K32" s="138" t="s">
        <v>208</v>
      </c>
      <c r="L32" s="123" t="s">
        <v>28</v>
      </c>
      <c r="M32" s="108" t="s">
        <v>678</v>
      </c>
      <c r="N32" s="42">
        <v>1.2</v>
      </c>
      <c r="O32" s="42">
        <v>0.9</v>
      </c>
      <c r="P32" s="43">
        <v>2515250</v>
      </c>
      <c r="Q32" s="53">
        <v>2716470</v>
      </c>
      <c r="R32"/>
      <c r="S32" s="45">
        <f t="shared" si="0"/>
        <v>2716470</v>
      </c>
      <c r="T32" s="167"/>
      <c r="U32" s="167"/>
      <c r="V32" s="167"/>
      <c r="W32" s="167"/>
      <c r="X32" s="167"/>
      <c r="Y32" s="167"/>
      <c r="Z32" s="167"/>
      <c r="AA32" s="167"/>
      <c r="AB32" s="167"/>
      <c r="AD32" s="55" t="s">
        <v>1770</v>
      </c>
    </row>
    <row r="33" spans="1:32" ht="50.1" customHeight="1" x14ac:dyDescent="0.2">
      <c r="A33" s="106" t="s">
        <v>173</v>
      </c>
      <c r="B33" s="107" t="s">
        <v>1135</v>
      </c>
      <c r="C33" s="108" t="s">
        <v>994</v>
      </c>
      <c r="D33" s="107" t="s">
        <v>1136</v>
      </c>
      <c r="E33" s="107" t="s">
        <v>1137</v>
      </c>
      <c r="F33" s="108" t="s">
        <v>994</v>
      </c>
      <c r="G33" s="113" t="s">
        <v>206</v>
      </c>
      <c r="H33" s="108" t="s">
        <v>1138</v>
      </c>
      <c r="I33" s="110">
        <v>110.8814</v>
      </c>
      <c r="J33" s="110">
        <v>-7.5014000000000003</v>
      </c>
      <c r="K33" s="115" t="s">
        <v>136</v>
      </c>
      <c r="L33" s="123" t="s">
        <v>28</v>
      </c>
      <c r="M33" s="108" t="s">
        <v>1139</v>
      </c>
      <c r="N33" s="42">
        <v>1.2</v>
      </c>
      <c r="O33" s="42">
        <v>0.9</v>
      </c>
      <c r="P33" s="43">
        <v>2515250</v>
      </c>
      <c r="Q33" s="53">
        <v>2716470</v>
      </c>
      <c r="R33" s="87"/>
      <c r="S33" s="45">
        <f t="shared" si="0"/>
        <v>2716470</v>
      </c>
      <c r="T33" s="167"/>
      <c r="U33" s="171"/>
      <c r="V33" s="171"/>
      <c r="W33" s="167"/>
      <c r="X33" s="167"/>
      <c r="Y33" s="167"/>
      <c r="Z33" s="167"/>
      <c r="AA33" s="167"/>
      <c r="AB33" s="167"/>
      <c r="AD33" s="55" t="s">
        <v>1835</v>
      </c>
    </row>
    <row r="34" spans="1:32" ht="50.1" customHeight="1" x14ac:dyDescent="0.2">
      <c r="A34" s="106" t="s">
        <v>178</v>
      </c>
      <c r="B34" s="107" t="s">
        <v>1149</v>
      </c>
      <c r="C34" s="108" t="s">
        <v>994</v>
      </c>
      <c r="D34" s="107" t="s">
        <v>1150</v>
      </c>
      <c r="E34" s="111" t="s">
        <v>33</v>
      </c>
      <c r="F34" s="108" t="s">
        <v>1151</v>
      </c>
      <c r="G34" s="108" t="s">
        <v>55</v>
      </c>
      <c r="H34" s="108" t="s">
        <v>1152</v>
      </c>
      <c r="I34" s="110">
        <v>110.86499999999999</v>
      </c>
      <c r="J34" s="110">
        <v>-7.4956800000000001</v>
      </c>
      <c r="K34" s="111" t="s">
        <v>36</v>
      </c>
      <c r="L34" s="129" t="s">
        <v>148</v>
      </c>
      <c r="M34" s="108" t="s">
        <v>1153</v>
      </c>
      <c r="N34" s="42">
        <v>1.3</v>
      </c>
      <c r="O34" s="42">
        <v>0.9</v>
      </c>
      <c r="P34" s="43">
        <v>2515250</v>
      </c>
      <c r="Q34" s="53">
        <v>2942843</v>
      </c>
      <c r="R34" s="27"/>
      <c r="S34" s="45">
        <f t="shared" si="0"/>
        <v>2942842.5000000005</v>
      </c>
      <c r="T34" s="184"/>
      <c r="U34" s="167"/>
      <c r="V34" s="175"/>
      <c r="W34" s="184"/>
      <c r="X34" s="167"/>
      <c r="Y34" s="167"/>
      <c r="Z34" s="167"/>
      <c r="AA34" s="167"/>
      <c r="AB34" s="167"/>
      <c r="AD34" s="55" t="s">
        <v>1835</v>
      </c>
    </row>
    <row r="35" spans="1:32" ht="50.1" customHeight="1" x14ac:dyDescent="0.2">
      <c r="A35" s="106" t="s">
        <v>181</v>
      </c>
      <c r="B35" s="107" t="s">
        <v>1532</v>
      </c>
      <c r="C35" s="108" t="s">
        <v>994</v>
      </c>
      <c r="D35" s="107" t="s">
        <v>1150</v>
      </c>
      <c r="E35" s="111"/>
      <c r="F35" s="108"/>
      <c r="G35" s="108" t="s">
        <v>294</v>
      </c>
      <c r="H35" s="127" t="s">
        <v>1531</v>
      </c>
      <c r="I35" s="115">
        <v>110.86541</v>
      </c>
      <c r="J35" s="115">
        <v>-7.4975199999999997</v>
      </c>
      <c r="K35" s="115" t="s">
        <v>50</v>
      </c>
      <c r="L35" s="127" t="s">
        <v>1517</v>
      </c>
      <c r="M35" s="108"/>
      <c r="N35" s="42"/>
      <c r="O35" s="42"/>
      <c r="P35" s="43"/>
      <c r="Q35" s="53"/>
      <c r="R35" s="27"/>
      <c r="S35" s="45"/>
      <c r="T35" s="176"/>
      <c r="U35" s="171"/>
      <c r="V35" s="171"/>
      <c r="W35" s="171"/>
      <c r="X35" s="167"/>
      <c r="Y35" s="167"/>
      <c r="Z35" s="180"/>
      <c r="AA35" s="180"/>
      <c r="AB35" s="180"/>
      <c r="AD35" s="55" t="s">
        <v>1791</v>
      </c>
    </row>
    <row r="36" spans="1:32" ht="71.25" x14ac:dyDescent="0.25">
      <c r="A36" s="106" t="s">
        <v>189</v>
      </c>
      <c r="B36" s="107" t="s">
        <v>1155</v>
      </c>
      <c r="C36" s="108" t="s">
        <v>994</v>
      </c>
      <c r="D36" s="107" t="s">
        <v>1156</v>
      </c>
      <c r="E36" s="111" t="s">
        <v>33</v>
      </c>
      <c r="F36" s="108" t="s">
        <v>1157</v>
      </c>
      <c r="G36" s="108" t="s">
        <v>55</v>
      </c>
      <c r="H36" s="117" t="s">
        <v>1158</v>
      </c>
      <c r="I36" s="126">
        <v>110.80816</v>
      </c>
      <c r="J36" s="126">
        <v>-7.4730667000000004</v>
      </c>
      <c r="K36" s="127" t="s">
        <v>27</v>
      </c>
      <c r="L36" s="123" t="s">
        <v>28</v>
      </c>
      <c r="M36" s="108" t="s">
        <v>1159</v>
      </c>
      <c r="N36" s="42">
        <v>1.3</v>
      </c>
      <c r="O36" s="42">
        <v>1</v>
      </c>
      <c r="P36" s="43">
        <v>2515250</v>
      </c>
      <c r="Q36" s="53">
        <v>3269825</v>
      </c>
      <c r="R36"/>
      <c r="S36" s="45">
        <f t="shared" si="0"/>
        <v>3269825</v>
      </c>
      <c r="T36" s="176"/>
      <c r="U36" s="171"/>
      <c r="V36" s="183"/>
      <c r="W36" s="171"/>
      <c r="X36" s="167"/>
      <c r="Y36" s="167"/>
      <c r="Z36" s="186"/>
      <c r="AA36" s="186"/>
      <c r="AB36" s="186"/>
      <c r="AC36" s="55" t="s">
        <v>1852</v>
      </c>
      <c r="AD36" s="55" t="s">
        <v>1853</v>
      </c>
      <c r="AF36" s="55" t="s">
        <v>1851</v>
      </c>
    </row>
    <row r="37" spans="1:32" s="64" customFormat="1" ht="99.95" customHeight="1" x14ac:dyDescent="0.25">
      <c r="A37" s="106" t="s">
        <v>196</v>
      </c>
      <c r="B37" s="107" t="s">
        <v>1161</v>
      </c>
      <c r="C37" s="108" t="s">
        <v>994</v>
      </c>
      <c r="D37" s="107" t="s">
        <v>1156</v>
      </c>
      <c r="E37" s="111" t="s">
        <v>33</v>
      </c>
      <c r="F37" s="108" t="s">
        <v>1162</v>
      </c>
      <c r="G37" s="108" t="s">
        <v>55</v>
      </c>
      <c r="H37" s="108" t="s">
        <v>1163</v>
      </c>
      <c r="I37" s="110">
        <v>110.807</v>
      </c>
      <c r="J37" s="110">
        <v>-7.4671500000000002</v>
      </c>
      <c r="K37" s="111" t="s">
        <v>36</v>
      </c>
      <c r="L37" s="123" t="s">
        <v>28</v>
      </c>
      <c r="M37" s="108" t="s">
        <v>1164</v>
      </c>
      <c r="N37" s="51">
        <v>1.3</v>
      </c>
      <c r="O37" s="42">
        <v>1</v>
      </c>
      <c r="P37" s="43">
        <v>2515250</v>
      </c>
      <c r="Q37" s="53">
        <v>3269825</v>
      </c>
      <c r="R37"/>
      <c r="S37" s="45">
        <f t="shared" si="0"/>
        <v>3269825</v>
      </c>
      <c r="T37" s="187"/>
      <c r="U37" s="167"/>
      <c r="V37" s="188"/>
      <c r="W37" s="183"/>
      <c r="X37" s="41"/>
      <c r="Y37" s="41"/>
      <c r="Z37" s="41"/>
      <c r="AA37" s="41"/>
      <c r="AB37" s="41"/>
      <c r="AD37" s="64" t="s">
        <v>1816</v>
      </c>
    </row>
    <row r="38" spans="1:32" ht="57" x14ac:dyDescent="0.25">
      <c r="A38" s="207" t="s">
        <v>200</v>
      </c>
      <c r="B38" s="208" t="s">
        <v>1167</v>
      </c>
      <c r="C38" s="210" t="s">
        <v>994</v>
      </c>
      <c r="D38" s="208" t="s">
        <v>1156</v>
      </c>
      <c r="E38" s="208" t="s">
        <v>1168</v>
      </c>
      <c r="F38" s="210" t="s">
        <v>1169</v>
      </c>
      <c r="G38" s="210" t="s">
        <v>250</v>
      </c>
      <c r="H38" s="211" t="s">
        <v>1170</v>
      </c>
      <c r="I38" s="239">
        <v>110.80861</v>
      </c>
      <c r="J38" s="239">
        <v>-7.4745200000000001</v>
      </c>
      <c r="K38" s="259" t="s">
        <v>36</v>
      </c>
      <c r="L38" s="240" t="s">
        <v>28</v>
      </c>
      <c r="M38" s="211" t="s">
        <v>1171</v>
      </c>
      <c r="N38" s="166">
        <v>1.3</v>
      </c>
      <c r="O38" s="166">
        <v>1</v>
      </c>
      <c r="P38" s="216">
        <v>2515250</v>
      </c>
      <c r="Q38" s="217">
        <v>3269825</v>
      </c>
      <c r="R38"/>
      <c r="S38" s="45">
        <f t="shared" si="0"/>
        <v>3269825</v>
      </c>
      <c r="T38" s="241"/>
      <c r="U38" s="241"/>
      <c r="V38" s="241"/>
      <c r="W38" s="241"/>
      <c r="X38" s="241"/>
      <c r="Y38" s="241"/>
      <c r="Z38" s="241"/>
      <c r="AA38" s="241"/>
      <c r="AB38" s="241"/>
      <c r="AD38" s="55" t="s">
        <v>1783</v>
      </c>
    </row>
    <row r="39" spans="1:32" ht="50.1" customHeight="1" x14ac:dyDescent="0.2">
      <c r="A39" s="42"/>
      <c r="B39" s="41"/>
      <c r="C39" s="41"/>
      <c r="D39" s="41"/>
      <c r="E39" s="42"/>
      <c r="F39" s="42"/>
      <c r="G39" s="41"/>
      <c r="H39" s="41"/>
      <c r="I39" s="190"/>
      <c r="J39" s="191"/>
      <c r="K39" s="42"/>
      <c r="L39" s="42"/>
      <c r="M39" s="192"/>
      <c r="N39" s="42">
        <v>0.9</v>
      </c>
      <c r="O39" s="42">
        <v>1.1000000000000001</v>
      </c>
      <c r="P39" s="43">
        <v>2515250</v>
      </c>
      <c r="Q39" s="74">
        <v>2490098</v>
      </c>
      <c r="R39" s="41"/>
      <c r="S39" s="41"/>
      <c r="T39" s="167"/>
      <c r="U39" s="74"/>
      <c r="V39" s="41"/>
      <c r="W39" s="167"/>
      <c r="X39" s="182"/>
      <c r="Y39" s="41"/>
      <c r="Z39" s="41"/>
      <c r="AA39" s="41"/>
      <c r="AB39" s="41"/>
    </row>
    <row r="40" spans="1:32" ht="50.1" customHeight="1" x14ac:dyDescent="0.25">
      <c r="A40" s="42"/>
      <c r="B40" s="41"/>
      <c r="C40" s="41"/>
      <c r="D40" s="41"/>
      <c r="E40" s="42"/>
      <c r="F40" s="42"/>
      <c r="G40" s="41"/>
      <c r="H40" s="41"/>
      <c r="I40" s="190"/>
      <c r="J40" s="191"/>
      <c r="K40" s="42"/>
      <c r="L40" s="42"/>
      <c r="M40" s="192"/>
      <c r="N40" s="42"/>
      <c r="O40" s="42"/>
      <c r="P40" s="42"/>
      <c r="Q40" s="42"/>
      <c r="R40" s="41"/>
      <c r="S40" s="41"/>
      <c r="T40" s="41"/>
      <c r="U40" s="41"/>
      <c r="V40" s="41"/>
      <c r="W40" s="41"/>
      <c r="X40" s="175"/>
      <c r="Y40" s="41"/>
      <c r="Z40" s="41"/>
      <c r="AA40" s="41"/>
      <c r="AB40" s="41"/>
    </row>
    <row r="41" spans="1:32" ht="50.1" customHeight="1" x14ac:dyDescent="0.25">
      <c r="A41" s="42"/>
      <c r="B41" s="41"/>
      <c r="C41" s="41"/>
      <c r="D41" s="41"/>
      <c r="E41" s="42"/>
      <c r="F41" s="42"/>
      <c r="G41" s="41"/>
      <c r="H41" s="41"/>
      <c r="I41" s="190"/>
      <c r="J41" s="191"/>
      <c r="K41" s="42"/>
      <c r="L41" s="42"/>
      <c r="M41" s="192"/>
      <c r="N41" s="42"/>
      <c r="O41" s="42"/>
      <c r="P41" s="42"/>
      <c r="Q41" s="42"/>
      <c r="R41" s="41"/>
      <c r="S41" s="41"/>
      <c r="T41" s="41"/>
      <c r="U41" s="41"/>
      <c r="V41" s="41"/>
      <c r="W41" s="41"/>
      <c r="X41" s="175"/>
      <c r="Y41" s="41"/>
      <c r="Z41" s="41"/>
      <c r="AA41" s="41"/>
      <c r="AB41" s="41"/>
    </row>
    <row r="42" spans="1:32" ht="50.1" customHeight="1" x14ac:dyDescent="0.25">
      <c r="A42" s="42"/>
      <c r="B42" s="41"/>
      <c r="C42" s="41"/>
      <c r="D42" s="41"/>
      <c r="E42" s="42"/>
      <c r="F42" s="42"/>
      <c r="G42" s="41"/>
      <c r="H42" s="41"/>
      <c r="I42" s="190"/>
      <c r="J42" s="191"/>
      <c r="K42" s="42"/>
      <c r="L42" s="42"/>
      <c r="M42" s="192"/>
      <c r="N42" s="42"/>
      <c r="O42" s="42"/>
      <c r="P42" s="42"/>
      <c r="Q42" s="42"/>
      <c r="R42" s="41"/>
      <c r="S42" s="41"/>
      <c r="T42" s="41"/>
      <c r="U42" s="41"/>
      <c r="V42" s="41"/>
      <c r="W42" s="41"/>
      <c r="X42" s="175"/>
      <c r="Y42" s="41"/>
      <c r="Z42" s="41"/>
      <c r="AA42" s="41"/>
      <c r="AB42" s="41"/>
    </row>
    <row r="43" spans="1:32" ht="15" customHeight="1" x14ac:dyDescent="0.25">
      <c r="F43" s="27"/>
    </row>
    <row r="44" spans="1:32" ht="14.25" customHeight="1" x14ac:dyDescent="0.25">
      <c r="F44" s="27"/>
    </row>
    <row r="45" spans="1:32" x14ac:dyDescent="0.25">
      <c r="F45" s="27"/>
    </row>
    <row r="46" spans="1:32" x14ac:dyDescent="0.25">
      <c r="F46" s="27"/>
    </row>
    <row r="47" spans="1:32" s="27" customFormat="1" ht="54.95" customHeight="1" x14ac:dyDescent="0.25">
      <c r="B47" s="55"/>
      <c r="C47" s="55"/>
      <c r="D47" s="55"/>
      <c r="G47" s="55"/>
      <c r="H47" s="55"/>
      <c r="I47" s="101"/>
      <c r="J47" s="102"/>
      <c r="M47" s="103"/>
      <c r="N47" s="42">
        <v>0.8</v>
      </c>
      <c r="O47" s="42">
        <v>1</v>
      </c>
      <c r="P47" s="43">
        <v>2515250</v>
      </c>
      <c r="Q47" s="43">
        <v>2012200</v>
      </c>
      <c r="X47" s="28"/>
    </row>
    <row r="48" spans="1:32" x14ac:dyDescent="0.25">
      <c r="F48" s="27"/>
    </row>
    <row r="49" spans="1:25" x14ac:dyDescent="0.25">
      <c r="F49" s="27"/>
    </row>
    <row r="50" spans="1:25" x14ac:dyDescent="0.25">
      <c r="F50" s="27"/>
    </row>
    <row r="51" spans="1:25" x14ac:dyDescent="0.25">
      <c r="F51" s="27"/>
    </row>
    <row r="52" spans="1:25" x14ac:dyDescent="0.25">
      <c r="F52" s="27"/>
    </row>
    <row r="53" spans="1:25" x14ac:dyDescent="0.25">
      <c r="F53" s="27"/>
    </row>
    <row r="54" spans="1:25" x14ac:dyDescent="0.25">
      <c r="F54" s="27"/>
    </row>
    <row r="55" spans="1:25" x14ac:dyDescent="0.25">
      <c r="F55" s="27"/>
    </row>
    <row r="56" spans="1:25" customFormat="1" ht="60" customHeight="1" x14ac:dyDescent="0.25">
      <c r="A56" s="27"/>
      <c r="B56" s="55"/>
      <c r="C56" s="55"/>
      <c r="D56" s="55"/>
      <c r="E56" s="27"/>
      <c r="F56" s="27"/>
      <c r="G56" s="55"/>
      <c r="H56" s="55"/>
      <c r="I56" s="101"/>
      <c r="J56" s="102"/>
      <c r="K56" s="27"/>
      <c r="L56" s="27"/>
      <c r="M56" s="103"/>
      <c r="N56" s="48">
        <v>1.2</v>
      </c>
      <c r="O56" s="48">
        <v>1.1000000000000001</v>
      </c>
      <c r="P56" s="89">
        <v>2515250</v>
      </c>
      <c r="Q56" s="53">
        <v>3320130.0000000005</v>
      </c>
      <c r="T56" s="45"/>
      <c r="U56" s="76"/>
      <c r="W56" s="45"/>
      <c r="X56" s="59"/>
    </row>
    <row r="57" spans="1:25" x14ac:dyDescent="0.25">
      <c r="F57" s="27"/>
    </row>
    <row r="58" spans="1:25" x14ac:dyDescent="0.25">
      <c r="F58" s="27"/>
    </row>
    <row r="59" spans="1:25" x14ac:dyDescent="0.25">
      <c r="F59" s="27"/>
    </row>
    <row r="60" spans="1:25" s="27" customFormat="1" x14ac:dyDescent="0.25">
      <c r="B60" s="55"/>
      <c r="C60" s="55"/>
      <c r="D60" s="55"/>
      <c r="G60" s="55"/>
      <c r="H60" s="55"/>
      <c r="I60" s="101"/>
      <c r="J60" s="102"/>
      <c r="M60" s="103"/>
      <c r="R60" s="55"/>
      <c r="S60" s="55"/>
      <c r="T60" s="55"/>
      <c r="U60" s="55"/>
      <c r="V60" s="55"/>
      <c r="W60" s="55"/>
      <c r="X60" s="57"/>
      <c r="Y60" s="55"/>
    </row>
  </sheetData>
  <autoFilter ref="A6:Y22" xr:uid="{00000000-0009-0000-0000-000000000000}">
    <filterColumn colId="8" showButton="0"/>
    <filterColumn colId="13" showButton="0"/>
  </autoFilter>
  <mergeCells count="25">
    <mergeCell ref="AC6:AC7"/>
    <mergeCell ref="AD6:AD7"/>
    <mergeCell ref="AE6:AE7"/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</mergeCells>
  <pageMargins left="0.12" right="0" top="0.28000000000000003" bottom="0.17" header="0.37" footer="0.17"/>
  <pageSetup paperSize="14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1655-B97E-40F0-81CD-4B994489687B}">
  <sheetPr>
    <tabColor rgb="FF92D050"/>
  </sheetPr>
  <dimension ref="A1:AF45"/>
  <sheetViews>
    <sheetView zoomScale="70" zoomScaleNormal="70" workbookViewId="0">
      <selection activeCell="M16" sqref="M16"/>
    </sheetView>
  </sheetViews>
  <sheetFormatPr defaultColWidth="9.140625" defaultRowHeight="14.25" x14ac:dyDescent="0.25"/>
  <cols>
    <col min="1" max="1" width="8.7109375" style="27" customWidth="1"/>
    <col min="2" max="2" width="16.140625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hidden="1" customWidth="1"/>
    <col min="21" max="21" width="13.85546875" style="55" hidden="1" customWidth="1"/>
    <col min="22" max="22" width="13.140625" style="55" hidden="1" customWidth="1"/>
    <col min="23" max="23" width="11.85546875" style="55" hidden="1" customWidth="1"/>
    <col min="24" max="24" width="12.7109375" style="57" hidden="1" customWidth="1"/>
    <col min="25" max="25" width="14.42578125" style="55" hidden="1" customWidth="1"/>
    <col min="26" max="26" width="16.42578125" style="55" hidden="1" customWidth="1"/>
    <col min="27" max="27" width="14.28515625" style="55" hidden="1" customWidth="1"/>
    <col min="28" max="28" width="15.42578125" style="55" hidden="1" customWidth="1"/>
    <col min="29" max="30" width="19.85546875" style="55" customWidth="1"/>
    <col min="31" max="31" width="19.28515625" style="55" customWidth="1"/>
    <col min="32" max="16384" width="9.140625" style="55"/>
  </cols>
  <sheetData>
    <row r="1" spans="1:32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2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2" s="12" customFormat="1" ht="20.25" customHeight="1" x14ac:dyDescent="0.35">
      <c r="A3" s="11" t="s">
        <v>1572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2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2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2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307" t="s">
        <v>1594</v>
      </c>
      <c r="AD6" s="308" t="s">
        <v>1595</v>
      </c>
      <c r="AE6" s="308" t="s">
        <v>1596</v>
      </c>
    </row>
    <row r="7" spans="1:32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  <c r="AC7" s="307"/>
      <c r="AD7" s="308"/>
      <c r="AE7" s="308"/>
    </row>
    <row r="8" spans="1:32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2" ht="48" customHeight="1" x14ac:dyDescent="0.25">
      <c r="A9" s="106" t="s">
        <v>22</v>
      </c>
      <c r="B9" s="107" t="s">
        <v>1173</v>
      </c>
      <c r="C9" s="108" t="s">
        <v>1142</v>
      </c>
      <c r="D9" s="107" t="s">
        <v>1174</v>
      </c>
      <c r="E9" s="107">
        <v>1432621023</v>
      </c>
      <c r="F9" s="109" t="s">
        <v>1854</v>
      </c>
      <c r="G9" s="108" t="s">
        <v>48</v>
      </c>
      <c r="H9" s="108" t="s">
        <v>1175</v>
      </c>
      <c r="I9" s="110">
        <v>110.92698</v>
      </c>
      <c r="J9" s="110">
        <v>-7.53146</v>
      </c>
      <c r="K9" s="111" t="s">
        <v>50</v>
      </c>
      <c r="L9" s="123" t="s">
        <v>28</v>
      </c>
      <c r="M9" s="113" t="s">
        <v>1176</v>
      </c>
      <c r="N9" s="42">
        <v>1.1000000000000001</v>
      </c>
      <c r="O9" s="42">
        <v>0.9</v>
      </c>
      <c r="P9" s="43">
        <v>2515250</v>
      </c>
      <c r="Q9" s="44">
        <v>2490098</v>
      </c>
      <c r="R9"/>
      <c r="S9" s="45">
        <f t="shared" ref="S9:S23" si="0">N9*O9*P9</f>
        <v>2490097.5000000005</v>
      </c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45" t="s">
        <v>1783</v>
      </c>
    </row>
    <row r="10" spans="1:32" ht="69" customHeight="1" x14ac:dyDescent="0.25">
      <c r="A10" s="106" t="s">
        <v>31</v>
      </c>
      <c r="B10" s="107" t="s">
        <v>1179</v>
      </c>
      <c r="C10" s="108" t="s">
        <v>1142</v>
      </c>
      <c r="D10" s="107" t="s">
        <v>1174</v>
      </c>
      <c r="E10" s="111" t="s">
        <v>33</v>
      </c>
      <c r="F10" s="108" t="s">
        <v>656</v>
      </c>
      <c r="G10" s="108" t="s">
        <v>55</v>
      </c>
      <c r="H10" s="108" t="s">
        <v>1180</v>
      </c>
      <c r="I10" s="110">
        <v>110.932</v>
      </c>
      <c r="J10" s="110">
        <v>-7.5350999999999999</v>
      </c>
      <c r="K10" s="111" t="s">
        <v>36</v>
      </c>
      <c r="L10" s="123" t="s">
        <v>1768</v>
      </c>
      <c r="M10" s="108" t="s">
        <v>397</v>
      </c>
      <c r="N10" s="42">
        <v>1.3</v>
      </c>
      <c r="O10" s="42">
        <v>0.9</v>
      </c>
      <c r="P10" s="43">
        <v>2515250</v>
      </c>
      <c r="Q10" s="53">
        <v>2942843</v>
      </c>
      <c r="R10"/>
      <c r="S10" s="45">
        <f t="shared" si="0"/>
        <v>2942842.5000000005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0" t="s">
        <v>1794</v>
      </c>
    </row>
    <row r="11" spans="1:32" ht="60" customHeight="1" x14ac:dyDescent="0.2">
      <c r="A11" s="106" t="s">
        <v>38</v>
      </c>
      <c r="B11" s="107" t="s">
        <v>1182</v>
      </c>
      <c r="C11" s="107" t="s">
        <v>1142</v>
      </c>
      <c r="D11" s="107" t="s">
        <v>1174</v>
      </c>
      <c r="E11" s="107" t="s">
        <v>1183</v>
      </c>
      <c r="F11" s="108" t="s">
        <v>1184</v>
      </c>
      <c r="G11" s="108" t="s">
        <v>250</v>
      </c>
      <c r="H11" s="108" t="s">
        <v>1185</v>
      </c>
      <c r="I11" s="110">
        <v>110.94293999999999</v>
      </c>
      <c r="J11" s="110">
        <v>-7.5335799999999997</v>
      </c>
      <c r="K11" s="111" t="s">
        <v>136</v>
      </c>
      <c r="L11" s="123" t="s">
        <v>28</v>
      </c>
      <c r="M11" s="113" t="s">
        <v>1186</v>
      </c>
      <c r="N11" s="42">
        <v>1.2</v>
      </c>
      <c r="O11" s="42">
        <v>0.9</v>
      </c>
      <c r="P11" s="43">
        <v>2515250</v>
      </c>
      <c r="Q11" s="53">
        <v>2716470</v>
      </c>
      <c r="R11" s="27"/>
      <c r="S11" s="45">
        <f t="shared" si="0"/>
        <v>2716470</v>
      </c>
      <c r="T11" s="113"/>
      <c r="U11" s="107"/>
      <c r="V11" s="51"/>
      <c r="W11" s="42"/>
      <c r="X11" s="43"/>
      <c r="Y11" s="43"/>
      <c r="Z11" s="167"/>
      <c r="AA11" s="167"/>
      <c r="AB11" s="167"/>
      <c r="AC11" s="233"/>
      <c r="AD11" s="45" t="s">
        <v>1791</v>
      </c>
      <c r="AF11" s="55" t="s">
        <v>1855</v>
      </c>
    </row>
    <row r="12" spans="1:32" ht="60.75" customHeight="1" x14ac:dyDescent="0.25">
      <c r="A12" s="106" t="s">
        <v>44</v>
      </c>
      <c r="B12" s="108" t="s">
        <v>1188</v>
      </c>
      <c r="C12" s="130" t="s">
        <v>1142</v>
      </c>
      <c r="D12" s="131" t="s">
        <v>662</v>
      </c>
      <c r="E12" s="109" t="s">
        <v>1189</v>
      </c>
      <c r="F12" s="131" t="s">
        <v>662</v>
      </c>
      <c r="G12" s="109" t="s">
        <v>193</v>
      </c>
      <c r="H12" s="108" t="s">
        <v>1190</v>
      </c>
      <c r="I12" s="110">
        <v>110.92706</v>
      </c>
      <c r="J12" s="110">
        <v>-7.5441500000000001</v>
      </c>
      <c r="K12" s="115" t="s">
        <v>50</v>
      </c>
      <c r="L12" s="115" t="s">
        <v>28</v>
      </c>
      <c r="M12" s="117" t="s">
        <v>1191</v>
      </c>
      <c r="N12" s="42">
        <v>1.1000000000000001</v>
      </c>
      <c r="O12" s="42">
        <v>1</v>
      </c>
      <c r="P12" s="43">
        <v>2515250</v>
      </c>
      <c r="Q12" s="53">
        <v>2766775</v>
      </c>
      <c r="S12" s="45">
        <f t="shared" si="0"/>
        <v>2766775</v>
      </c>
      <c r="T12" s="108"/>
      <c r="U12" s="107"/>
      <c r="V12" s="42"/>
      <c r="W12" s="42"/>
      <c r="X12" s="43"/>
      <c r="Y12" s="44"/>
      <c r="Z12" s="169"/>
      <c r="AA12" s="167"/>
      <c r="AB12" s="167"/>
      <c r="AC12" s="233"/>
      <c r="AD12" s="45" t="s">
        <v>1856</v>
      </c>
    </row>
    <row r="13" spans="1:32" customFormat="1" ht="74.25" customHeight="1" x14ac:dyDescent="0.25">
      <c r="A13" s="106" t="s">
        <v>51</v>
      </c>
      <c r="B13" s="107" t="s">
        <v>1193</v>
      </c>
      <c r="C13" s="108" t="s">
        <v>1142</v>
      </c>
      <c r="D13" s="107" t="s">
        <v>1194</v>
      </c>
      <c r="E13" s="107" t="s">
        <v>1195</v>
      </c>
      <c r="F13" s="108" t="s">
        <v>184</v>
      </c>
      <c r="G13" s="113" t="s">
        <v>206</v>
      </c>
      <c r="H13" s="108" t="s">
        <v>1196</v>
      </c>
      <c r="I13" s="110">
        <v>110.90672000000001</v>
      </c>
      <c r="J13" s="110">
        <v>-7.5244499999999999</v>
      </c>
      <c r="K13" s="127" t="s">
        <v>289</v>
      </c>
      <c r="L13" s="123" t="s">
        <v>1822</v>
      </c>
      <c r="M13" s="108" t="s">
        <v>1197</v>
      </c>
      <c r="N13" s="42">
        <v>0.9</v>
      </c>
      <c r="O13" s="42">
        <v>1</v>
      </c>
      <c r="P13" s="43">
        <v>2515250</v>
      </c>
      <c r="Q13" s="53">
        <v>2263725</v>
      </c>
      <c r="R13" s="45"/>
      <c r="S13" s="45">
        <f t="shared" si="0"/>
        <v>2263725</v>
      </c>
      <c r="T13" s="113"/>
      <c r="U13" s="107"/>
      <c r="V13" s="42"/>
      <c r="W13" s="42"/>
      <c r="X13" s="43"/>
      <c r="Y13" s="43"/>
      <c r="Z13" s="169"/>
      <c r="AA13" s="167"/>
      <c r="AB13" s="169"/>
      <c r="AC13" s="233"/>
      <c r="AD13" s="45" t="s">
        <v>1858</v>
      </c>
      <c r="AF13" t="s">
        <v>1857</v>
      </c>
    </row>
    <row r="14" spans="1:32" s="64" customFormat="1" ht="91.5" customHeight="1" x14ac:dyDescent="0.2">
      <c r="A14" s="106" t="s">
        <v>59</v>
      </c>
      <c r="B14" s="107" t="s">
        <v>1200</v>
      </c>
      <c r="C14" s="108" t="s">
        <v>1142</v>
      </c>
      <c r="D14" s="108" t="s">
        <v>1201</v>
      </c>
      <c r="E14" s="107">
        <v>142749109</v>
      </c>
      <c r="F14" s="109" t="s">
        <v>1202</v>
      </c>
      <c r="G14" s="108" t="s">
        <v>48</v>
      </c>
      <c r="H14" s="108" t="s">
        <v>1203</v>
      </c>
      <c r="I14" s="110">
        <v>110.89391999999999</v>
      </c>
      <c r="J14" s="110">
        <v>-7.5230199999999998</v>
      </c>
      <c r="K14" s="138" t="s">
        <v>57</v>
      </c>
      <c r="L14" s="123" t="s">
        <v>1768</v>
      </c>
      <c r="M14" s="108" t="s">
        <v>1204</v>
      </c>
      <c r="N14" s="42">
        <v>1.3</v>
      </c>
      <c r="O14" s="42">
        <v>1</v>
      </c>
      <c r="P14" s="43">
        <v>2515250</v>
      </c>
      <c r="Q14" s="74">
        <v>3269825</v>
      </c>
      <c r="R14" s="55"/>
      <c r="S14" s="45">
        <f t="shared" si="0"/>
        <v>3269825</v>
      </c>
      <c r="T14" s="108"/>
      <c r="U14" s="107"/>
      <c r="V14" s="42"/>
      <c r="W14" s="42"/>
      <c r="X14" s="43"/>
      <c r="Y14" s="44"/>
      <c r="Z14" s="167"/>
      <c r="AA14" s="167"/>
      <c r="AB14" s="167"/>
      <c r="AC14" s="233"/>
      <c r="AD14" s="45" t="s">
        <v>1859</v>
      </c>
    </row>
    <row r="15" spans="1:32" s="64" customFormat="1" ht="55.5" customHeight="1" x14ac:dyDescent="0.25">
      <c r="A15" s="106" t="s">
        <v>65</v>
      </c>
      <c r="B15" s="107" t="s">
        <v>1207</v>
      </c>
      <c r="C15" s="108" t="s">
        <v>1142</v>
      </c>
      <c r="D15" s="108" t="s">
        <v>1201</v>
      </c>
      <c r="E15" s="111" t="s">
        <v>33</v>
      </c>
      <c r="F15" s="108" t="s">
        <v>1142</v>
      </c>
      <c r="G15" s="108" t="s">
        <v>55</v>
      </c>
      <c r="H15" s="108" t="s">
        <v>1208</v>
      </c>
      <c r="I15" s="126">
        <v>110.90009999999999</v>
      </c>
      <c r="J15" s="126">
        <v>-7.5327000000000002</v>
      </c>
      <c r="K15" s="123" t="s">
        <v>347</v>
      </c>
      <c r="L15" s="123" t="s">
        <v>1768</v>
      </c>
      <c r="M15" s="117" t="s">
        <v>1209</v>
      </c>
      <c r="N15" s="42">
        <v>1.2</v>
      </c>
      <c r="O15" s="42">
        <v>1</v>
      </c>
      <c r="P15" s="89">
        <v>2515250</v>
      </c>
      <c r="Q15" s="53">
        <v>3018300</v>
      </c>
      <c r="R15" s="55"/>
      <c r="S15" s="45">
        <f t="shared" si="0"/>
        <v>3018300</v>
      </c>
      <c r="T15" s="167"/>
      <c r="U15" s="173"/>
      <c r="V15" s="169"/>
      <c r="W15" s="167"/>
      <c r="X15" s="174"/>
      <c r="Y15" s="169"/>
      <c r="Z15" s="169"/>
      <c r="AA15" s="169"/>
      <c r="AB15" s="169"/>
      <c r="AC15" s="234"/>
      <c r="AD15" s="45" t="s">
        <v>1860</v>
      </c>
    </row>
    <row r="16" spans="1:32" s="64" customFormat="1" ht="55.5" customHeight="1" x14ac:dyDescent="0.25">
      <c r="A16" s="106" t="s">
        <v>73</v>
      </c>
      <c r="B16" s="108" t="s">
        <v>1211</v>
      </c>
      <c r="C16" s="108" t="s">
        <v>1142</v>
      </c>
      <c r="D16" s="108" t="s">
        <v>1201</v>
      </c>
      <c r="E16" s="111" t="s">
        <v>33</v>
      </c>
      <c r="F16" s="108" t="s">
        <v>1142</v>
      </c>
      <c r="G16" s="108" t="s">
        <v>55</v>
      </c>
      <c r="H16" s="117" t="s">
        <v>1212</v>
      </c>
      <c r="I16" s="126">
        <v>110.899</v>
      </c>
      <c r="J16" s="126">
        <v>-7.5345599999999999</v>
      </c>
      <c r="K16" s="111" t="s">
        <v>36</v>
      </c>
      <c r="L16" s="123" t="s">
        <v>28</v>
      </c>
      <c r="M16" s="108" t="s">
        <v>1213</v>
      </c>
      <c r="N16" s="51">
        <v>1.3</v>
      </c>
      <c r="O16" s="42">
        <v>1</v>
      </c>
      <c r="P16" s="43">
        <v>2515250</v>
      </c>
      <c r="Q16" s="43">
        <v>3269825</v>
      </c>
      <c r="R16" s="55"/>
      <c r="S16" s="45">
        <f t="shared" si="0"/>
        <v>3269825</v>
      </c>
      <c r="T16" s="175"/>
      <c r="U16" s="175"/>
      <c r="V16" s="41"/>
      <c r="W16" s="41"/>
      <c r="X16" s="41"/>
      <c r="Y16" s="41"/>
      <c r="Z16" s="41"/>
      <c r="AA16" s="41"/>
      <c r="AB16" s="41"/>
      <c r="AC16" s="234"/>
      <c r="AD16" s="45" t="s">
        <v>1794</v>
      </c>
    </row>
    <row r="17" spans="1:32" s="64" customFormat="1" ht="55.5" customHeight="1" x14ac:dyDescent="0.25">
      <c r="A17" s="106" t="s">
        <v>77</v>
      </c>
      <c r="B17" s="107" t="s">
        <v>1216</v>
      </c>
      <c r="C17" s="108" t="s">
        <v>1142</v>
      </c>
      <c r="D17" s="107" t="s">
        <v>184</v>
      </c>
      <c r="E17" s="111" t="s">
        <v>1861</v>
      </c>
      <c r="F17" s="108" t="s">
        <v>1217</v>
      </c>
      <c r="G17" s="108" t="s">
        <v>55</v>
      </c>
      <c r="H17" s="117" t="s">
        <v>1218</v>
      </c>
      <c r="I17" s="126">
        <v>110.90792</v>
      </c>
      <c r="J17" s="126">
        <v>-7.5188699999999997</v>
      </c>
      <c r="K17" s="127" t="s">
        <v>136</v>
      </c>
      <c r="L17" s="123" t="s">
        <v>1768</v>
      </c>
      <c r="M17" s="117" t="s">
        <v>1219</v>
      </c>
      <c r="N17" s="42">
        <v>1.2</v>
      </c>
      <c r="O17" s="42">
        <v>0.9</v>
      </c>
      <c r="P17" s="43">
        <v>2515250</v>
      </c>
      <c r="Q17" s="53">
        <v>2716470</v>
      </c>
      <c r="R17" s="55"/>
      <c r="S17" s="45">
        <f t="shared" si="0"/>
        <v>2716470</v>
      </c>
      <c r="T17" s="171"/>
      <c r="U17" s="175"/>
      <c r="V17" s="41"/>
      <c r="W17" s="171"/>
      <c r="X17" s="171"/>
      <c r="Y17" s="41"/>
      <c r="Z17" s="41"/>
      <c r="AA17" s="41"/>
      <c r="AB17" s="41"/>
      <c r="AC17" s="234"/>
      <c r="AD17" s="45" t="s">
        <v>1770</v>
      </c>
    </row>
    <row r="18" spans="1:32" s="64" customFormat="1" ht="62.25" customHeight="1" x14ac:dyDescent="0.25">
      <c r="A18" s="106" t="s">
        <v>83</v>
      </c>
      <c r="B18" s="113" t="s">
        <v>1222</v>
      </c>
      <c r="C18" s="130" t="s">
        <v>1142</v>
      </c>
      <c r="D18" s="149" t="s">
        <v>1223</v>
      </c>
      <c r="E18" s="109" t="s">
        <v>1224</v>
      </c>
      <c r="F18" s="109" t="s">
        <v>1142</v>
      </c>
      <c r="G18" s="109" t="s">
        <v>193</v>
      </c>
      <c r="H18" s="113" t="s">
        <v>1225</v>
      </c>
      <c r="I18" s="116">
        <v>110.91139</v>
      </c>
      <c r="J18" s="116">
        <v>-7.5118099999999997</v>
      </c>
      <c r="K18" s="111" t="s">
        <v>43</v>
      </c>
      <c r="L18" s="123" t="s">
        <v>1768</v>
      </c>
      <c r="M18" s="117" t="s">
        <v>1226</v>
      </c>
      <c r="N18" s="48">
        <v>1.2</v>
      </c>
      <c r="O18" s="42">
        <v>0.9</v>
      </c>
      <c r="P18" s="43">
        <v>2515250</v>
      </c>
      <c r="Q18" s="53">
        <v>2716470</v>
      </c>
      <c r="R18" s="70"/>
      <c r="S18" s="45">
        <f t="shared" si="0"/>
        <v>2716470</v>
      </c>
      <c r="T18" s="189"/>
      <c r="U18" s="189"/>
      <c r="V18" s="175"/>
      <c r="W18" s="188"/>
      <c r="X18" s="189"/>
      <c r="Y18" s="189"/>
      <c r="Z18" s="189"/>
      <c r="AA18" s="189"/>
      <c r="AB18" s="189"/>
      <c r="AC18" s="234"/>
      <c r="AD18" s="45" t="s">
        <v>1862</v>
      </c>
    </row>
    <row r="19" spans="1:32" ht="94.5" customHeight="1" x14ac:dyDescent="0.25">
      <c r="A19" s="106" t="s">
        <v>88</v>
      </c>
      <c r="B19" s="108" t="s">
        <v>1228</v>
      </c>
      <c r="C19" s="108" t="s">
        <v>1142</v>
      </c>
      <c r="D19" s="108" t="s">
        <v>1229</v>
      </c>
      <c r="E19" s="108" t="s">
        <v>1230</v>
      </c>
      <c r="F19" s="108" t="s">
        <v>1231</v>
      </c>
      <c r="G19" s="108" t="s">
        <v>170</v>
      </c>
      <c r="H19" s="108" t="s">
        <v>1232</v>
      </c>
      <c r="I19" s="110">
        <v>110.93128889</v>
      </c>
      <c r="J19" s="110">
        <v>-7.5215416700000004</v>
      </c>
      <c r="K19" s="115" t="s">
        <v>208</v>
      </c>
      <c r="L19" s="123" t="s">
        <v>1822</v>
      </c>
      <c r="M19" s="108" t="s">
        <v>1233</v>
      </c>
      <c r="N19" s="42">
        <v>1.2</v>
      </c>
      <c r="O19" s="42">
        <v>0.9</v>
      </c>
      <c r="P19" s="43">
        <v>2515250</v>
      </c>
      <c r="Q19" s="53">
        <v>2716470</v>
      </c>
      <c r="R19" s="60"/>
      <c r="S19" s="45">
        <f t="shared" si="0"/>
        <v>2716470</v>
      </c>
      <c r="T19" s="169"/>
      <c r="U19" s="44"/>
      <c r="V19" s="44"/>
      <c r="W19" s="170"/>
      <c r="X19" s="183"/>
      <c r="Y19" s="44"/>
      <c r="Z19" s="170"/>
      <c r="AA19" s="170"/>
      <c r="AB19" s="170"/>
      <c r="AC19" s="236"/>
      <c r="AD19" s="78" t="s">
        <v>1863</v>
      </c>
    </row>
    <row r="20" spans="1:32" s="64" customFormat="1" ht="71.25" customHeight="1" x14ac:dyDescent="0.2">
      <c r="A20" s="106" t="s">
        <v>95</v>
      </c>
      <c r="B20" s="107" t="s">
        <v>1236</v>
      </c>
      <c r="C20" s="108" t="s">
        <v>1142</v>
      </c>
      <c r="D20" s="108" t="s">
        <v>1143</v>
      </c>
      <c r="E20" s="111" t="s">
        <v>33</v>
      </c>
      <c r="F20" s="113" t="s">
        <v>1237</v>
      </c>
      <c r="G20" s="108" t="s">
        <v>34</v>
      </c>
      <c r="H20" s="117" t="s">
        <v>1238</v>
      </c>
      <c r="I20" s="126">
        <v>110.953</v>
      </c>
      <c r="J20" s="126">
        <v>-7.50237</v>
      </c>
      <c r="K20" s="111" t="s">
        <v>36</v>
      </c>
      <c r="L20" s="123" t="s">
        <v>1768</v>
      </c>
      <c r="M20" s="108" t="s">
        <v>1239</v>
      </c>
      <c r="N20" s="42">
        <v>1.3</v>
      </c>
      <c r="O20" s="42">
        <v>0.9</v>
      </c>
      <c r="P20" s="43">
        <v>2515250</v>
      </c>
      <c r="Q20" s="43">
        <v>2942843</v>
      </c>
      <c r="R20" s="55"/>
      <c r="S20" s="45">
        <f t="shared" si="0"/>
        <v>2942842.5000000005</v>
      </c>
      <c r="T20" s="171"/>
      <c r="U20" s="175"/>
      <c r="V20" s="41"/>
      <c r="W20" s="171"/>
      <c r="X20" s="171"/>
      <c r="Y20" s="41"/>
      <c r="Z20" s="41"/>
      <c r="AA20" s="41"/>
      <c r="AB20" s="41"/>
      <c r="AD20" s="64" t="s">
        <v>1794</v>
      </c>
    </row>
    <row r="21" spans="1:32" ht="50.1" customHeight="1" x14ac:dyDescent="0.2">
      <c r="A21" s="106" t="s">
        <v>99</v>
      </c>
      <c r="B21" s="108" t="s">
        <v>1241</v>
      </c>
      <c r="C21" s="108" t="s">
        <v>1142</v>
      </c>
      <c r="D21" s="108" t="s">
        <v>1143</v>
      </c>
      <c r="E21" s="108" t="s">
        <v>1242</v>
      </c>
      <c r="F21" s="108" t="s">
        <v>1243</v>
      </c>
      <c r="G21" s="108" t="s">
        <v>170</v>
      </c>
      <c r="H21" s="117" t="s">
        <v>1244</v>
      </c>
      <c r="I21" s="110">
        <v>110.92018899999999</v>
      </c>
      <c r="J21" s="110">
        <v>-7.4932270000000001</v>
      </c>
      <c r="K21" s="111" t="s">
        <v>27</v>
      </c>
      <c r="L21" s="123" t="s">
        <v>1768</v>
      </c>
      <c r="M21" s="113" t="s">
        <v>1245</v>
      </c>
      <c r="N21" s="42">
        <v>1.3</v>
      </c>
      <c r="O21" s="42">
        <v>0.9</v>
      </c>
      <c r="P21" s="43">
        <v>2515250</v>
      </c>
      <c r="Q21" s="53">
        <v>2942843</v>
      </c>
      <c r="S21" s="45">
        <f t="shared" si="0"/>
        <v>2942842.5000000005</v>
      </c>
      <c r="T21" s="170"/>
      <c r="U21" s="74"/>
      <c r="V21" s="74"/>
      <c r="W21" s="41"/>
      <c r="X21" s="183"/>
      <c r="Y21" s="44"/>
      <c r="Z21" s="41"/>
      <c r="AA21" s="41"/>
      <c r="AB21" s="41"/>
      <c r="AF21" s="55" t="s">
        <v>1777</v>
      </c>
    </row>
    <row r="22" spans="1:32" ht="66.75" customHeight="1" x14ac:dyDescent="0.25">
      <c r="A22" s="106" t="s">
        <v>106</v>
      </c>
      <c r="B22" s="118" t="s">
        <v>1483</v>
      </c>
      <c r="C22" s="108" t="s">
        <v>1142</v>
      </c>
      <c r="D22" s="118" t="s">
        <v>1143</v>
      </c>
      <c r="E22" s="132" t="s">
        <v>1864</v>
      </c>
      <c r="F22" s="148" t="s">
        <v>1144</v>
      </c>
      <c r="G22" s="108" t="s">
        <v>55</v>
      </c>
      <c r="H22" s="120" t="s">
        <v>1145</v>
      </c>
      <c r="I22" s="121">
        <v>110.94164929999999</v>
      </c>
      <c r="J22" s="121">
        <v>-7.5007285000000001</v>
      </c>
      <c r="K22" s="122" t="s">
        <v>1146</v>
      </c>
      <c r="L22" s="123" t="s">
        <v>1768</v>
      </c>
      <c r="M22" s="120" t="s">
        <v>1147</v>
      </c>
      <c r="N22" s="42">
        <v>1.1000000000000001</v>
      </c>
      <c r="O22" s="42">
        <v>0.9</v>
      </c>
      <c r="P22" s="43">
        <v>2515250</v>
      </c>
      <c r="Q22" s="53">
        <v>2490098</v>
      </c>
      <c r="R22"/>
      <c r="S22" s="45">
        <f t="shared" si="0"/>
        <v>2490097.5000000005</v>
      </c>
      <c r="T22" s="169"/>
      <c r="U22" s="169"/>
      <c r="V22" s="169"/>
      <c r="W22" s="169"/>
      <c r="X22" s="169"/>
      <c r="Y22" s="169"/>
      <c r="Z22" s="169"/>
      <c r="AA22" s="169"/>
      <c r="AB22" s="169"/>
      <c r="AD22" s="55" t="s">
        <v>1622</v>
      </c>
      <c r="AF22" s="55" t="s">
        <v>1865</v>
      </c>
    </row>
    <row r="23" spans="1:32" ht="66" customHeight="1" x14ac:dyDescent="0.25">
      <c r="A23" s="106" t="s">
        <v>112</v>
      </c>
      <c r="B23" s="160" t="s">
        <v>1247</v>
      </c>
      <c r="C23" s="107" t="s">
        <v>1142</v>
      </c>
      <c r="D23" s="107" t="s">
        <v>1143</v>
      </c>
      <c r="E23" s="127" t="s">
        <v>1248</v>
      </c>
      <c r="F23" s="108" t="s">
        <v>1249</v>
      </c>
      <c r="G23" s="108" t="s">
        <v>235</v>
      </c>
      <c r="H23" s="108" t="s">
        <v>1250</v>
      </c>
      <c r="I23" s="110" t="s">
        <v>1251</v>
      </c>
      <c r="J23" s="110" t="s">
        <v>1252</v>
      </c>
      <c r="K23" s="115" t="s">
        <v>1253</v>
      </c>
      <c r="L23" s="123" t="s">
        <v>1822</v>
      </c>
      <c r="M23" s="108" t="s">
        <v>1254</v>
      </c>
      <c r="N23" s="42">
        <v>1.2</v>
      </c>
      <c r="O23" s="42">
        <v>0.9</v>
      </c>
      <c r="P23" s="43">
        <v>2515250</v>
      </c>
      <c r="Q23" s="53">
        <v>2716470</v>
      </c>
      <c r="R23"/>
      <c r="S23" s="45">
        <f t="shared" si="0"/>
        <v>2716470</v>
      </c>
      <c r="T23" s="169"/>
      <c r="U23" s="169"/>
      <c r="V23" s="169"/>
      <c r="W23" s="169"/>
      <c r="X23" s="169"/>
      <c r="Y23" s="169"/>
      <c r="Z23" s="169"/>
      <c r="AA23" s="169"/>
      <c r="AB23" s="169"/>
      <c r="AD23" s="55" t="s">
        <v>1866</v>
      </c>
      <c r="AF23" s="55" t="s">
        <v>1865</v>
      </c>
    </row>
    <row r="24" spans="1:32" ht="50.1" customHeight="1" x14ac:dyDescent="0.2">
      <c r="A24" s="42">
        <v>16</v>
      </c>
      <c r="B24" s="41" t="s">
        <v>1867</v>
      </c>
      <c r="C24" s="41" t="s">
        <v>1142</v>
      </c>
      <c r="D24" s="41" t="s">
        <v>1143</v>
      </c>
      <c r="E24" s="42">
        <v>1402791001</v>
      </c>
      <c r="F24" s="40" t="s">
        <v>1868</v>
      </c>
      <c r="G24" s="40" t="s">
        <v>48</v>
      </c>
      <c r="H24" s="40" t="s">
        <v>1869</v>
      </c>
      <c r="I24" s="190">
        <v>110.92921</v>
      </c>
      <c r="J24" s="191">
        <v>-7.5482800000000001</v>
      </c>
      <c r="K24" s="42"/>
      <c r="L24" s="123" t="s">
        <v>1822</v>
      </c>
      <c r="M24" s="192"/>
      <c r="N24" s="42">
        <v>0.9</v>
      </c>
      <c r="O24" s="42">
        <v>1.1000000000000001</v>
      </c>
      <c r="P24" s="43">
        <v>2515250</v>
      </c>
      <c r="Q24" s="74">
        <v>2490098</v>
      </c>
      <c r="R24" s="41"/>
      <c r="S24" s="41"/>
      <c r="T24" s="167"/>
      <c r="U24" s="74"/>
      <c r="V24" s="41"/>
      <c r="W24" s="167"/>
      <c r="X24" s="182"/>
      <c r="Y24" s="41"/>
      <c r="Z24" s="41"/>
      <c r="AA24" s="41"/>
      <c r="AB24" s="41"/>
      <c r="AD24" s="55" t="s">
        <v>1794</v>
      </c>
    </row>
    <row r="25" spans="1:32" ht="50.1" customHeight="1" x14ac:dyDescent="0.25">
      <c r="A25" s="42"/>
      <c r="B25" s="41"/>
      <c r="C25" s="41"/>
      <c r="D25" s="41"/>
      <c r="E25" s="42"/>
      <c r="F25" s="42"/>
      <c r="G25" s="41"/>
      <c r="H25" s="41"/>
      <c r="I25" s="190"/>
      <c r="J25" s="191"/>
      <c r="K25" s="42"/>
      <c r="L25" s="42"/>
      <c r="M25" s="192"/>
      <c r="N25" s="42"/>
      <c r="O25" s="42"/>
      <c r="P25" s="42"/>
      <c r="Q25" s="42"/>
      <c r="R25" s="41"/>
      <c r="S25" s="41"/>
      <c r="T25" s="41"/>
      <c r="U25" s="41"/>
      <c r="V25" s="41"/>
      <c r="W25" s="41"/>
      <c r="X25" s="175"/>
      <c r="Y25" s="41"/>
      <c r="Z25" s="41"/>
      <c r="AA25" s="41"/>
      <c r="AB25" s="41"/>
    </row>
    <row r="26" spans="1:32" ht="50.1" customHeight="1" x14ac:dyDescent="0.25">
      <c r="A26" s="42"/>
      <c r="B26" s="41"/>
      <c r="C26" s="41"/>
      <c r="D26" s="41"/>
      <c r="E26" s="42"/>
      <c r="F26" s="42"/>
      <c r="G26" s="41"/>
      <c r="H26" s="41"/>
      <c r="I26" s="190"/>
      <c r="J26" s="191"/>
      <c r="K26" s="42"/>
      <c r="L26" s="42"/>
      <c r="M26" s="192"/>
      <c r="N26" s="42"/>
      <c r="O26" s="42"/>
      <c r="P26" s="42"/>
      <c r="Q26" s="42"/>
      <c r="R26" s="41"/>
      <c r="S26" s="41"/>
      <c r="T26" s="41"/>
      <c r="U26" s="41"/>
      <c r="V26" s="41"/>
      <c r="W26" s="41"/>
      <c r="X26" s="175"/>
      <c r="Y26" s="41"/>
      <c r="Z26" s="41"/>
      <c r="AA26" s="41"/>
      <c r="AB26" s="41"/>
    </row>
    <row r="27" spans="1:32" ht="50.1" customHeight="1" x14ac:dyDescent="0.25">
      <c r="A27" s="42"/>
      <c r="B27" s="41"/>
      <c r="C27" s="41"/>
      <c r="D27" s="41"/>
      <c r="E27" s="42"/>
      <c r="F27" s="42"/>
      <c r="G27" s="41"/>
      <c r="H27" s="41"/>
      <c r="I27" s="190"/>
      <c r="J27" s="191"/>
      <c r="K27" s="42"/>
      <c r="L27" s="42"/>
      <c r="M27" s="192"/>
      <c r="N27" s="42"/>
      <c r="O27" s="42"/>
      <c r="P27" s="42"/>
      <c r="Q27" s="42"/>
      <c r="R27" s="41"/>
      <c r="S27" s="41"/>
      <c r="T27" s="41"/>
      <c r="U27" s="41"/>
      <c r="V27" s="41"/>
      <c r="W27" s="41"/>
      <c r="X27" s="175"/>
      <c r="Y27" s="41"/>
      <c r="Z27" s="41"/>
      <c r="AA27" s="41"/>
      <c r="AB27" s="41"/>
    </row>
    <row r="28" spans="1:32" ht="15" customHeight="1" x14ac:dyDescent="0.25">
      <c r="F28" s="27"/>
    </row>
    <row r="29" spans="1:32" ht="14.25" customHeight="1" x14ac:dyDescent="0.25">
      <c r="F29" s="27"/>
    </row>
    <row r="30" spans="1:32" x14ac:dyDescent="0.25">
      <c r="F30" s="27"/>
    </row>
    <row r="31" spans="1:32" x14ac:dyDescent="0.25">
      <c r="F31" s="27"/>
    </row>
    <row r="32" spans="1:32" s="27" customFormat="1" ht="54.95" customHeight="1" x14ac:dyDescent="0.25">
      <c r="B32" s="55"/>
      <c r="C32" s="55"/>
      <c r="D32" s="55"/>
      <c r="G32" s="55"/>
      <c r="H32" s="55"/>
      <c r="I32" s="101"/>
      <c r="J32" s="102"/>
      <c r="M32" s="103"/>
      <c r="N32" s="42">
        <v>0.8</v>
      </c>
      <c r="O32" s="42">
        <v>1</v>
      </c>
      <c r="P32" s="43">
        <v>2515250</v>
      </c>
      <c r="Q32" s="43">
        <v>2012200</v>
      </c>
      <c r="X32" s="28"/>
    </row>
    <row r="33" spans="1:25" x14ac:dyDescent="0.25">
      <c r="F33" s="27"/>
    </row>
    <row r="34" spans="1:25" x14ac:dyDescent="0.25">
      <c r="F34" s="27"/>
    </row>
    <row r="35" spans="1:25" x14ac:dyDescent="0.25">
      <c r="F35" s="27"/>
    </row>
    <row r="36" spans="1:25" x14ac:dyDescent="0.25">
      <c r="F36" s="27"/>
    </row>
    <row r="37" spans="1:25" x14ac:dyDescent="0.25">
      <c r="F37" s="27"/>
    </row>
    <row r="38" spans="1:25" x14ac:dyDescent="0.25">
      <c r="F38" s="27"/>
    </row>
    <row r="39" spans="1:25" x14ac:dyDescent="0.25">
      <c r="F39" s="27"/>
    </row>
    <row r="40" spans="1:25" x14ac:dyDescent="0.25">
      <c r="F40" s="27"/>
    </row>
    <row r="41" spans="1:25" customFormat="1" ht="60" customHeight="1" x14ac:dyDescent="0.25">
      <c r="A41" s="27"/>
      <c r="B41" s="55"/>
      <c r="C41" s="55"/>
      <c r="D41" s="55"/>
      <c r="E41" s="27"/>
      <c r="F41" s="27"/>
      <c r="G41" s="55"/>
      <c r="H41" s="55"/>
      <c r="I41" s="101"/>
      <c r="J41" s="102"/>
      <c r="K41" s="27"/>
      <c r="L41" s="27"/>
      <c r="M41" s="103"/>
      <c r="N41" s="48">
        <v>1.2</v>
      </c>
      <c r="O41" s="48">
        <v>1.1000000000000001</v>
      </c>
      <c r="P41" s="89">
        <v>2515250</v>
      </c>
      <c r="Q41" s="53">
        <v>3320130.0000000005</v>
      </c>
      <c r="T41" s="45"/>
      <c r="U41" s="76"/>
      <c r="W41" s="45"/>
      <c r="X41" s="59"/>
    </row>
    <row r="42" spans="1:25" x14ac:dyDescent="0.25">
      <c r="F42" s="27"/>
    </row>
    <row r="43" spans="1:25" x14ac:dyDescent="0.25">
      <c r="F43" s="27"/>
    </row>
    <row r="44" spans="1:25" x14ac:dyDescent="0.25">
      <c r="F44" s="27"/>
    </row>
    <row r="45" spans="1:25" s="27" customFormat="1" x14ac:dyDescent="0.25">
      <c r="B45" s="55"/>
      <c r="C45" s="55"/>
      <c r="D45" s="55"/>
      <c r="G45" s="55"/>
      <c r="H45" s="55"/>
      <c r="I45" s="101"/>
      <c r="J45" s="102"/>
      <c r="M45" s="103"/>
      <c r="R45" s="55"/>
      <c r="S45" s="55"/>
      <c r="T45" s="55"/>
      <c r="U45" s="55"/>
      <c r="V45" s="55"/>
      <c r="W45" s="55"/>
      <c r="X45" s="57"/>
      <c r="Y45" s="55"/>
    </row>
  </sheetData>
  <autoFilter ref="A6:Y22" xr:uid="{00000000-0009-0000-0000-000000000000}">
    <filterColumn colId="8" showButton="0"/>
    <filterColumn colId="13" showButton="0"/>
  </autoFilter>
  <mergeCells count="25">
    <mergeCell ref="AC6:AC7"/>
    <mergeCell ref="AD6:AD7"/>
    <mergeCell ref="AE6:AE7"/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</mergeCells>
  <pageMargins left="0.12" right="0" top="0.28000000000000003" bottom="0.17" header="0.37" footer="0.17"/>
  <pageSetup paperSize="14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3509-6A89-4514-B071-3C1281F83535}">
  <sheetPr>
    <tabColor rgb="FF92D050"/>
  </sheetPr>
  <dimension ref="A1:AF45"/>
  <sheetViews>
    <sheetView topLeftCell="A21" zoomScale="80" zoomScaleNormal="80" workbookViewId="0">
      <selection activeCell="B9" sqref="B9:M30"/>
    </sheetView>
  </sheetViews>
  <sheetFormatPr defaultColWidth="9.140625" defaultRowHeight="14.25" x14ac:dyDescent="0.25"/>
  <cols>
    <col min="1" max="1" width="8.7109375" style="27" customWidth="1"/>
    <col min="2" max="2" width="16.140625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hidden="1" customWidth="1"/>
    <col min="21" max="21" width="13.85546875" style="55" hidden="1" customWidth="1"/>
    <col min="22" max="22" width="13.140625" style="55" hidden="1" customWidth="1"/>
    <col min="23" max="23" width="11.85546875" style="55" hidden="1" customWidth="1"/>
    <col min="24" max="24" width="12.7109375" style="57" hidden="1" customWidth="1"/>
    <col min="25" max="25" width="14.42578125" style="55" hidden="1" customWidth="1"/>
    <col min="26" max="26" width="16.42578125" style="55" hidden="1" customWidth="1"/>
    <col min="27" max="27" width="14.28515625" style="55" hidden="1" customWidth="1"/>
    <col min="28" max="28" width="15.42578125" style="55" hidden="1" customWidth="1"/>
    <col min="29" max="29" width="17.42578125" style="55" customWidth="1"/>
    <col min="30" max="30" width="15.7109375" style="55" customWidth="1"/>
    <col min="31" max="31" width="22.85546875" style="55" customWidth="1"/>
    <col min="32" max="16384" width="9.140625" style="55"/>
  </cols>
  <sheetData>
    <row r="1" spans="1:31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1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1" s="12" customFormat="1" ht="20.25" customHeight="1" x14ac:dyDescent="0.35">
      <c r="A3" s="11" t="s">
        <v>1571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1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1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1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307" t="s">
        <v>1594</v>
      </c>
      <c r="AD6" s="308" t="s">
        <v>1595</v>
      </c>
      <c r="AE6" s="308" t="s">
        <v>1596</v>
      </c>
    </row>
    <row r="7" spans="1:31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  <c r="AC7" s="307"/>
      <c r="AD7" s="308"/>
      <c r="AE7" s="308"/>
    </row>
    <row r="8" spans="1:31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1" ht="48" customHeight="1" x14ac:dyDescent="0.25">
      <c r="A9" s="106" t="s">
        <v>22</v>
      </c>
      <c r="B9" s="107" t="s">
        <v>1256</v>
      </c>
      <c r="C9" s="108" t="s">
        <v>1257</v>
      </c>
      <c r="D9" s="107" t="s">
        <v>1258</v>
      </c>
      <c r="E9" s="107">
        <v>142768126</v>
      </c>
      <c r="F9" s="109" t="s">
        <v>1259</v>
      </c>
      <c r="G9" s="108" t="s">
        <v>48</v>
      </c>
      <c r="H9" s="108" t="s">
        <v>1260</v>
      </c>
      <c r="I9" s="110">
        <v>111.03704999999999</v>
      </c>
      <c r="J9" s="110">
        <v>-7.59361</v>
      </c>
      <c r="K9" s="124" t="s">
        <v>50</v>
      </c>
      <c r="L9" s="123" t="s">
        <v>28</v>
      </c>
      <c r="M9" s="108" t="s">
        <v>1261</v>
      </c>
      <c r="N9" s="51">
        <v>1.1000000000000001</v>
      </c>
      <c r="O9" s="42">
        <v>0.9</v>
      </c>
      <c r="P9" s="43">
        <v>2515250</v>
      </c>
      <c r="Q9" s="44">
        <v>2490098</v>
      </c>
      <c r="R9"/>
      <c r="S9" s="45">
        <f t="shared" ref="S9:S29" si="0">N9*O9*P9</f>
        <v>2490097.5000000005</v>
      </c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45" t="s">
        <v>1870</v>
      </c>
    </row>
    <row r="10" spans="1:31" ht="69" customHeight="1" x14ac:dyDescent="0.2">
      <c r="A10" s="106" t="s">
        <v>31</v>
      </c>
      <c r="B10" s="107" t="s">
        <v>1264</v>
      </c>
      <c r="C10" s="108" t="s">
        <v>1257</v>
      </c>
      <c r="D10" s="108" t="s">
        <v>1265</v>
      </c>
      <c r="E10" s="107">
        <v>1443222010</v>
      </c>
      <c r="F10" s="109" t="s">
        <v>1266</v>
      </c>
      <c r="G10" s="108" t="s">
        <v>48</v>
      </c>
      <c r="H10" s="108" t="s">
        <v>1267</v>
      </c>
      <c r="I10" s="110">
        <v>111.042007</v>
      </c>
      <c r="J10" s="110">
        <v>-7.5588557999999999</v>
      </c>
      <c r="K10" s="123" t="s">
        <v>50</v>
      </c>
      <c r="L10" s="123" t="s">
        <v>28</v>
      </c>
      <c r="M10" s="108" t="s">
        <v>1268</v>
      </c>
      <c r="N10" s="31">
        <v>1.1000000000000001</v>
      </c>
      <c r="O10" s="42">
        <v>0.9</v>
      </c>
      <c r="P10" s="43">
        <v>2515250</v>
      </c>
      <c r="Q10" s="53">
        <v>2490098</v>
      </c>
      <c r="S10" s="45">
        <f t="shared" si="0"/>
        <v>2490097.5000000005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0" t="s">
        <v>1871</v>
      </c>
    </row>
    <row r="11" spans="1:31" ht="60" customHeight="1" x14ac:dyDescent="0.2">
      <c r="A11" s="106" t="s">
        <v>38</v>
      </c>
      <c r="B11" s="108" t="s">
        <v>1271</v>
      </c>
      <c r="C11" s="108" t="s">
        <v>1257</v>
      </c>
      <c r="D11" s="108" t="s">
        <v>1265</v>
      </c>
      <c r="E11" s="127" t="s">
        <v>33</v>
      </c>
      <c r="F11" s="127" t="s">
        <v>33</v>
      </c>
      <c r="G11" s="108" t="s">
        <v>447</v>
      </c>
      <c r="H11" s="108" t="s">
        <v>1272</v>
      </c>
      <c r="I11" s="126">
        <v>111.05132999999999</v>
      </c>
      <c r="J11" s="126">
        <v>-7.5705999999999998</v>
      </c>
      <c r="K11" s="123" t="s">
        <v>50</v>
      </c>
      <c r="L11" s="123" t="s">
        <v>28</v>
      </c>
      <c r="M11" s="117" t="s">
        <v>1273</v>
      </c>
      <c r="N11" s="51">
        <v>1.1000000000000001</v>
      </c>
      <c r="O11" s="42">
        <v>0.9</v>
      </c>
      <c r="P11" s="43">
        <v>2515250</v>
      </c>
      <c r="Q11" s="53">
        <v>2490098</v>
      </c>
      <c r="S11" s="45">
        <f t="shared" si="0"/>
        <v>2490097.5000000005</v>
      </c>
      <c r="T11" s="113"/>
      <c r="U11" s="107"/>
      <c r="V11" s="51"/>
      <c r="W11" s="42"/>
      <c r="X11" s="43"/>
      <c r="Y11" s="43"/>
      <c r="Z11" s="167"/>
      <c r="AA11" s="167"/>
      <c r="AB11" s="167"/>
      <c r="AC11" s="233"/>
      <c r="AD11" s="45" t="s">
        <v>1872</v>
      </c>
    </row>
    <row r="12" spans="1:31" ht="60.75" customHeight="1" x14ac:dyDescent="0.25">
      <c r="A12" s="106" t="s">
        <v>44</v>
      </c>
      <c r="B12" s="107" t="s">
        <v>1276</v>
      </c>
      <c r="C12" s="108" t="s">
        <v>1257</v>
      </c>
      <c r="D12" s="108" t="s">
        <v>1257</v>
      </c>
      <c r="E12" s="107">
        <v>140692104</v>
      </c>
      <c r="F12" s="109" t="s">
        <v>1257</v>
      </c>
      <c r="G12" s="108" t="s">
        <v>25</v>
      </c>
      <c r="H12" s="108" t="s">
        <v>1277</v>
      </c>
      <c r="I12" s="110">
        <v>111.02567999999999</v>
      </c>
      <c r="J12" s="110">
        <v>-7.5739099999999997</v>
      </c>
      <c r="K12" s="111" t="s">
        <v>27</v>
      </c>
      <c r="L12" s="123" t="s">
        <v>28</v>
      </c>
      <c r="M12" s="108" t="s">
        <v>1278</v>
      </c>
      <c r="N12" s="42">
        <v>1.3</v>
      </c>
      <c r="O12" s="42">
        <v>0.9</v>
      </c>
      <c r="P12" s="43">
        <v>2515250</v>
      </c>
      <c r="Q12" s="44">
        <v>2942843</v>
      </c>
      <c r="R12" s="60"/>
      <c r="S12" s="45">
        <f t="shared" si="0"/>
        <v>2942842.5000000005</v>
      </c>
      <c r="T12" s="108"/>
      <c r="U12" s="107"/>
      <c r="V12" s="42"/>
      <c r="W12" s="42"/>
      <c r="X12" s="43"/>
      <c r="Y12" s="44"/>
      <c r="Z12" s="169"/>
      <c r="AA12" s="167"/>
      <c r="AB12" s="167"/>
      <c r="AC12" s="233"/>
      <c r="AD12" s="45"/>
    </row>
    <row r="13" spans="1:31" customFormat="1" ht="74.25" customHeight="1" x14ac:dyDescent="0.25">
      <c r="A13" s="106" t="s">
        <v>51</v>
      </c>
      <c r="B13" s="108" t="s">
        <v>1280</v>
      </c>
      <c r="C13" s="108" t="s">
        <v>1257</v>
      </c>
      <c r="D13" s="108" t="s">
        <v>1257</v>
      </c>
      <c r="E13" s="111" t="s">
        <v>33</v>
      </c>
      <c r="F13" s="108" t="s">
        <v>1257</v>
      </c>
      <c r="G13" s="108" t="s">
        <v>55</v>
      </c>
      <c r="H13" s="108" t="s">
        <v>1281</v>
      </c>
      <c r="I13" s="110">
        <v>111.023</v>
      </c>
      <c r="J13" s="110">
        <v>-7.5712099999999998</v>
      </c>
      <c r="K13" s="115" t="s">
        <v>36</v>
      </c>
      <c r="L13" s="123" t="s">
        <v>28</v>
      </c>
      <c r="M13" s="108" t="s">
        <v>397</v>
      </c>
      <c r="N13" s="42">
        <v>1.3</v>
      </c>
      <c r="O13" s="42">
        <v>0.9</v>
      </c>
      <c r="P13" s="43">
        <v>2515250</v>
      </c>
      <c r="Q13" s="43">
        <v>2942843</v>
      </c>
      <c r="R13" s="60"/>
      <c r="S13" s="45">
        <f t="shared" si="0"/>
        <v>2942842.5000000005</v>
      </c>
      <c r="T13" s="113"/>
      <c r="U13" s="107"/>
      <c r="V13" s="42"/>
      <c r="W13" s="42"/>
      <c r="X13" s="43"/>
      <c r="Y13" s="43"/>
      <c r="Z13" s="169"/>
      <c r="AA13" s="167"/>
      <c r="AB13" s="169"/>
      <c r="AC13" s="233"/>
    </row>
    <row r="14" spans="1:31" s="64" customFormat="1" ht="91.5" customHeight="1" x14ac:dyDescent="0.2">
      <c r="A14" s="106" t="s">
        <v>59</v>
      </c>
      <c r="B14" s="107" t="s">
        <v>1283</v>
      </c>
      <c r="C14" s="108" t="s">
        <v>1284</v>
      </c>
      <c r="D14" s="107" t="s">
        <v>1257</v>
      </c>
      <c r="E14" s="108" t="s">
        <v>1873</v>
      </c>
      <c r="F14" s="108" t="s">
        <v>1285</v>
      </c>
      <c r="G14" s="108" t="s">
        <v>41</v>
      </c>
      <c r="H14" s="113" t="s">
        <v>1286</v>
      </c>
      <c r="I14" s="116">
        <v>111.02333</v>
      </c>
      <c r="J14" s="116">
        <v>-7.5730700000000004</v>
      </c>
      <c r="K14" s="111" t="s">
        <v>271</v>
      </c>
      <c r="L14" s="123" t="s">
        <v>28</v>
      </c>
      <c r="M14" s="108" t="s">
        <v>1287</v>
      </c>
      <c r="N14" s="42">
        <v>1.3</v>
      </c>
      <c r="O14" s="42">
        <v>0.9</v>
      </c>
      <c r="P14" s="43">
        <v>2515250</v>
      </c>
      <c r="Q14" s="43">
        <v>2942843</v>
      </c>
      <c r="R14" s="60"/>
      <c r="S14" s="45">
        <f t="shared" si="0"/>
        <v>2942842.5000000005</v>
      </c>
      <c r="T14" s="108"/>
      <c r="U14" s="107"/>
      <c r="V14" s="42"/>
      <c r="W14" s="42"/>
      <c r="X14" s="43"/>
      <c r="Y14" s="44"/>
      <c r="Z14" s="167"/>
      <c r="AA14" s="167"/>
      <c r="AB14" s="167"/>
      <c r="AC14" s="233"/>
      <c r="AD14" s="45" t="s">
        <v>1874</v>
      </c>
    </row>
    <row r="15" spans="1:31" s="64" customFormat="1" ht="55.5" customHeight="1" x14ac:dyDescent="0.25">
      <c r="A15" s="106" t="s">
        <v>65</v>
      </c>
      <c r="B15" s="108" t="s">
        <v>1289</v>
      </c>
      <c r="C15" s="108" t="s">
        <v>1257</v>
      </c>
      <c r="D15" s="144" t="s">
        <v>1290</v>
      </c>
      <c r="E15" s="108" t="s">
        <v>1291</v>
      </c>
      <c r="F15" s="108" t="s">
        <v>1292</v>
      </c>
      <c r="G15" s="108" t="s">
        <v>170</v>
      </c>
      <c r="H15" s="108" t="s">
        <v>1293</v>
      </c>
      <c r="I15" s="126">
        <v>111.01129</v>
      </c>
      <c r="J15" s="126">
        <v>-7.5645199999999999</v>
      </c>
      <c r="K15" s="127" t="s">
        <v>329</v>
      </c>
      <c r="L15" s="127" t="s">
        <v>28</v>
      </c>
      <c r="M15" s="127" t="s">
        <v>1509</v>
      </c>
      <c r="N15" s="42">
        <v>1.1000000000000001</v>
      </c>
      <c r="O15" s="42">
        <v>0.9</v>
      </c>
      <c r="P15" s="43">
        <v>2515250</v>
      </c>
      <c r="Q15" s="53">
        <v>2490098</v>
      </c>
      <c r="R15" s="45"/>
      <c r="S15" s="45">
        <f t="shared" si="0"/>
        <v>2490097.5000000005</v>
      </c>
      <c r="T15" s="167"/>
      <c r="U15" s="173"/>
      <c r="V15" s="169"/>
      <c r="W15" s="167"/>
      <c r="X15" s="174"/>
      <c r="Y15" s="169"/>
      <c r="Z15" s="169"/>
      <c r="AA15" s="169"/>
      <c r="AB15" s="169"/>
      <c r="AC15" s="234"/>
      <c r="AD15" s="45" t="s">
        <v>1834</v>
      </c>
    </row>
    <row r="16" spans="1:31" s="64" customFormat="1" ht="55.5" customHeight="1" x14ac:dyDescent="0.25">
      <c r="A16" s="106" t="s">
        <v>73</v>
      </c>
      <c r="B16" s="107" t="s">
        <v>1295</v>
      </c>
      <c r="C16" s="108" t="s">
        <v>1284</v>
      </c>
      <c r="D16" s="107" t="s">
        <v>1296</v>
      </c>
      <c r="E16" s="108" t="s">
        <v>1297</v>
      </c>
      <c r="F16" s="108" t="s">
        <v>1298</v>
      </c>
      <c r="G16" s="108" t="s">
        <v>41</v>
      </c>
      <c r="H16" s="113" t="s">
        <v>1299</v>
      </c>
      <c r="I16" s="126">
        <v>110.99165000000001</v>
      </c>
      <c r="J16" s="126">
        <v>-7.5545900000000001</v>
      </c>
      <c r="K16" s="127" t="s">
        <v>533</v>
      </c>
      <c r="L16" s="127" t="s">
        <v>290</v>
      </c>
      <c r="M16" s="127" t="s">
        <v>1508</v>
      </c>
      <c r="N16" s="51">
        <v>0.9</v>
      </c>
      <c r="O16" s="42">
        <v>0.9</v>
      </c>
      <c r="P16" s="43">
        <v>2515250</v>
      </c>
      <c r="Q16" s="43">
        <v>2037353</v>
      </c>
      <c r="R16" s="60"/>
      <c r="S16" s="45">
        <f t="shared" si="0"/>
        <v>2037352.5000000002</v>
      </c>
      <c r="T16" s="175"/>
      <c r="U16" s="175"/>
      <c r="V16" s="41"/>
      <c r="W16" s="41"/>
      <c r="X16" s="41"/>
      <c r="Y16" s="41"/>
      <c r="Z16" s="41"/>
      <c r="AA16" s="41"/>
      <c r="AB16" s="41"/>
      <c r="AC16" s="234"/>
      <c r="AD16" s="45" t="s">
        <v>1770</v>
      </c>
    </row>
    <row r="17" spans="1:32" s="64" customFormat="1" ht="55.5" customHeight="1" x14ac:dyDescent="0.25">
      <c r="A17" s="106" t="s">
        <v>77</v>
      </c>
      <c r="B17" s="108" t="s">
        <v>1301</v>
      </c>
      <c r="C17" s="108" t="s">
        <v>1257</v>
      </c>
      <c r="D17" s="107" t="s">
        <v>1296</v>
      </c>
      <c r="E17" s="108" t="s">
        <v>1302</v>
      </c>
      <c r="F17" s="108" t="s">
        <v>1303</v>
      </c>
      <c r="G17" s="108" t="s">
        <v>206</v>
      </c>
      <c r="H17" s="117" t="s">
        <v>1304</v>
      </c>
      <c r="I17" s="126">
        <v>111.00100999999999</v>
      </c>
      <c r="J17" s="126">
        <v>-7.5578900000000004</v>
      </c>
      <c r="K17" s="127" t="s">
        <v>50</v>
      </c>
      <c r="L17" s="123" t="s">
        <v>28</v>
      </c>
      <c r="M17" s="123" t="s">
        <v>1305</v>
      </c>
      <c r="N17" s="51">
        <v>1.1000000000000001</v>
      </c>
      <c r="O17" s="42">
        <v>0.9</v>
      </c>
      <c r="P17" s="43">
        <v>2515250</v>
      </c>
      <c r="Q17" s="53">
        <v>2490098</v>
      </c>
      <c r="R17"/>
      <c r="S17" s="45">
        <f t="shared" si="0"/>
        <v>2490097.5000000005</v>
      </c>
      <c r="T17" s="171"/>
      <c r="U17" s="175"/>
      <c r="V17" s="41"/>
      <c r="W17" s="171"/>
      <c r="X17" s="171"/>
      <c r="Y17" s="41"/>
      <c r="Z17" s="41"/>
      <c r="AA17" s="41"/>
      <c r="AB17" s="41"/>
      <c r="AC17" s="234"/>
      <c r="AD17" s="45" t="s">
        <v>1771</v>
      </c>
    </row>
    <row r="18" spans="1:32" s="64" customFormat="1" ht="62.25" customHeight="1" x14ac:dyDescent="0.25">
      <c r="A18" s="106" t="s">
        <v>83</v>
      </c>
      <c r="B18" s="107" t="s">
        <v>1308</v>
      </c>
      <c r="C18" s="107" t="s">
        <v>1257</v>
      </c>
      <c r="D18" s="107" t="s">
        <v>1309</v>
      </c>
      <c r="E18" s="111" t="s">
        <v>1875</v>
      </c>
      <c r="F18" s="109" t="s">
        <v>1310</v>
      </c>
      <c r="G18" s="108" t="s">
        <v>55</v>
      </c>
      <c r="H18" s="109" t="s">
        <v>1493</v>
      </c>
      <c r="I18" s="110">
        <v>110.97485</v>
      </c>
      <c r="J18" s="110">
        <v>-7.5450400000000002</v>
      </c>
      <c r="K18" s="115" t="s">
        <v>208</v>
      </c>
      <c r="L18" s="115" t="s">
        <v>28</v>
      </c>
      <c r="M18" s="127" t="s">
        <v>1507</v>
      </c>
      <c r="N18" s="42">
        <v>1.2</v>
      </c>
      <c r="O18" s="42">
        <v>0.9</v>
      </c>
      <c r="P18" s="43">
        <v>2515250</v>
      </c>
      <c r="Q18" s="53">
        <v>2716470</v>
      </c>
      <c r="R18"/>
      <c r="S18" s="45">
        <f t="shared" si="0"/>
        <v>2716470</v>
      </c>
      <c r="T18" s="189"/>
      <c r="U18" s="189"/>
      <c r="V18" s="175"/>
      <c r="W18" s="188"/>
      <c r="X18" s="189"/>
      <c r="Y18" s="189"/>
      <c r="Z18" s="189"/>
      <c r="AA18" s="189"/>
      <c r="AB18" s="189"/>
      <c r="AC18" s="234"/>
      <c r="AD18" s="45" t="s">
        <v>1622</v>
      </c>
      <c r="AF18" s="64" t="s">
        <v>1876</v>
      </c>
    </row>
    <row r="19" spans="1:32" ht="94.5" customHeight="1" x14ac:dyDescent="0.25">
      <c r="A19" s="106" t="s">
        <v>88</v>
      </c>
      <c r="B19" s="108" t="s">
        <v>1312</v>
      </c>
      <c r="C19" s="130" t="s">
        <v>1257</v>
      </c>
      <c r="D19" s="109" t="s">
        <v>1309</v>
      </c>
      <c r="E19" s="109" t="s">
        <v>1313</v>
      </c>
      <c r="F19" s="109" t="s">
        <v>1314</v>
      </c>
      <c r="G19" s="109" t="s">
        <v>193</v>
      </c>
      <c r="H19" s="108" t="s">
        <v>1315</v>
      </c>
      <c r="I19" s="110">
        <v>110.9662</v>
      </c>
      <c r="J19" s="110">
        <v>-7.5611699999999997</v>
      </c>
      <c r="K19" s="115" t="s">
        <v>36</v>
      </c>
      <c r="L19" s="123" t="s">
        <v>28</v>
      </c>
      <c r="M19" s="127" t="s">
        <v>1506</v>
      </c>
      <c r="N19" s="42">
        <v>1.3</v>
      </c>
      <c r="O19" s="42">
        <v>0.9</v>
      </c>
      <c r="P19" s="43">
        <v>2515250</v>
      </c>
      <c r="Q19" s="53">
        <v>2942843</v>
      </c>
      <c r="R19" s="60"/>
      <c r="S19" s="45">
        <f t="shared" si="0"/>
        <v>2942842.5000000005</v>
      </c>
      <c r="T19" s="169"/>
      <c r="U19" s="44"/>
      <c r="V19" s="44"/>
      <c r="W19" s="170"/>
      <c r="X19" s="183"/>
      <c r="Y19" s="44"/>
      <c r="Z19" s="170"/>
      <c r="AA19" s="170"/>
      <c r="AB19" s="170"/>
      <c r="AC19" s="236"/>
      <c r="AD19" s="78" t="s">
        <v>1874</v>
      </c>
    </row>
    <row r="20" spans="1:32" s="64" customFormat="1" ht="71.25" customHeight="1" x14ac:dyDescent="0.25">
      <c r="A20" s="106" t="s">
        <v>95</v>
      </c>
      <c r="B20" s="161" t="s">
        <v>1317</v>
      </c>
      <c r="C20" s="108" t="s">
        <v>1257</v>
      </c>
      <c r="D20" s="144" t="s">
        <v>1318</v>
      </c>
      <c r="E20" s="108" t="s">
        <v>1319</v>
      </c>
      <c r="F20" s="108" t="s">
        <v>1320</v>
      </c>
      <c r="G20" s="108" t="s">
        <v>170</v>
      </c>
      <c r="H20" s="108" t="s">
        <v>1321</v>
      </c>
      <c r="I20" s="126">
        <v>110.96416000000001</v>
      </c>
      <c r="J20" s="126">
        <v>-7.5382899999999999</v>
      </c>
      <c r="K20" s="127" t="s">
        <v>329</v>
      </c>
      <c r="L20" s="127" t="s">
        <v>1768</v>
      </c>
      <c r="M20" s="127" t="s">
        <v>1322</v>
      </c>
      <c r="N20" s="42">
        <v>1.1000000000000001</v>
      </c>
      <c r="O20" s="42">
        <v>0.9</v>
      </c>
      <c r="P20" s="43">
        <v>2515250</v>
      </c>
      <c r="Q20" s="53">
        <v>2490098</v>
      </c>
      <c r="R20"/>
      <c r="S20" s="45">
        <f t="shared" si="0"/>
        <v>2490097.5000000005</v>
      </c>
      <c r="T20" s="171"/>
      <c r="U20" s="175"/>
      <c r="V20" s="41"/>
      <c r="W20" s="171"/>
      <c r="X20" s="171"/>
      <c r="Y20" s="41"/>
      <c r="Z20" s="41"/>
      <c r="AA20" s="41"/>
      <c r="AB20" s="41"/>
      <c r="AD20" s="64" t="s">
        <v>1834</v>
      </c>
    </row>
    <row r="21" spans="1:32" ht="50.1" customHeight="1" x14ac:dyDescent="0.2">
      <c r="A21" s="106" t="s">
        <v>99</v>
      </c>
      <c r="B21" s="107" t="s">
        <v>1324</v>
      </c>
      <c r="C21" s="108" t="s">
        <v>1257</v>
      </c>
      <c r="D21" s="107" t="s">
        <v>1325</v>
      </c>
      <c r="E21" s="107">
        <v>143107123</v>
      </c>
      <c r="F21" s="109" t="s">
        <v>1326</v>
      </c>
      <c r="G21" s="108" t="s">
        <v>48</v>
      </c>
      <c r="H21" s="108" t="s">
        <v>1327</v>
      </c>
      <c r="I21" s="110">
        <v>110.99578</v>
      </c>
      <c r="J21" s="162">
        <v>-7.5380099999999999</v>
      </c>
      <c r="K21" s="115" t="s">
        <v>50</v>
      </c>
      <c r="L21" s="123" t="s">
        <v>28</v>
      </c>
      <c r="M21" s="127" t="s">
        <v>1503</v>
      </c>
      <c r="N21" s="51">
        <v>1.1000000000000001</v>
      </c>
      <c r="O21" s="42">
        <v>0.9</v>
      </c>
      <c r="P21" s="43">
        <v>2515250</v>
      </c>
      <c r="Q21" s="44">
        <v>2490098</v>
      </c>
      <c r="R21" s="60"/>
      <c r="S21" s="45">
        <f t="shared" si="0"/>
        <v>2490097.5000000005</v>
      </c>
      <c r="T21" s="170"/>
      <c r="U21" s="74"/>
      <c r="V21" s="74"/>
      <c r="W21" s="41"/>
      <c r="X21" s="183"/>
      <c r="Y21" s="44"/>
      <c r="Z21" s="41"/>
      <c r="AA21" s="41"/>
      <c r="AB21" s="41"/>
      <c r="AD21" s="55" t="s">
        <v>1791</v>
      </c>
    </row>
    <row r="22" spans="1:32" ht="66.75" customHeight="1" x14ac:dyDescent="0.2">
      <c r="A22" s="106" t="s">
        <v>106</v>
      </c>
      <c r="B22" s="108" t="s">
        <v>1330</v>
      </c>
      <c r="C22" s="108" t="s">
        <v>1257</v>
      </c>
      <c r="D22" s="107" t="s">
        <v>1325</v>
      </c>
      <c r="E22" s="107">
        <v>140034109</v>
      </c>
      <c r="F22" s="109" t="s">
        <v>1309</v>
      </c>
      <c r="G22" s="108" t="s">
        <v>48</v>
      </c>
      <c r="H22" s="108" t="s">
        <v>1331</v>
      </c>
      <c r="I22" s="110">
        <v>110.98461</v>
      </c>
      <c r="J22" s="110">
        <v>-7.5517700000000003</v>
      </c>
      <c r="K22" s="115" t="s">
        <v>36</v>
      </c>
      <c r="L22" s="123" t="s">
        <v>28</v>
      </c>
      <c r="M22" s="127" t="s">
        <v>1504</v>
      </c>
      <c r="N22" s="42">
        <v>1.3</v>
      </c>
      <c r="O22" s="42">
        <v>0.9</v>
      </c>
      <c r="P22" s="43">
        <v>2515250</v>
      </c>
      <c r="Q22" s="44">
        <v>2942843</v>
      </c>
      <c r="R22" s="60"/>
      <c r="S22" s="45">
        <f t="shared" si="0"/>
        <v>2942842.5000000005</v>
      </c>
      <c r="T22" s="167"/>
      <c r="U22" s="44"/>
      <c r="V22" s="170"/>
      <c r="W22" s="167"/>
      <c r="X22" s="182"/>
      <c r="Y22" s="170"/>
      <c r="Z22" s="170"/>
      <c r="AA22" s="170"/>
      <c r="AB22" s="170"/>
      <c r="AD22" s="55" t="s">
        <v>1877</v>
      </c>
    </row>
    <row r="23" spans="1:32" ht="66" customHeight="1" x14ac:dyDescent="0.25">
      <c r="A23" s="106" t="s">
        <v>112</v>
      </c>
      <c r="B23" s="108" t="s">
        <v>1334</v>
      </c>
      <c r="C23" s="108" t="s">
        <v>1257</v>
      </c>
      <c r="D23" s="108" t="s">
        <v>1325</v>
      </c>
      <c r="E23" s="108" t="s">
        <v>1335</v>
      </c>
      <c r="F23" s="108" t="s">
        <v>1336</v>
      </c>
      <c r="G23" s="108" t="s">
        <v>170</v>
      </c>
      <c r="H23" s="108" t="s">
        <v>1337</v>
      </c>
      <c r="I23" s="126">
        <v>110.99736</v>
      </c>
      <c r="J23" s="126">
        <v>-7.5419130000000001</v>
      </c>
      <c r="K23" s="123" t="s">
        <v>208</v>
      </c>
      <c r="L23" s="123" t="s">
        <v>28</v>
      </c>
      <c r="M23" s="132" t="s">
        <v>1505</v>
      </c>
      <c r="N23" s="31">
        <v>1.2</v>
      </c>
      <c r="O23" s="42">
        <v>0.9</v>
      </c>
      <c r="P23" s="43">
        <v>2515250</v>
      </c>
      <c r="Q23" s="53">
        <v>2716470</v>
      </c>
      <c r="S23" s="45">
        <f t="shared" si="0"/>
        <v>2716470</v>
      </c>
      <c r="T23" s="169"/>
      <c r="U23" s="74"/>
      <c r="V23" s="74"/>
      <c r="W23" s="41"/>
      <c r="X23" s="183"/>
      <c r="Y23" s="44"/>
      <c r="Z23" s="41"/>
      <c r="AA23" s="41"/>
      <c r="AB23" s="41"/>
      <c r="AD23" s="55" t="s">
        <v>1770</v>
      </c>
      <c r="AF23" s="55" t="s">
        <v>1878</v>
      </c>
    </row>
    <row r="24" spans="1:32" ht="50.1" customHeight="1" x14ac:dyDescent="0.25">
      <c r="A24" s="106" t="s">
        <v>119</v>
      </c>
      <c r="B24" s="107" t="s">
        <v>1339</v>
      </c>
      <c r="C24" s="108" t="s">
        <v>1257</v>
      </c>
      <c r="D24" s="107" t="s">
        <v>1340</v>
      </c>
      <c r="E24" s="111" t="s">
        <v>33</v>
      </c>
      <c r="F24" s="108" t="s">
        <v>1341</v>
      </c>
      <c r="G24" s="108" t="s">
        <v>55</v>
      </c>
      <c r="H24" s="108" t="s">
        <v>1342</v>
      </c>
      <c r="I24" s="110">
        <v>111.01394999999999</v>
      </c>
      <c r="J24" s="110">
        <v>-7.5515400000000001</v>
      </c>
      <c r="K24" s="115" t="s">
        <v>50</v>
      </c>
      <c r="L24" s="123" t="s">
        <v>28</v>
      </c>
      <c r="M24" s="113" t="s">
        <v>1502</v>
      </c>
      <c r="N24" s="42">
        <v>1.1000000000000001</v>
      </c>
      <c r="O24" s="42">
        <v>0.9</v>
      </c>
      <c r="P24" s="43">
        <v>2515250</v>
      </c>
      <c r="Q24" s="53">
        <v>2490098</v>
      </c>
      <c r="R24" s="60"/>
      <c r="S24" s="45">
        <f t="shared" si="0"/>
        <v>2490097.5000000005</v>
      </c>
      <c r="T24" s="44"/>
      <c r="U24" s="171"/>
      <c r="V24" s="183"/>
      <c r="W24" s="170"/>
      <c r="X24" s="170"/>
      <c r="Y24" s="170"/>
      <c r="Z24" s="169"/>
      <c r="AA24" s="169"/>
      <c r="AB24" s="169"/>
      <c r="AD24" s="55" t="s">
        <v>1879</v>
      </c>
    </row>
    <row r="25" spans="1:32" ht="50.1" customHeight="1" x14ac:dyDescent="0.2">
      <c r="A25" s="106" t="s">
        <v>124</v>
      </c>
      <c r="B25" s="108" t="s">
        <v>1345</v>
      </c>
      <c r="C25" s="108" t="s">
        <v>1257</v>
      </c>
      <c r="D25" s="108" t="s">
        <v>1346</v>
      </c>
      <c r="E25" s="108" t="s">
        <v>1347</v>
      </c>
      <c r="F25" s="108" t="s">
        <v>1348</v>
      </c>
      <c r="G25" s="108" t="s">
        <v>170</v>
      </c>
      <c r="H25" s="108" t="s">
        <v>1349</v>
      </c>
      <c r="I25" s="126">
        <v>111.0347</v>
      </c>
      <c r="J25" s="126">
        <v>-7.5568</v>
      </c>
      <c r="K25" s="123" t="s">
        <v>208</v>
      </c>
      <c r="L25" s="123" t="s">
        <v>28</v>
      </c>
      <c r="M25" s="117" t="s">
        <v>1501</v>
      </c>
      <c r="N25" s="31">
        <v>1.2</v>
      </c>
      <c r="O25" s="42">
        <v>0.9</v>
      </c>
      <c r="P25" s="43">
        <v>2515250</v>
      </c>
      <c r="Q25" s="53">
        <v>2716470</v>
      </c>
      <c r="S25" s="45">
        <f t="shared" si="0"/>
        <v>2716470</v>
      </c>
      <c r="T25" s="170"/>
      <c r="U25" s="74"/>
      <c r="V25" s="74"/>
      <c r="W25" s="41"/>
      <c r="X25" s="183"/>
      <c r="Y25" s="44"/>
      <c r="Z25" s="41"/>
      <c r="AA25" s="41"/>
      <c r="AB25" s="41"/>
      <c r="AD25" s="55" t="s">
        <v>1803</v>
      </c>
    </row>
    <row r="26" spans="1:32" ht="50.1" customHeight="1" x14ac:dyDescent="0.2">
      <c r="A26" s="106" t="s">
        <v>132</v>
      </c>
      <c r="B26" s="107" t="s">
        <v>1352</v>
      </c>
      <c r="C26" s="108" t="s">
        <v>1257</v>
      </c>
      <c r="D26" s="107" t="s">
        <v>1353</v>
      </c>
      <c r="E26" s="107">
        <v>1444102004</v>
      </c>
      <c r="F26" s="109" t="s">
        <v>1354</v>
      </c>
      <c r="G26" s="108" t="s">
        <v>48</v>
      </c>
      <c r="H26" s="108" t="s">
        <v>1355</v>
      </c>
      <c r="I26" s="110">
        <v>111.021</v>
      </c>
      <c r="J26" s="110">
        <v>-7.5327200000000003</v>
      </c>
      <c r="K26" s="123" t="s">
        <v>50</v>
      </c>
      <c r="L26" s="123" t="s">
        <v>1822</v>
      </c>
      <c r="M26" s="108" t="s">
        <v>1356</v>
      </c>
      <c r="N26" s="31">
        <v>1.1000000000000001</v>
      </c>
      <c r="O26" s="42">
        <v>0.9</v>
      </c>
      <c r="P26" s="43">
        <v>2515250</v>
      </c>
      <c r="Q26" s="53">
        <v>2490098</v>
      </c>
      <c r="S26" s="45">
        <f t="shared" si="0"/>
        <v>2490097.5000000005</v>
      </c>
      <c r="T26" s="167"/>
      <c r="U26" s="41"/>
      <c r="V26" s="41"/>
      <c r="W26" s="41"/>
      <c r="X26" s="41"/>
      <c r="Y26" s="41"/>
      <c r="Z26" s="41"/>
      <c r="AA26" s="41"/>
      <c r="AB26" s="41"/>
      <c r="AD26" s="55" t="s">
        <v>1791</v>
      </c>
      <c r="AF26" s="55" t="s">
        <v>1880</v>
      </c>
    </row>
    <row r="27" spans="1:32" ht="50.1" customHeight="1" x14ac:dyDescent="0.2">
      <c r="A27" s="106" t="s">
        <v>138</v>
      </c>
      <c r="B27" s="108" t="s">
        <v>1359</v>
      </c>
      <c r="C27" s="108" t="s">
        <v>1257</v>
      </c>
      <c r="D27" s="107" t="s">
        <v>1353</v>
      </c>
      <c r="E27" s="111" t="s">
        <v>33</v>
      </c>
      <c r="F27" s="114" t="s">
        <v>1360</v>
      </c>
      <c r="G27" s="108" t="s">
        <v>55</v>
      </c>
      <c r="H27" s="109" t="s">
        <v>1361</v>
      </c>
      <c r="I27" s="110">
        <v>110.997</v>
      </c>
      <c r="J27" s="110">
        <v>-7.52576</v>
      </c>
      <c r="K27" s="115" t="s">
        <v>36</v>
      </c>
      <c r="L27" s="123" t="s">
        <v>1768</v>
      </c>
      <c r="M27" s="108" t="s">
        <v>1362</v>
      </c>
      <c r="N27" s="42">
        <v>1.3</v>
      </c>
      <c r="O27" s="42">
        <v>0.9</v>
      </c>
      <c r="P27" s="43">
        <v>2515250</v>
      </c>
      <c r="Q27" s="53">
        <v>2942843</v>
      </c>
      <c r="R27" s="60"/>
      <c r="S27" s="45">
        <f t="shared" si="0"/>
        <v>2942842.5000000005</v>
      </c>
      <c r="T27" s="44"/>
      <c r="U27" s="171"/>
      <c r="V27" s="183"/>
      <c r="W27" s="183"/>
      <c r="X27" s="170"/>
      <c r="Y27" s="170"/>
      <c r="Z27" s="170"/>
      <c r="AA27" s="170"/>
      <c r="AB27" s="170"/>
      <c r="AD27" s="55" t="s">
        <v>1794</v>
      </c>
    </row>
    <row r="28" spans="1:32" ht="53.25" customHeight="1" x14ac:dyDescent="0.2">
      <c r="A28" s="106" t="s">
        <v>144</v>
      </c>
      <c r="B28" s="108" t="s">
        <v>1881</v>
      </c>
      <c r="C28" s="107" t="s">
        <v>1257</v>
      </c>
      <c r="D28" s="107" t="s">
        <v>1353</v>
      </c>
      <c r="E28" s="114"/>
      <c r="F28" s="114"/>
      <c r="G28" s="108" t="s">
        <v>55</v>
      </c>
      <c r="H28" s="109" t="s">
        <v>1882</v>
      </c>
      <c r="I28" s="163">
        <v>111.01600000000001</v>
      </c>
      <c r="J28" s="164">
        <v>-7.5298999999999996</v>
      </c>
      <c r="K28" s="115" t="s">
        <v>36</v>
      </c>
      <c r="L28" s="123" t="s">
        <v>1768</v>
      </c>
      <c r="M28" s="280" t="s">
        <v>1491</v>
      </c>
      <c r="N28" s="42"/>
      <c r="O28" s="42"/>
      <c r="P28" s="43"/>
      <c r="Q28" s="53"/>
      <c r="R28" s="60"/>
      <c r="S28" s="45"/>
      <c r="T28" s="44"/>
      <c r="U28" s="171"/>
      <c r="V28" s="183"/>
      <c r="W28" s="183"/>
      <c r="X28" s="170"/>
      <c r="Y28" s="170"/>
      <c r="Z28" s="170"/>
      <c r="AA28" s="170"/>
      <c r="AB28" s="170"/>
      <c r="AD28" s="55" t="s">
        <v>1883</v>
      </c>
      <c r="AF28" s="55" t="s">
        <v>1884</v>
      </c>
    </row>
    <row r="29" spans="1:32" ht="42.75" customHeight="1" x14ac:dyDescent="0.2">
      <c r="A29" s="207" t="s">
        <v>150</v>
      </c>
      <c r="B29" s="208" t="s">
        <v>1364</v>
      </c>
      <c r="C29" s="210" t="s">
        <v>1257</v>
      </c>
      <c r="D29" s="208" t="s">
        <v>1365</v>
      </c>
      <c r="E29" s="208">
        <v>141638109</v>
      </c>
      <c r="F29" s="229" t="s">
        <v>1366</v>
      </c>
      <c r="G29" s="210" t="s">
        <v>92</v>
      </c>
      <c r="H29" s="210" t="s">
        <v>1367</v>
      </c>
      <c r="I29" s="212">
        <v>110.96409</v>
      </c>
      <c r="J29" s="212">
        <v>-7.5293299999999999</v>
      </c>
      <c r="K29" s="213" t="s">
        <v>57</v>
      </c>
      <c r="L29" s="240" t="s">
        <v>28</v>
      </c>
      <c r="M29" s="210" t="s">
        <v>1368</v>
      </c>
      <c r="N29" s="260">
        <v>1.3</v>
      </c>
      <c r="O29" s="166">
        <v>0.9</v>
      </c>
      <c r="P29" s="216">
        <v>2515250</v>
      </c>
      <c r="Q29" s="242">
        <v>2942843</v>
      </c>
      <c r="R29" s="45"/>
      <c r="S29" s="45">
        <f t="shared" si="0"/>
        <v>2942842.5000000005</v>
      </c>
      <c r="T29" s="220"/>
      <c r="U29" s="218"/>
      <c r="V29" s="220"/>
      <c r="W29" s="220"/>
      <c r="X29" s="261"/>
      <c r="Y29" s="220"/>
      <c r="Z29" s="220"/>
      <c r="AA29" s="220"/>
      <c r="AB29" s="220"/>
      <c r="AD29" s="55" t="s">
        <v>1885</v>
      </c>
    </row>
    <row r="30" spans="1:32" s="41" customFormat="1" ht="50.1" customHeight="1" x14ac:dyDescent="0.25">
      <c r="A30" s="42">
        <v>22</v>
      </c>
      <c r="B30" s="41" t="s">
        <v>1888</v>
      </c>
      <c r="C30" s="41" t="s">
        <v>1257</v>
      </c>
      <c r="D30" s="41" t="s">
        <v>1258</v>
      </c>
      <c r="E30" s="42"/>
      <c r="F30" s="42"/>
      <c r="H30" s="41" t="s">
        <v>1886</v>
      </c>
      <c r="I30" s="190">
        <v>111.001</v>
      </c>
      <c r="J30" s="191">
        <v>-7.577</v>
      </c>
      <c r="K30" s="42"/>
      <c r="L30" s="42"/>
      <c r="M30" s="192"/>
      <c r="N30" s="42"/>
      <c r="O30" s="42"/>
      <c r="P30" s="42"/>
      <c r="Q30" s="42"/>
      <c r="X30" s="175"/>
      <c r="AD30" s="41" t="s">
        <v>1887</v>
      </c>
      <c r="AF30" s="41" t="s">
        <v>1889</v>
      </c>
    </row>
    <row r="31" spans="1:32" s="41" customFormat="1" ht="50.1" customHeight="1" x14ac:dyDescent="0.25">
      <c r="A31" s="42"/>
      <c r="E31" s="42"/>
      <c r="F31" s="42"/>
      <c r="I31" s="190"/>
      <c r="J31" s="191"/>
      <c r="K31" s="42"/>
      <c r="L31" s="42"/>
      <c r="M31" s="192"/>
      <c r="N31" s="42"/>
      <c r="O31" s="42"/>
      <c r="P31" s="42"/>
      <c r="Q31" s="42"/>
      <c r="X31" s="175"/>
    </row>
    <row r="32" spans="1:32" s="42" customFormat="1" ht="50.1" customHeight="1" x14ac:dyDescent="0.25">
      <c r="B32" s="41"/>
      <c r="C32" s="41"/>
      <c r="D32" s="41"/>
      <c r="G32" s="41"/>
      <c r="H32" s="41"/>
      <c r="I32" s="190"/>
      <c r="J32" s="191"/>
      <c r="M32" s="192"/>
      <c r="N32" s="42">
        <v>0.8</v>
      </c>
      <c r="O32" s="42">
        <v>1</v>
      </c>
      <c r="P32" s="43">
        <v>2515250</v>
      </c>
      <c r="Q32" s="43">
        <v>2012200</v>
      </c>
      <c r="X32" s="187"/>
    </row>
    <row r="33" spans="1:25" s="41" customFormat="1" ht="50.1" customHeight="1" x14ac:dyDescent="0.25">
      <c r="A33" s="42"/>
      <c r="E33" s="42"/>
      <c r="F33" s="42"/>
      <c r="I33" s="190"/>
      <c r="J33" s="191"/>
      <c r="K33" s="42"/>
      <c r="L33" s="42"/>
      <c r="M33" s="192"/>
      <c r="N33" s="42"/>
      <c r="O33" s="42"/>
      <c r="P33" s="42"/>
      <c r="Q33" s="42"/>
      <c r="X33" s="175"/>
    </row>
    <row r="34" spans="1:25" x14ac:dyDescent="0.25">
      <c r="F34" s="27"/>
    </row>
    <row r="35" spans="1:25" x14ac:dyDescent="0.25">
      <c r="F35" s="27"/>
    </row>
    <row r="36" spans="1:25" x14ac:dyDescent="0.25">
      <c r="F36" s="27"/>
    </row>
    <row r="37" spans="1:25" x14ac:dyDescent="0.25">
      <c r="F37" s="27"/>
    </row>
    <row r="38" spans="1:25" x14ac:dyDescent="0.25">
      <c r="F38" s="27"/>
    </row>
    <row r="39" spans="1:25" x14ac:dyDescent="0.25">
      <c r="F39" s="27"/>
    </row>
    <row r="40" spans="1:25" x14ac:dyDescent="0.25">
      <c r="F40" s="27"/>
    </row>
    <row r="41" spans="1:25" customFormat="1" ht="60" customHeight="1" x14ac:dyDescent="0.25">
      <c r="A41" s="27"/>
      <c r="B41" s="55"/>
      <c r="C41" s="55"/>
      <c r="D41" s="55"/>
      <c r="E41" s="27"/>
      <c r="F41" s="27"/>
      <c r="G41" s="55"/>
      <c r="H41" s="55"/>
      <c r="I41" s="101"/>
      <c r="J41" s="102"/>
      <c r="K41" s="27"/>
      <c r="L41" s="27"/>
      <c r="M41" s="103"/>
      <c r="N41" s="48">
        <v>1.2</v>
      </c>
      <c r="O41" s="48">
        <v>1.1000000000000001</v>
      </c>
      <c r="P41" s="89">
        <v>2515250</v>
      </c>
      <c r="Q41" s="53">
        <v>3320130.0000000005</v>
      </c>
      <c r="T41" s="45"/>
      <c r="U41" s="76"/>
      <c r="W41" s="45"/>
      <c r="X41" s="59"/>
    </row>
    <row r="42" spans="1:25" x14ac:dyDescent="0.25">
      <c r="F42" s="27"/>
    </row>
    <row r="43" spans="1:25" x14ac:dyDescent="0.25">
      <c r="F43" s="27"/>
    </row>
    <row r="44" spans="1:25" x14ac:dyDescent="0.25">
      <c r="F44" s="27"/>
    </row>
    <row r="45" spans="1:25" s="27" customFormat="1" x14ac:dyDescent="0.25">
      <c r="B45" s="55"/>
      <c r="C45" s="55"/>
      <c r="D45" s="55"/>
      <c r="G45" s="55"/>
      <c r="H45" s="55"/>
      <c r="I45" s="101"/>
      <c r="J45" s="102"/>
      <c r="M45" s="103"/>
      <c r="R45" s="55"/>
      <c r="S45" s="55"/>
      <c r="T45" s="55"/>
      <c r="U45" s="55"/>
      <c r="V45" s="55"/>
      <c r="W45" s="55"/>
      <c r="X45" s="57"/>
      <c r="Y45" s="55"/>
    </row>
  </sheetData>
  <autoFilter ref="A6:Y22" xr:uid="{00000000-0009-0000-0000-000000000000}">
    <filterColumn colId="8" showButton="0"/>
    <filterColumn colId="13" showButton="0"/>
  </autoFilter>
  <mergeCells count="25">
    <mergeCell ref="AC6:AC7"/>
    <mergeCell ref="AD6:AD7"/>
    <mergeCell ref="AE6:AE7"/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</mergeCells>
  <conditionalFormatting sqref="E28">
    <cfRule type="duplicateValues" dxfId="5" priority="1"/>
  </conditionalFormatting>
  <pageMargins left="0.12" right="0" top="0.28000000000000003" bottom="0.17" header="0.37" footer="0.17"/>
  <pageSetup paperSize="14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3EA6-35D4-4088-AB43-541F86571B2C}">
  <sheetPr>
    <tabColor rgb="FF92D050"/>
  </sheetPr>
  <dimension ref="A1:AE59"/>
  <sheetViews>
    <sheetView topLeftCell="A13" zoomScale="90" zoomScaleNormal="90" workbookViewId="0">
      <selection activeCell="B9" sqref="B9:M20"/>
    </sheetView>
  </sheetViews>
  <sheetFormatPr defaultColWidth="9.140625" defaultRowHeight="14.25" x14ac:dyDescent="0.25"/>
  <cols>
    <col min="1" max="1" width="8.7109375" style="27" customWidth="1"/>
    <col min="2" max="2" width="16.140625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customWidth="1"/>
    <col min="21" max="21" width="13.85546875" style="55" customWidth="1"/>
    <col min="22" max="22" width="13.140625" style="55" customWidth="1"/>
    <col min="23" max="23" width="11.85546875" style="55" customWidth="1"/>
    <col min="24" max="24" width="12.7109375" style="57" customWidth="1"/>
    <col min="25" max="25" width="14.42578125" style="55" customWidth="1"/>
    <col min="26" max="26" width="16.42578125" style="55" customWidth="1"/>
    <col min="27" max="27" width="14.28515625" style="55" customWidth="1"/>
    <col min="28" max="28" width="15.42578125" style="55" customWidth="1"/>
    <col min="29" max="29" width="20.85546875" style="55" customWidth="1"/>
    <col min="30" max="30" width="19.85546875" style="55" customWidth="1"/>
    <col min="31" max="31" width="18.28515625" style="55" customWidth="1"/>
    <col min="32" max="16384" width="9.140625" style="55"/>
  </cols>
  <sheetData>
    <row r="1" spans="1:31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1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1" s="12" customFormat="1" ht="20.25" customHeight="1" x14ac:dyDescent="0.35">
      <c r="A3" s="11" t="s">
        <v>1569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1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1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1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27" t="s">
        <v>1659</v>
      </c>
      <c r="AD6" s="27" t="s">
        <v>1595</v>
      </c>
      <c r="AE6" s="27" t="s">
        <v>1660</v>
      </c>
    </row>
    <row r="7" spans="1:31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</row>
    <row r="8" spans="1:31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1" ht="48" customHeight="1" x14ac:dyDescent="0.2">
      <c r="A9" s="106" t="s">
        <v>22</v>
      </c>
      <c r="B9" s="108" t="s">
        <v>1370</v>
      </c>
      <c r="C9" s="107" t="s">
        <v>1371</v>
      </c>
      <c r="D9" s="108" t="s">
        <v>1372</v>
      </c>
      <c r="E9" s="111" t="s">
        <v>33</v>
      </c>
      <c r="F9" s="108" t="s">
        <v>1373</v>
      </c>
      <c r="G9" s="108" t="s">
        <v>55</v>
      </c>
      <c r="H9" s="108" t="s">
        <v>1374</v>
      </c>
      <c r="I9" s="110">
        <v>111.048</v>
      </c>
      <c r="J9" s="110">
        <v>-7.5380000000000003</v>
      </c>
      <c r="K9" s="115" t="s">
        <v>36</v>
      </c>
      <c r="L9" s="123" t="s">
        <v>28</v>
      </c>
      <c r="M9" s="108" t="s">
        <v>1375</v>
      </c>
      <c r="N9" s="42">
        <v>1.3</v>
      </c>
      <c r="O9" s="42">
        <v>0.9</v>
      </c>
      <c r="P9" s="43">
        <v>2515250</v>
      </c>
      <c r="Q9" s="53">
        <v>2942843</v>
      </c>
      <c r="R9" s="60"/>
      <c r="S9" s="45">
        <f t="shared" ref="S9:S19" si="0">N9*O9*P9</f>
        <v>2942842.5000000005</v>
      </c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45" t="s">
        <v>1661</v>
      </c>
    </row>
    <row r="10" spans="1:31" ht="48" customHeight="1" x14ac:dyDescent="0.25">
      <c r="A10" s="106" t="s">
        <v>31</v>
      </c>
      <c r="B10" s="118" t="s">
        <v>1377</v>
      </c>
      <c r="C10" s="118" t="s">
        <v>1371</v>
      </c>
      <c r="D10" s="118" t="s">
        <v>1378</v>
      </c>
      <c r="E10" s="118">
        <v>1450201003</v>
      </c>
      <c r="F10" s="119" t="s">
        <v>1379</v>
      </c>
      <c r="G10" s="108" t="s">
        <v>48</v>
      </c>
      <c r="H10" s="119" t="s">
        <v>1380</v>
      </c>
      <c r="I10" s="121">
        <v>111.05606</v>
      </c>
      <c r="J10" s="121">
        <v>-7.5705</v>
      </c>
      <c r="K10" s="122" t="s">
        <v>36</v>
      </c>
      <c r="L10" s="115" t="s">
        <v>28</v>
      </c>
      <c r="M10" s="120" t="s">
        <v>1381</v>
      </c>
      <c r="N10" s="42">
        <v>1.3</v>
      </c>
      <c r="O10" s="42">
        <v>0.9</v>
      </c>
      <c r="P10" s="43">
        <v>2515250</v>
      </c>
      <c r="Q10" s="53">
        <v>2942843</v>
      </c>
      <c r="R10" s="100"/>
      <c r="S10" s="45">
        <f t="shared" si="0"/>
        <v>2942842.5000000005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0" t="s">
        <v>1622</v>
      </c>
    </row>
    <row r="11" spans="1:31" ht="60" customHeight="1" x14ac:dyDescent="0.2">
      <c r="A11" s="106" t="s">
        <v>38</v>
      </c>
      <c r="B11" s="108" t="s">
        <v>1383</v>
      </c>
      <c r="C11" s="108" t="s">
        <v>1371</v>
      </c>
      <c r="D11" s="108" t="s">
        <v>1384</v>
      </c>
      <c r="E11" s="107">
        <v>140300109</v>
      </c>
      <c r="F11" s="109" t="s">
        <v>1662</v>
      </c>
      <c r="G11" s="108" t="s">
        <v>48</v>
      </c>
      <c r="H11" s="108" t="s">
        <v>1385</v>
      </c>
      <c r="I11" s="110">
        <v>111.07249</v>
      </c>
      <c r="J11" s="110">
        <v>-7.55809</v>
      </c>
      <c r="K11" s="115" t="s">
        <v>36</v>
      </c>
      <c r="L11" s="123" t="s">
        <v>28</v>
      </c>
      <c r="M11" s="108" t="s">
        <v>1386</v>
      </c>
      <c r="N11" s="42">
        <v>1.3</v>
      </c>
      <c r="O11" s="42">
        <v>0.9</v>
      </c>
      <c r="P11" s="43">
        <v>2515250</v>
      </c>
      <c r="Q11" s="44">
        <v>2942843</v>
      </c>
      <c r="R11" s="60"/>
      <c r="S11" s="45">
        <f t="shared" si="0"/>
        <v>2942842.5000000005</v>
      </c>
      <c r="T11" s="113"/>
      <c r="U11" s="107"/>
      <c r="V11" s="51"/>
      <c r="W11" s="42"/>
      <c r="X11" s="43"/>
      <c r="Y11" s="43"/>
      <c r="Z11" s="167"/>
      <c r="AA11" s="167"/>
      <c r="AB11" s="167"/>
      <c r="AC11" s="233"/>
      <c r="AD11" s="45" t="s">
        <v>1663</v>
      </c>
    </row>
    <row r="12" spans="1:31" ht="60.75" customHeight="1" x14ac:dyDescent="0.25">
      <c r="A12" s="106" t="s">
        <v>44</v>
      </c>
      <c r="B12" s="107" t="s">
        <v>1388</v>
      </c>
      <c r="C12" s="108" t="s">
        <v>1371</v>
      </c>
      <c r="D12" s="107" t="s">
        <v>317</v>
      </c>
      <c r="E12" s="107">
        <v>141083109</v>
      </c>
      <c r="F12" s="109" t="s">
        <v>1389</v>
      </c>
      <c r="G12" s="108" t="s">
        <v>48</v>
      </c>
      <c r="H12" s="108" t="s">
        <v>1390</v>
      </c>
      <c r="I12" s="110">
        <v>111.09275</v>
      </c>
      <c r="J12" s="110">
        <v>-7.5504100000000003</v>
      </c>
      <c r="K12" s="115" t="s">
        <v>36</v>
      </c>
      <c r="L12" s="123" t="s">
        <v>28</v>
      </c>
      <c r="M12" s="108" t="s">
        <v>1391</v>
      </c>
      <c r="N12" s="42">
        <v>1.3</v>
      </c>
      <c r="O12" s="42">
        <v>0.9</v>
      </c>
      <c r="P12" s="43">
        <v>2515250</v>
      </c>
      <c r="Q12" s="44">
        <v>2942843</v>
      </c>
      <c r="R12" s="60"/>
      <c r="S12" s="45">
        <f t="shared" si="0"/>
        <v>2942842.5000000005</v>
      </c>
      <c r="T12" s="108"/>
      <c r="U12" s="107"/>
      <c r="V12" s="42"/>
      <c r="W12" s="42"/>
      <c r="X12" s="43"/>
      <c r="Y12" s="44"/>
      <c r="Z12" s="169"/>
      <c r="AA12" s="167"/>
      <c r="AB12" s="167"/>
      <c r="AC12" s="233"/>
      <c r="AD12" s="45" t="s">
        <v>1656</v>
      </c>
    </row>
    <row r="13" spans="1:31" customFormat="1" ht="74.25" customHeight="1" x14ac:dyDescent="0.25">
      <c r="A13" s="106" t="s">
        <v>51</v>
      </c>
      <c r="B13" s="108" t="s">
        <v>1394</v>
      </c>
      <c r="C13" s="108" t="s">
        <v>1371</v>
      </c>
      <c r="D13" s="108" t="s">
        <v>1395</v>
      </c>
      <c r="E13" s="107">
        <v>1442522010</v>
      </c>
      <c r="F13" s="109" t="s">
        <v>1396</v>
      </c>
      <c r="G13" s="108" t="s">
        <v>48</v>
      </c>
      <c r="H13" s="108" t="s">
        <v>1397</v>
      </c>
      <c r="I13" s="126">
        <v>111.0718</v>
      </c>
      <c r="J13" s="126">
        <v>-7.5384000000000002</v>
      </c>
      <c r="K13" s="123" t="s">
        <v>50</v>
      </c>
      <c r="L13" s="127" t="s">
        <v>28</v>
      </c>
      <c r="M13" s="123" t="s">
        <v>1500</v>
      </c>
      <c r="N13" s="31">
        <v>1.1000000000000001</v>
      </c>
      <c r="O13" s="42">
        <v>0.9</v>
      </c>
      <c r="P13" s="43">
        <v>2515250</v>
      </c>
      <c r="Q13" s="53">
        <v>2490098</v>
      </c>
      <c r="R13" s="55"/>
      <c r="S13" s="45">
        <f t="shared" si="0"/>
        <v>2490097.5000000005</v>
      </c>
      <c r="T13" s="113"/>
      <c r="U13" s="107"/>
      <c r="V13" s="42"/>
      <c r="W13" s="42"/>
      <c r="X13" s="43"/>
      <c r="Y13" s="43"/>
      <c r="Z13" s="169"/>
      <c r="AA13" s="167"/>
      <c r="AB13" s="169"/>
      <c r="AC13" s="233"/>
      <c r="AD13" s="45" t="s">
        <v>1644</v>
      </c>
    </row>
    <row r="14" spans="1:31" s="64" customFormat="1" ht="91.5" customHeight="1" x14ac:dyDescent="0.2">
      <c r="A14" s="106" t="s">
        <v>59</v>
      </c>
      <c r="B14" s="108" t="s">
        <v>1400</v>
      </c>
      <c r="C14" s="108" t="s">
        <v>1371</v>
      </c>
      <c r="D14" s="108" t="s">
        <v>1395</v>
      </c>
      <c r="E14" s="108" t="s">
        <v>1401</v>
      </c>
      <c r="F14" s="108" t="s">
        <v>1373</v>
      </c>
      <c r="G14" s="108" t="s">
        <v>170</v>
      </c>
      <c r="H14" s="108" t="s">
        <v>1402</v>
      </c>
      <c r="I14" s="110">
        <v>111.06216000000001</v>
      </c>
      <c r="J14" s="110">
        <v>-7.5367800000000003</v>
      </c>
      <c r="K14" s="115" t="s">
        <v>43</v>
      </c>
      <c r="L14" s="123" t="s">
        <v>28</v>
      </c>
      <c r="M14" s="127" t="s">
        <v>1499</v>
      </c>
      <c r="N14" s="42">
        <v>1.2</v>
      </c>
      <c r="O14" s="42">
        <v>0.9</v>
      </c>
      <c r="P14" s="43">
        <v>2515250</v>
      </c>
      <c r="Q14" s="53">
        <v>2716470</v>
      </c>
      <c r="R14" s="27"/>
      <c r="S14" s="45">
        <f t="shared" si="0"/>
        <v>2716470</v>
      </c>
      <c r="T14" s="108"/>
      <c r="U14" s="107"/>
      <c r="V14" s="42"/>
      <c r="W14" s="42"/>
      <c r="X14" s="43"/>
      <c r="Y14" s="44"/>
      <c r="Z14" s="167"/>
      <c r="AA14" s="167"/>
      <c r="AB14" s="167"/>
      <c r="AC14" s="233"/>
      <c r="AD14" s="45" t="s">
        <v>1664</v>
      </c>
    </row>
    <row r="15" spans="1:31" s="64" customFormat="1" ht="55.5" customHeight="1" x14ac:dyDescent="0.25">
      <c r="A15" s="106" t="s">
        <v>65</v>
      </c>
      <c r="B15" s="118" t="s">
        <v>1404</v>
      </c>
      <c r="C15" s="107" t="s">
        <v>1371</v>
      </c>
      <c r="D15" s="118" t="s">
        <v>1395</v>
      </c>
      <c r="E15" s="111" t="s">
        <v>1665</v>
      </c>
      <c r="F15" s="108" t="s">
        <v>1405</v>
      </c>
      <c r="G15" s="108" t="s">
        <v>55</v>
      </c>
      <c r="H15" s="120" t="s">
        <v>1406</v>
      </c>
      <c r="I15" s="121">
        <v>111.07289</v>
      </c>
      <c r="J15" s="121">
        <v>-7.5124380000000004</v>
      </c>
      <c r="K15" s="122" t="s">
        <v>50</v>
      </c>
      <c r="L15" s="122" t="s">
        <v>70</v>
      </c>
      <c r="M15" s="117" t="s">
        <v>1407</v>
      </c>
      <c r="N15" s="42">
        <v>1.1000000000000001</v>
      </c>
      <c r="O15" s="42">
        <v>0.9</v>
      </c>
      <c r="P15" s="43">
        <v>2515250</v>
      </c>
      <c r="Q15" s="53">
        <v>2490098</v>
      </c>
      <c r="R15"/>
      <c r="S15" s="45">
        <f t="shared" si="0"/>
        <v>2490097.5000000005</v>
      </c>
      <c r="T15" s="167"/>
      <c r="U15" s="173"/>
      <c r="V15" s="169"/>
      <c r="W15" s="167"/>
      <c r="X15" s="174"/>
      <c r="Y15" s="169"/>
      <c r="Z15" s="169"/>
      <c r="AA15" s="169"/>
      <c r="AB15" s="169"/>
      <c r="AC15" s="234"/>
      <c r="AD15" s="45" t="s">
        <v>1627</v>
      </c>
    </row>
    <row r="16" spans="1:31" s="64" customFormat="1" ht="55.5" customHeight="1" x14ac:dyDescent="0.25">
      <c r="A16" s="106" t="s">
        <v>73</v>
      </c>
      <c r="B16" s="107" t="s">
        <v>1409</v>
      </c>
      <c r="C16" s="108" t="s">
        <v>1371</v>
      </c>
      <c r="D16" s="107" t="s">
        <v>1410</v>
      </c>
      <c r="E16" s="107">
        <v>140691104</v>
      </c>
      <c r="F16" s="109" t="s">
        <v>1411</v>
      </c>
      <c r="G16" s="108" t="s">
        <v>25</v>
      </c>
      <c r="H16" s="108" t="s">
        <v>1412</v>
      </c>
      <c r="I16" s="110">
        <v>111.05056999999999</v>
      </c>
      <c r="J16" s="110">
        <v>-7.53613</v>
      </c>
      <c r="K16" s="111" t="s">
        <v>27</v>
      </c>
      <c r="L16" s="123" t="s">
        <v>28</v>
      </c>
      <c r="M16" s="108" t="s">
        <v>1413</v>
      </c>
      <c r="N16" s="42">
        <v>1.3</v>
      </c>
      <c r="O16" s="42">
        <v>0.9</v>
      </c>
      <c r="P16" s="43">
        <v>2515250</v>
      </c>
      <c r="Q16" s="44">
        <v>2942843</v>
      </c>
      <c r="R16" s="60"/>
      <c r="S16" s="45">
        <f t="shared" si="0"/>
        <v>2942842.5000000005</v>
      </c>
      <c r="T16" s="175"/>
      <c r="U16" s="175"/>
      <c r="V16" s="41"/>
      <c r="W16" s="41"/>
      <c r="X16" s="41"/>
      <c r="Y16" s="41"/>
      <c r="Z16" s="41"/>
      <c r="AA16" s="41"/>
      <c r="AB16" s="41"/>
      <c r="AC16" s="234"/>
      <c r="AD16"/>
    </row>
    <row r="17" spans="1:30" s="64" customFormat="1" ht="55.5" customHeight="1" x14ac:dyDescent="0.25">
      <c r="A17" s="106" t="s">
        <v>77</v>
      </c>
      <c r="B17" s="107" t="s">
        <v>1492</v>
      </c>
      <c r="C17" s="108" t="s">
        <v>1371</v>
      </c>
      <c r="D17" s="107" t="s">
        <v>1415</v>
      </c>
      <c r="E17" s="114" t="s">
        <v>1489</v>
      </c>
      <c r="F17" s="114" t="s">
        <v>1415</v>
      </c>
      <c r="G17" s="108" t="s">
        <v>55</v>
      </c>
      <c r="H17" s="108" t="s">
        <v>1416</v>
      </c>
      <c r="I17" s="163">
        <v>111.042</v>
      </c>
      <c r="J17" s="164">
        <v>-7.5131199999999998</v>
      </c>
      <c r="K17" s="115" t="s">
        <v>36</v>
      </c>
      <c r="L17" s="123" t="s">
        <v>28</v>
      </c>
      <c r="M17" s="127" t="s">
        <v>1498</v>
      </c>
      <c r="N17" s="42"/>
      <c r="O17" s="42"/>
      <c r="P17" s="43"/>
      <c r="Q17" s="44"/>
      <c r="R17" s="60"/>
      <c r="S17" s="45"/>
      <c r="T17" s="171"/>
      <c r="U17" s="175"/>
      <c r="V17" s="41"/>
      <c r="W17" s="171"/>
      <c r="X17" s="171"/>
      <c r="Y17" s="41"/>
      <c r="Z17" s="41"/>
      <c r="AA17" s="41"/>
      <c r="AB17" s="41"/>
      <c r="AC17" s="234"/>
      <c r="AD17"/>
    </row>
    <row r="18" spans="1:30" s="64" customFormat="1" ht="62.25" customHeight="1" x14ac:dyDescent="0.25">
      <c r="A18" s="106" t="s">
        <v>83</v>
      </c>
      <c r="B18" s="108" t="s">
        <v>1418</v>
      </c>
      <c r="C18" s="107" t="s">
        <v>1371</v>
      </c>
      <c r="D18" s="108" t="s">
        <v>1419</v>
      </c>
      <c r="E18" s="107" t="s">
        <v>1420</v>
      </c>
      <c r="F18" s="108" t="s">
        <v>1421</v>
      </c>
      <c r="G18" s="108" t="s">
        <v>250</v>
      </c>
      <c r="H18" s="117" t="s">
        <v>1422</v>
      </c>
      <c r="I18" s="126">
        <v>111.05345199999999</v>
      </c>
      <c r="J18" s="126">
        <v>-7.5312159999999997</v>
      </c>
      <c r="K18" s="115" t="s">
        <v>136</v>
      </c>
      <c r="L18" s="123" t="s">
        <v>28</v>
      </c>
      <c r="M18" s="117" t="s">
        <v>1423</v>
      </c>
      <c r="N18" s="42">
        <v>1.2</v>
      </c>
      <c r="O18" s="42">
        <v>0.9</v>
      </c>
      <c r="P18" s="43">
        <v>2515250</v>
      </c>
      <c r="Q18" s="53">
        <v>2716470</v>
      </c>
      <c r="R18" s="60"/>
      <c r="S18" s="45">
        <f t="shared" si="0"/>
        <v>2716470</v>
      </c>
      <c r="T18" s="189"/>
      <c r="U18" s="189"/>
      <c r="V18" s="175"/>
      <c r="W18" s="188"/>
      <c r="X18" s="189"/>
      <c r="Y18" s="189"/>
      <c r="Z18" s="189"/>
      <c r="AA18" s="189"/>
      <c r="AB18" s="189"/>
      <c r="AC18" s="234"/>
      <c r="AD18"/>
    </row>
    <row r="19" spans="1:30" ht="94.5" customHeight="1" x14ac:dyDescent="0.25">
      <c r="A19" s="207" t="s">
        <v>88</v>
      </c>
      <c r="B19" s="210" t="s">
        <v>1425</v>
      </c>
      <c r="C19" s="210" t="s">
        <v>1371</v>
      </c>
      <c r="D19" s="210" t="s">
        <v>1426</v>
      </c>
      <c r="E19" s="208" t="s">
        <v>1427</v>
      </c>
      <c r="F19" s="210" t="s">
        <v>1426</v>
      </c>
      <c r="G19" s="210" t="s">
        <v>250</v>
      </c>
      <c r="H19" s="211" t="s">
        <v>1428</v>
      </c>
      <c r="I19" s="239">
        <v>111.07299999999999</v>
      </c>
      <c r="J19" s="239">
        <v>-7.5084499999999998</v>
      </c>
      <c r="K19" s="213" t="s">
        <v>252</v>
      </c>
      <c r="L19" s="240" t="s">
        <v>28</v>
      </c>
      <c r="M19" s="211" t="s">
        <v>1429</v>
      </c>
      <c r="N19" s="166">
        <v>1.1000000000000001</v>
      </c>
      <c r="O19" s="166">
        <v>0.9</v>
      </c>
      <c r="P19" s="216">
        <v>2515250</v>
      </c>
      <c r="Q19" s="217">
        <v>2490098</v>
      </c>
      <c r="R19" s="27"/>
      <c r="S19" s="45">
        <f t="shared" si="0"/>
        <v>2490097.5000000005</v>
      </c>
      <c r="T19" s="241"/>
      <c r="U19" s="242"/>
      <c r="V19" s="242"/>
      <c r="W19" s="243"/>
      <c r="X19" s="244"/>
      <c r="Y19" s="242"/>
      <c r="Z19" s="243"/>
      <c r="AA19" s="243"/>
      <c r="AB19" s="243"/>
      <c r="AC19" s="236"/>
      <c r="AD19" s="78" t="s">
        <v>1632</v>
      </c>
    </row>
    <row r="20" spans="1:30" s="64" customFormat="1" ht="71.25" customHeight="1" x14ac:dyDescent="0.25">
      <c r="A20" s="256">
        <v>12</v>
      </c>
      <c r="B20" s="256" t="s">
        <v>1606</v>
      </c>
      <c r="C20" s="256" t="s">
        <v>1371</v>
      </c>
      <c r="D20" s="256" t="s">
        <v>1395</v>
      </c>
      <c r="E20" s="256"/>
      <c r="F20" s="256"/>
      <c r="G20" s="257" t="s">
        <v>55</v>
      </c>
      <c r="H20" s="258" t="s">
        <v>1607</v>
      </c>
      <c r="I20" s="256">
        <v>111.07452000000001</v>
      </c>
      <c r="J20" s="256">
        <v>-7.5189300000000001</v>
      </c>
      <c r="K20" s="256" t="s">
        <v>136</v>
      </c>
      <c r="L20" s="256" t="s">
        <v>28</v>
      </c>
      <c r="M20" s="256"/>
      <c r="N20" s="42">
        <v>1.3</v>
      </c>
      <c r="O20" s="42">
        <v>0.9</v>
      </c>
      <c r="P20" s="43">
        <v>2515250</v>
      </c>
      <c r="Q20" s="43">
        <v>2942843</v>
      </c>
      <c r="R20" s="41"/>
      <c r="S20" s="41"/>
      <c r="T20" s="41"/>
      <c r="U20" s="41"/>
      <c r="V20" s="41"/>
      <c r="W20" s="41"/>
      <c r="X20" s="175"/>
      <c r="Y20" s="41"/>
      <c r="Z20" s="41"/>
      <c r="AA20" s="41"/>
      <c r="AB20" s="41"/>
    </row>
    <row r="21" spans="1:30" ht="66.75" customHeight="1" x14ac:dyDescent="0.2">
      <c r="A21" s="245"/>
      <c r="B21" s="246"/>
      <c r="C21" s="246"/>
      <c r="D21" s="247"/>
      <c r="E21" s="246"/>
      <c r="F21" s="246"/>
      <c r="G21" s="246"/>
      <c r="H21" s="248"/>
      <c r="I21" s="249"/>
      <c r="J21" s="249"/>
      <c r="K21" s="250"/>
      <c r="L21" s="251"/>
      <c r="M21" s="252"/>
      <c r="N21" s="35"/>
      <c r="O21" s="35"/>
      <c r="P21" s="253"/>
      <c r="Q21" s="253"/>
      <c r="S21" s="45"/>
      <c r="T21" s="254"/>
      <c r="U21" s="254"/>
      <c r="V21" s="255"/>
      <c r="W21" s="255"/>
      <c r="X21" s="255"/>
      <c r="Y21" s="255"/>
      <c r="Z21" s="255"/>
      <c r="AA21" s="255"/>
      <c r="AB21" s="255"/>
    </row>
    <row r="22" spans="1:30" ht="66" customHeight="1" x14ac:dyDescent="0.2">
      <c r="A22" s="106"/>
      <c r="B22" s="108"/>
      <c r="C22" s="108"/>
      <c r="D22" s="107"/>
      <c r="E22" s="107"/>
      <c r="F22" s="108"/>
      <c r="G22" s="108"/>
      <c r="H22" s="117"/>
      <c r="I22" s="126"/>
      <c r="J22" s="126"/>
      <c r="K22" s="127"/>
      <c r="L22" s="115"/>
      <c r="M22" s="113"/>
      <c r="N22" s="42"/>
      <c r="O22" s="42"/>
      <c r="P22" s="43"/>
      <c r="Q22" s="53"/>
      <c r="R22" s="27"/>
      <c r="S22" s="45"/>
      <c r="T22" s="167"/>
      <c r="U22" s="74"/>
      <c r="V22" s="41"/>
      <c r="W22" s="167"/>
      <c r="X22" s="182"/>
      <c r="Y22" s="41"/>
      <c r="Z22" s="41"/>
      <c r="AA22" s="41"/>
      <c r="AB22" s="41"/>
    </row>
    <row r="23" spans="1:30" ht="45" customHeight="1" x14ac:dyDescent="0.2">
      <c r="A23" s="106"/>
      <c r="B23" s="108"/>
      <c r="C23" s="108"/>
      <c r="D23" s="108"/>
      <c r="E23" s="108"/>
      <c r="F23" s="108"/>
      <c r="G23" s="108"/>
      <c r="H23" s="108"/>
      <c r="I23" s="110"/>
      <c r="J23" s="110"/>
      <c r="K23" s="111"/>
      <c r="L23" s="112"/>
      <c r="M23" s="113"/>
      <c r="N23" s="42"/>
      <c r="O23" s="42"/>
      <c r="P23" s="43"/>
      <c r="Q23" s="53"/>
      <c r="S23" s="45"/>
      <c r="T23" s="74"/>
      <c r="U23" s="171"/>
      <c r="V23" s="175"/>
      <c r="W23" s="41"/>
      <c r="X23" s="41"/>
      <c r="Y23" s="41"/>
      <c r="Z23" s="41"/>
      <c r="AA23" s="41"/>
      <c r="AB23" s="41"/>
    </row>
    <row r="24" spans="1:30" ht="62.25" customHeight="1" x14ac:dyDescent="0.2">
      <c r="A24" s="106"/>
      <c r="B24" s="107"/>
      <c r="C24" s="130"/>
      <c r="D24" s="131"/>
      <c r="E24" s="109"/>
      <c r="F24" s="131"/>
      <c r="G24" s="109"/>
      <c r="H24" s="108"/>
      <c r="I24" s="110"/>
      <c r="J24" s="110"/>
      <c r="K24" s="127"/>
      <c r="L24" s="115"/>
      <c r="M24" s="117"/>
      <c r="N24" s="42"/>
      <c r="O24" s="42"/>
      <c r="P24" s="43"/>
      <c r="Q24" s="53"/>
      <c r="S24" s="45"/>
      <c r="T24" s="74"/>
      <c r="U24" s="171"/>
      <c r="V24" s="175"/>
      <c r="W24" s="41"/>
      <c r="X24" s="41"/>
      <c r="Y24" s="41"/>
      <c r="Z24" s="41"/>
      <c r="AA24" s="41"/>
      <c r="AB24" s="41"/>
    </row>
    <row r="25" spans="1:30" ht="54" customHeight="1" x14ac:dyDescent="0.2">
      <c r="A25" s="106"/>
      <c r="B25" s="108"/>
      <c r="C25" s="107"/>
      <c r="D25" s="107"/>
      <c r="E25" s="114"/>
      <c r="F25" s="132"/>
      <c r="G25" s="108"/>
      <c r="H25" s="117"/>
      <c r="I25" s="126"/>
      <c r="J25" s="126"/>
      <c r="K25" s="127"/>
      <c r="L25" s="115"/>
      <c r="M25" s="108"/>
      <c r="N25" s="42"/>
      <c r="O25" s="42"/>
      <c r="P25" s="43"/>
      <c r="Q25" s="53"/>
      <c r="S25" s="45"/>
      <c r="T25" s="41"/>
      <c r="U25" s="41"/>
      <c r="V25" s="41"/>
      <c r="W25" s="175"/>
      <c r="X25" s="175"/>
      <c r="Y25" s="41"/>
      <c r="Z25" s="41"/>
      <c r="AA25" s="41"/>
      <c r="AB25" s="41"/>
    </row>
    <row r="26" spans="1:30" x14ac:dyDescent="0.25">
      <c r="N26" s="104"/>
      <c r="O26" s="104"/>
      <c r="P26" s="104"/>
      <c r="Q26" s="87"/>
    </row>
    <row r="27" spans="1:30" x14ac:dyDescent="0.25">
      <c r="N27" s="104"/>
      <c r="O27" s="104"/>
      <c r="P27" s="104"/>
    </row>
    <row r="28" spans="1:30" x14ac:dyDescent="0.25">
      <c r="N28" s="104"/>
      <c r="O28" s="104"/>
    </row>
    <row r="29" spans="1:30" x14ac:dyDescent="0.25">
      <c r="N29" s="104"/>
      <c r="O29" s="104"/>
    </row>
    <row r="30" spans="1:30" x14ac:dyDescent="0.25">
      <c r="N30" s="104"/>
      <c r="O30" s="104"/>
    </row>
    <row r="31" spans="1:30" x14ac:dyDescent="0.25">
      <c r="N31" s="104"/>
      <c r="O31" s="104"/>
    </row>
    <row r="32" spans="1:30" hidden="1" x14ac:dyDescent="0.25">
      <c r="F32" s="27"/>
      <c r="N32" s="104"/>
      <c r="O32" s="104"/>
    </row>
    <row r="33" spans="1:24" hidden="1" x14ac:dyDescent="0.25">
      <c r="F33" s="27"/>
      <c r="N33" s="104"/>
      <c r="O33" s="104"/>
    </row>
    <row r="34" spans="1:24" hidden="1" x14ac:dyDescent="0.25">
      <c r="F34" s="27"/>
      <c r="N34" s="104"/>
      <c r="O34" s="104"/>
    </row>
    <row r="35" spans="1:24" hidden="1" x14ac:dyDescent="0.25">
      <c r="F35" s="27"/>
      <c r="N35" s="104"/>
      <c r="O35" s="104"/>
    </row>
    <row r="36" spans="1:24" s="64" customFormat="1" ht="99.95" hidden="1" customHeight="1" x14ac:dyDescent="0.25">
      <c r="A36" s="27"/>
      <c r="B36" s="55"/>
      <c r="C36" s="55"/>
      <c r="D36" s="55"/>
      <c r="E36" s="27"/>
      <c r="F36" s="27"/>
      <c r="G36" s="55"/>
      <c r="H36" s="55"/>
      <c r="I36" s="101"/>
      <c r="J36" s="102"/>
      <c r="K36" s="27"/>
      <c r="L36" s="27"/>
      <c r="M36" s="103"/>
    </row>
    <row r="37" spans="1:24" hidden="1" x14ac:dyDescent="0.25">
      <c r="F37" s="27"/>
    </row>
    <row r="38" spans="1:24" ht="69.95" hidden="1" customHeight="1" x14ac:dyDescent="0.2">
      <c r="F38" s="27"/>
      <c r="N38" s="42">
        <v>0.9</v>
      </c>
      <c r="O38" s="42">
        <v>1.1000000000000001</v>
      </c>
      <c r="P38" s="43">
        <v>2515250</v>
      </c>
      <c r="Q38" s="74">
        <v>2490098</v>
      </c>
      <c r="T38" s="45"/>
      <c r="U38" s="56"/>
      <c r="W38" s="45"/>
      <c r="X38" s="62"/>
    </row>
    <row r="39" spans="1:24" hidden="1" x14ac:dyDescent="0.25">
      <c r="F39" s="27"/>
    </row>
    <row r="40" spans="1:24" hidden="1" x14ac:dyDescent="0.25">
      <c r="F40" s="27"/>
    </row>
    <row r="41" spans="1:24" hidden="1" x14ac:dyDescent="0.25">
      <c r="F41" s="27"/>
    </row>
    <row r="42" spans="1:24" ht="15" hidden="1" customHeight="1" x14ac:dyDescent="0.25">
      <c r="F42" s="27"/>
    </row>
    <row r="43" spans="1:24" ht="14.25" hidden="1" customHeight="1" x14ac:dyDescent="0.25">
      <c r="F43" s="27"/>
    </row>
    <row r="44" spans="1:24" hidden="1" x14ac:dyDescent="0.25">
      <c r="F44" s="27"/>
    </row>
    <row r="45" spans="1:24" hidden="1" x14ac:dyDescent="0.25">
      <c r="F45" s="27"/>
    </row>
    <row r="46" spans="1:24" s="27" customFormat="1" ht="54.95" hidden="1" customHeight="1" x14ac:dyDescent="0.25">
      <c r="B46" s="55"/>
      <c r="C46" s="55"/>
      <c r="D46" s="55"/>
      <c r="G46" s="55"/>
      <c r="H46" s="55"/>
      <c r="I46" s="101"/>
      <c r="J46" s="102"/>
      <c r="M46" s="103"/>
      <c r="N46" s="42">
        <v>0.8</v>
      </c>
      <c r="O46" s="42">
        <v>1</v>
      </c>
      <c r="P46" s="43">
        <v>2515250</v>
      </c>
      <c r="Q46" s="43">
        <v>2012200</v>
      </c>
      <c r="X46" s="28"/>
    </row>
    <row r="47" spans="1:24" hidden="1" x14ac:dyDescent="0.25">
      <c r="F47" s="27"/>
    </row>
    <row r="48" spans="1:24" hidden="1" x14ac:dyDescent="0.25">
      <c r="F48" s="27"/>
    </row>
    <row r="49" spans="1:25" hidden="1" x14ac:dyDescent="0.25">
      <c r="F49" s="27"/>
    </row>
    <row r="50" spans="1:25" hidden="1" x14ac:dyDescent="0.25">
      <c r="F50" s="27"/>
    </row>
    <row r="51" spans="1:25" hidden="1" x14ac:dyDescent="0.25">
      <c r="F51" s="27"/>
    </row>
    <row r="52" spans="1:25" hidden="1" x14ac:dyDescent="0.25">
      <c r="F52" s="27"/>
    </row>
    <row r="53" spans="1:25" hidden="1" x14ac:dyDescent="0.25">
      <c r="F53" s="27"/>
    </row>
    <row r="54" spans="1:25" hidden="1" x14ac:dyDescent="0.25">
      <c r="F54" s="27"/>
    </row>
    <row r="55" spans="1:25" customFormat="1" ht="60" hidden="1" customHeight="1" x14ac:dyDescent="0.25">
      <c r="A55" s="27"/>
      <c r="B55" s="55"/>
      <c r="C55" s="55"/>
      <c r="D55" s="55"/>
      <c r="E55" s="27"/>
      <c r="F55" s="27"/>
      <c r="G55" s="55"/>
      <c r="H55" s="55"/>
      <c r="I55" s="101"/>
      <c r="J55" s="102"/>
      <c r="K55" s="27"/>
      <c r="L55" s="27"/>
      <c r="M55" s="103"/>
      <c r="N55" s="48">
        <v>1.2</v>
      </c>
      <c r="O55" s="48">
        <v>1.1000000000000001</v>
      </c>
      <c r="P55" s="89">
        <v>2515250</v>
      </c>
      <c r="Q55" s="53">
        <v>3320130.0000000005</v>
      </c>
      <c r="T55" s="45"/>
      <c r="U55" s="76"/>
      <c r="W55" s="45"/>
      <c r="X55" s="59"/>
    </row>
    <row r="56" spans="1:25" hidden="1" x14ac:dyDescent="0.25">
      <c r="F56" s="27"/>
    </row>
    <row r="57" spans="1:25" hidden="1" x14ac:dyDescent="0.25">
      <c r="F57" s="27"/>
    </row>
    <row r="58" spans="1:25" hidden="1" x14ac:dyDescent="0.25">
      <c r="F58" s="27"/>
    </row>
    <row r="59" spans="1:25" s="27" customFormat="1" hidden="1" x14ac:dyDescent="0.25">
      <c r="B59" s="55"/>
      <c r="C59" s="55"/>
      <c r="D59" s="55"/>
      <c r="G59" s="55"/>
      <c r="H59" s="55"/>
      <c r="I59" s="101"/>
      <c r="J59" s="102"/>
      <c r="M59" s="103"/>
      <c r="R59" s="55"/>
      <c r="S59" s="55"/>
      <c r="T59" s="55"/>
      <c r="U59" s="55"/>
      <c r="V59" s="55"/>
      <c r="W59" s="55"/>
      <c r="X59" s="57"/>
      <c r="Y59" s="55"/>
    </row>
  </sheetData>
  <autoFilter ref="A6:Y21" xr:uid="{00000000-0009-0000-0000-000000000000}">
    <filterColumn colId="8" showButton="0"/>
    <filterColumn colId="13" showButton="0"/>
  </autoFilter>
  <mergeCells count="2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</mergeCells>
  <conditionalFormatting sqref="E17">
    <cfRule type="duplicateValues" dxfId="4" priority="1"/>
  </conditionalFormatting>
  <pageMargins left="0.12" right="0" top="0.28000000000000003" bottom="0.17" header="0.37" footer="0.17"/>
  <pageSetup paperSize="14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47DC-3FF4-408B-91F9-26C42080A9C1}">
  <sheetPr>
    <tabColor rgb="FF92D050"/>
  </sheetPr>
  <dimension ref="A1:AF56"/>
  <sheetViews>
    <sheetView topLeftCell="A4" zoomScale="80" zoomScaleNormal="80" workbookViewId="0">
      <selection activeCell="B9" sqref="B9:M16"/>
    </sheetView>
  </sheetViews>
  <sheetFormatPr defaultColWidth="9.140625" defaultRowHeight="14.25" x14ac:dyDescent="0.25"/>
  <cols>
    <col min="1" max="1" width="8.7109375" style="27" customWidth="1"/>
    <col min="2" max="2" width="16.140625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hidden="1" customWidth="1"/>
    <col min="21" max="21" width="13.85546875" style="55" hidden="1" customWidth="1"/>
    <col min="22" max="22" width="13.140625" style="55" hidden="1" customWidth="1"/>
    <col min="23" max="23" width="11.85546875" style="55" hidden="1" customWidth="1"/>
    <col min="24" max="24" width="12.7109375" style="57" hidden="1" customWidth="1"/>
    <col min="25" max="25" width="14.42578125" style="55" hidden="1" customWidth="1"/>
    <col min="26" max="26" width="16.42578125" style="55" hidden="1" customWidth="1"/>
    <col min="27" max="27" width="14.28515625" style="55" hidden="1" customWidth="1"/>
    <col min="28" max="28" width="15.42578125" style="55" hidden="1" customWidth="1"/>
    <col min="29" max="29" width="26.85546875" style="55" customWidth="1"/>
    <col min="30" max="30" width="22.28515625" style="55" customWidth="1"/>
    <col min="31" max="31" width="23.5703125" style="55" customWidth="1"/>
    <col min="32" max="16384" width="9.140625" style="55"/>
  </cols>
  <sheetData>
    <row r="1" spans="1:32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2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2" s="12" customFormat="1" ht="20.25" customHeight="1" x14ac:dyDescent="0.35">
      <c r="A3" s="11" t="s">
        <v>1568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2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2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2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27" t="s">
        <v>1594</v>
      </c>
      <c r="AD6" s="27" t="s">
        <v>1595</v>
      </c>
      <c r="AE6" s="27" t="s">
        <v>1660</v>
      </c>
    </row>
    <row r="7" spans="1:32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</row>
    <row r="8" spans="1:32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2" ht="48" customHeight="1" x14ac:dyDescent="0.2">
      <c r="A9" s="106" t="s">
        <v>22</v>
      </c>
      <c r="B9" s="107" t="s">
        <v>1431</v>
      </c>
      <c r="C9" s="107" t="s">
        <v>1432</v>
      </c>
      <c r="D9" s="107" t="s">
        <v>1433</v>
      </c>
      <c r="E9" s="111" t="s">
        <v>33</v>
      </c>
      <c r="F9" s="108" t="s">
        <v>1434</v>
      </c>
      <c r="G9" s="108" t="s">
        <v>55</v>
      </c>
      <c r="H9" s="108" t="s">
        <v>1435</v>
      </c>
      <c r="I9" s="126">
        <v>111.1559</v>
      </c>
      <c r="J9" s="126">
        <v>-7.5949169999999997</v>
      </c>
      <c r="K9" s="127" t="s">
        <v>43</v>
      </c>
      <c r="L9" s="138" t="s">
        <v>28</v>
      </c>
      <c r="M9" s="108" t="s">
        <v>1436</v>
      </c>
      <c r="N9" s="42">
        <v>1.2</v>
      </c>
      <c r="O9" s="42">
        <v>0.9</v>
      </c>
      <c r="P9" s="43">
        <v>2515250</v>
      </c>
      <c r="Q9" s="53">
        <v>2716470</v>
      </c>
      <c r="R9" s="60"/>
      <c r="S9" s="45">
        <f t="shared" ref="S9:S15" si="0">N9*O9*P9</f>
        <v>2716470</v>
      </c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45" t="s">
        <v>1627</v>
      </c>
    </row>
    <row r="10" spans="1:32" ht="48" customHeight="1" x14ac:dyDescent="0.2">
      <c r="A10" s="106" t="s">
        <v>31</v>
      </c>
      <c r="B10" s="107" t="s">
        <v>1438</v>
      </c>
      <c r="C10" s="107" t="s">
        <v>1432</v>
      </c>
      <c r="D10" s="107" t="s">
        <v>1433</v>
      </c>
      <c r="E10" s="114" t="s">
        <v>1439</v>
      </c>
      <c r="F10" s="132" t="s">
        <v>1440</v>
      </c>
      <c r="G10" s="108" t="s">
        <v>235</v>
      </c>
      <c r="H10" s="117" t="s">
        <v>1441</v>
      </c>
      <c r="I10" s="110">
        <v>111.15600000000001</v>
      </c>
      <c r="J10" s="110">
        <v>-7.5943300000000002</v>
      </c>
      <c r="K10" s="138" t="s">
        <v>43</v>
      </c>
      <c r="L10" s="138" t="s">
        <v>28</v>
      </c>
      <c r="M10" s="108" t="s">
        <v>1442</v>
      </c>
      <c r="N10" s="42">
        <v>1.2</v>
      </c>
      <c r="O10" s="42">
        <v>0.9</v>
      </c>
      <c r="P10" s="43">
        <v>2515250</v>
      </c>
      <c r="Q10" s="53">
        <v>2716470</v>
      </c>
      <c r="R10" s="60"/>
      <c r="S10" s="45">
        <f t="shared" si="0"/>
        <v>2716470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0" t="s">
        <v>1622</v>
      </c>
    </row>
    <row r="11" spans="1:32" ht="60" customHeight="1" x14ac:dyDescent="0.2">
      <c r="A11" s="106" t="s">
        <v>38</v>
      </c>
      <c r="B11" s="107" t="s">
        <v>1445</v>
      </c>
      <c r="C11" s="108" t="s">
        <v>1432</v>
      </c>
      <c r="D11" s="107" t="s">
        <v>1446</v>
      </c>
      <c r="E11" s="107">
        <v>140696104</v>
      </c>
      <c r="F11" s="109" t="s">
        <v>1432</v>
      </c>
      <c r="G11" s="108" t="s">
        <v>25</v>
      </c>
      <c r="H11" s="108" t="s">
        <v>1447</v>
      </c>
      <c r="I11" s="110">
        <v>111.12407</v>
      </c>
      <c r="J11" s="110">
        <v>-7.5610900000000001</v>
      </c>
      <c r="K11" s="115" t="s">
        <v>36</v>
      </c>
      <c r="L11" s="112" t="s">
        <v>28</v>
      </c>
      <c r="M11" s="113" t="s">
        <v>1448</v>
      </c>
      <c r="N11" s="42">
        <v>1.3</v>
      </c>
      <c r="O11" s="42">
        <v>0.9</v>
      </c>
      <c r="P11" s="43">
        <v>2515250</v>
      </c>
      <c r="Q11" s="44">
        <v>2942843</v>
      </c>
      <c r="R11" s="60"/>
      <c r="S11" s="45">
        <f t="shared" si="0"/>
        <v>2942842.5000000005</v>
      </c>
      <c r="T11" s="113"/>
      <c r="U11" s="107"/>
      <c r="V11" s="51"/>
      <c r="W11" s="42"/>
      <c r="X11" s="43"/>
      <c r="Y11" s="43"/>
      <c r="Z11" s="167"/>
      <c r="AA11" s="167"/>
      <c r="AB11" s="167" t="s">
        <v>1625</v>
      </c>
      <c r="AC11" s="233"/>
      <c r="AD11" s="45"/>
    </row>
    <row r="12" spans="1:32" ht="60.75" customHeight="1" x14ac:dyDescent="0.25">
      <c r="A12" s="106" t="s">
        <v>44</v>
      </c>
      <c r="B12" s="107" t="s">
        <v>1450</v>
      </c>
      <c r="C12" s="107" t="s">
        <v>1432</v>
      </c>
      <c r="D12" s="107" t="s">
        <v>1446</v>
      </c>
      <c r="E12" s="111" t="s">
        <v>33</v>
      </c>
      <c r="F12" s="108" t="s">
        <v>1451</v>
      </c>
      <c r="G12" s="108" t="s">
        <v>55</v>
      </c>
      <c r="H12" s="108" t="s">
        <v>1452</v>
      </c>
      <c r="I12" s="110">
        <v>111.124</v>
      </c>
      <c r="J12" s="110">
        <v>-7.5566599999999999</v>
      </c>
      <c r="K12" s="115" t="s">
        <v>36</v>
      </c>
      <c r="L12" s="112" t="s">
        <v>28</v>
      </c>
      <c r="M12" s="108" t="s">
        <v>1453</v>
      </c>
      <c r="N12" s="42">
        <v>1.3</v>
      </c>
      <c r="O12" s="42">
        <v>0.9</v>
      </c>
      <c r="P12" s="43">
        <v>2515250</v>
      </c>
      <c r="Q12" s="43">
        <v>2942843</v>
      </c>
      <c r="R12" s="60"/>
      <c r="S12" s="45">
        <f t="shared" si="0"/>
        <v>2942842.5000000005</v>
      </c>
      <c r="T12" s="108" t="s">
        <v>1720</v>
      </c>
      <c r="U12" s="107"/>
      <c r="V12" s="42"/>
      <c r="W12" s="42"/>
      <c r="X12" s="43"/>
      <c r="Y12" s="44"/>
      <c r="Z12" s="169"/>
      <c r="AA12" s="167"/>
      <c r="AB12" s="167"/>
      <c r="AC12" s="233" t="s">
        <v>1719</v>
      </c>
      <c r="AD12" s="45" t="s">
        <v>1627</v>
      </c>
      <c r="AF12" s="55" t="s">
        <v>1777</v>
      </c>
    </row>
    <row r="13" spans="1:32" customFormat="1" ht="74.25" customHeight="1" x14ac:dyDescent="0.25">
      <c r="A13" s="106" t="s">
        <v>51</v>
      </c>
      <c r="B13" s="118" t="s">
        <v>1455</v>
      </c>
      <c r="C13" s="108" t="s">
        <v>1432</v>
      </c>
      <c r="D13" s="118" t="s">
        <v>1405</v>
      </c>
      <c r="E13" s="118">
        <v>1446391023</v>
      </c>
      <c r="F13" s="119" t="s">
        <v>1456</v>
      </c>
      <c r="G13" s="108" t="s">
        <v>48</v>
      </c>
      <c r="H13" s="120" t="s">
        <v>1457</v>
      </c>
      <c r="I13" s="121">
        <v>111.09784999999999</v>
      </c>
      <c r="J13" s="121">
        <v>-7.5367300000000004</v>
      </c>
      <c r="K13" s="122" t="s">
        <v>136</v>
      </c>
      <c r="L13" s="115" t="s">
        <v>28</v>
      </c>
      <c r="M13" s="120" t="s">
        <v>1546</v>
      </c>
      <c r="N13" s="42">
        <v>1.2</v>
      </c>
      <c r="O13" s="42">
        <v>0.9</v>
      </c>
      <c r="P13" s="43">
        <v>2515250</v>
      </c>
      <c r="Q13" s="53">
        <v>2716470</v>
      </c>
      <c r="S13" s="45">
        <f t="shared" si="0"/>
        <v>2716470</v>
      </c>
      <c r="T13" s="113"/>
      <c r="U13" s="107"/>
      <c r="V13" s="42"/>
      <c r="W13" s="42"/>
      <c r="X13" s="43"/>
      <c r="Y13" s="43"/>
      <c r="Z13" s="169"/>
      <c r="AA13" s="167"/>
      <c r="AB13" s="169" t="s">
        <v>1625</v>
      </c>
      <c r="AC13" s="233"/>
      <c r="AD13" s="45" t="s">
        <v>1689</v>
      </c>
    </row>
    <row r="14" spans="1:32" s="64" customFormat="1" ht="91.5" customHeight="1" x14ac:dyDescent="0.2">
      <c r="A14" s="106" t="s">
        <v>59</v>
      </c>
      <c r="B14" s="107" t="s">
        <v>1459</v>
      </c>
      <c r="C14" s="107" t="s">
        <v>1432</v>
      </c>
      <c r="D14" s="107" t="s">
        <v>1460</v>
      </c>
      <c r="E14" s="127" t="s">
        <v>33</v>
      </c>
      <c r="F14" s="127" t="s">
        <v>33</v>
      </c>
      <c r="G14" s="107" t="s">
        <v>1461</v>
      </c>
      <c r="H14" s="108" t="s">
        <v>1462</v>
      </c>
      <c r="I14" s="110">
        <v>111.127319</v>
      </c>
      <c r="J14" s="110">
        <v>-7.5393520000000001</v>
      </c>
      <c r="K14" s="115" t="s">
        <v>27</v>
      </c>
      <c r="L14" s="115" t="s">
        <v>28</v>
      </c>
      <c r="M14" s="165" t="s">
        <v>1496</v>
      </c>
      <c r="N14" s="51">
        <v>1.3</v>
      </c>
      <c r="O14" s="42">
        <v>0.9</v>
      </c>
      <c r="P14" s="43">
        <v>2515250</v>
      </c>
      <c r="Q14" s="53">
        <f>N14*O14*P14</f>
        <v>2942842.5000000005</v>
      </c>
      <c r="R14" s="27"/>
      <c r="S14" s="45">
        <f t="shared" si="0"/>
        <v>2942842.5000000005</v>
      </c>
      <c r="T14" s="108"/>
      <c r="U14" s="107"/>
      <c r="V14" s="42"/>
      <c r="W14" s="42"/>
      <c r="X14" s="43"/>
      <c r="Y14" s="44"/>
      <c r="Z14" s="167"/>
      <c r="AA14" s="167"/>
      <c r="AB14" s="167"/>
      <c r="AC14" s="233" t="s">
        <v>1890</v>
      </c>
      <c r="AD14" s="45"/>
    </row>
    <row r="15" spans="1:32" s="64" customFormat="1" ht="55.5" customHeight="1" x14ac:dyDescent="0.25">
      <c r="A15" s="106" t="s">
        <v>65</v>
      </c>
      <c r="B15" s="107" t="s">
        <v>1464</v>
      </c>
      <c r="C15" s="108" t="s">
        <v>1432</v>
      </c>
      <c r="D15" s="107" t="s">
        <v>1465</v>
      </c>
      <c r="E15" s="107">
        <v>141081109</v>
      </c>
      <c r="F15" s="109" t="s">
        <v>1466</v>
      </c>
      <c r="G15" s="108" t="s">
        <v>48</v>
      </c>
      <c r="H15" s="108" t="s">
        <v>1467</v>
      </c>
      <c r="I15" s="110">
        <v>111.14138</v>
      </c>
      <c r="J15" s="110">
        <v>-7.5261800000000001</v>
      </c>
      <c r="K15" s="115" t="s">
        <v>36</v>
      </c>
      <c r="L15" s="115" t="s">
        <v>28</v>
      </c>
      <c r="M15" s="127" t="s">
        <v>1497</v>
      </c>
      <c r="N15" s="42">
        <v>1.3</v>
      </c>
      <c r="O15" s="42">
        <v>0.9</v>
      </c>
      <c r="P15" s="43">
        <v>2515250</v>
      </c>
      <c r="Q15" s="44">
        <v>2942843</v>
      </c>
      <c r="R15" s="60"/>
      <c r="S15" s="45">
        <f t="shared" si="0"/>
        <v>2942842.5000000005</v>
      </c>
      <c r="T15" s="167"/>
      <c r="U15" s="173"/>
      <c r="V15" s="169"/>
      <c r="W15" s="167"/>
      <c r="X15" s="174"/>
      <c r="Y15" s="169"/>
      <c r="Z15" s="169"/>
      <c r="AA15" s="169"/>
      <c r="AB15" s="169"/>
      <c r="AC15" s="234"/>
      <c r="AD15" s="45" t="s">
        <v>1891</v>
      </c>
    </row>
    <row r="16" spans="1:32" s="291" customFormat="1" ht="55.5" customHeight="1" x14ac:dyDescent="0.25">
      <c r="A16" s="278" t="s">
        <v>73</v>
      </c>
      <c r="B16" s="282" t="s">
        <v>1488</v>
      </c>
      <c r="C16" s="279" t="s">
        <v>1432</v>
      </c>
      <c r="D16" s="279" t="s">
        <v>1446</v>
      </c>
      <c r="E16" s="282" t="s">
        <v>1484</v>
      </c>
      <c r="F16" s="279" t="s">
        <v>1451</v>
      </c>
      <c r="G16" s="279" t="s">
        <v>34</v>
      </c>
      <c r="H16" s="279" t="s">
        <v>1485</v>
      </c>
      <c r="I16" s="283">
        <v>111.1232222</v>
      </c>
      <c r="J16" s="284">
        <v>-7.5562777780000001</v>
      </c>
      <c r="K16" s="281" t="s">
        <v>36</v>
      </c>
      <c r="L16" s="280" t="s">
        <v>28</v>
      </c>
      <c r="M16" s="280" t="s">
        <v>1487</v>
      </c>
      <c r="N16" s="285">
        <v>1.3</v>
      </c>
      <c r="O16" s="285">
        <v>0.9</v>
      </c>
      <c r="P16" s="286">
        <v>2515250</v>
      </c>
      <c r="Q16" s="286">
        <v>2942843</v>
      </c>
      <c r="R16" s="287"/>
      <c r="S16" s="287"/>
      <c r="T16" s="288"/>
      <c r="U16" s="288"/>
      <c r="V16" s="256"/>
      <c r="W16" s="256"/>
      <c r="X16" s="256"/>
      <c r="Y16" s="256"/>
      <c r="Z16" s="256"/>
      <c r="AA16" s="256"/>
      <c r="AB16" s="256"/>
      <c r="AC16" s="289"/>
      <c r="AD16" s="290" t="s">
        <v>1892</v>
      </c>
    </row>
    <row r="17" spans="1:30" s="64" customFormat="1" ht="55.5" customHeight="1" x14ac:dyDescent="0.25">
      <c r="A17" s="106"/>
      <c r="B17" s="107"/>
      <c r="C17" s="108"/>
      <c r="D17" s="107"/>
      <c r="E17" s="114"/>
      <c r="F17" s="114"/>
      <c r="G17" s="108"/>
      <c r="H17" s="108"/>
      <c r="I17" s="163"/>
      <c r="J17" s="164"/>
      <c r="K17" s="115"/>
      <c r="L17" s="123"/>
      <c r="M17" s="127"/>
      <c r="N17" s="42"/>
      <c r="O17" s="42"/>
      <c r="P17" s="43"/>
      <c r="Q17" s="44"/>
      <c r="R17" s="60"/>
      <c r="S17" s="45"/>
      <c r="T17" s="171"/>
      <c r="U17" s="175"/>
      <c r="V17" s="41"/>
      <c r="W17" s="171"/>
      <c r="X17" s="171"/>
      <c r="Y17" s="41"/>
      <c r="Z17" s="41"/>
      <c r="AA17" s="41"/>
      <c r="AB17" s="41"/>
      <c r="AC17" s="234"/>
      <c r="AD17"/>
    </row>
    <row r="18" spans="1:30" s="64" customFormat="1" ht="62.25" customHeight="1" x14ac:dyDescent="0.25">
      <c r="A18" s="106"/>
      <c r="B18" s="108"/>
      <c r="C18" s="107"/>
      <c r="D18" s="108"/>
      <c r="E18" s="107"/>
      <c r="F18" s="108"/>
      <c r="G18" s="108"/>
      <c r="H18" s="117"/>
      <c r="I18" s="126"/>
      <c r="J18" s="126"/>
      <c r="K18" s="115"/>
      <c r="L18" s="123"/>
      <c r="M18" s="117"/>
      <c r="N18" s="42"/>
      <c r="O18" s="42"/>
      <c r="P18" s="43"/>
      <c r="Q18" s="53"/>
      <c r="R18" s="60"/>
      <c r="S18" s="45"/>
      <c r="T18" s="189"/>
      <c r="U18" s="189"/>
      <c r="V18" s="175"/>
      <c r="W18" s="188"/>
      <c r="X18" s="189"/>
      <c r="Y18" s="189"/>
      <c r="Z18" s="189"/>
      <c r="AA18" s="189"/>
      <c r="AB18" s="189"/>
      <c r="AC18" s="234"/>
      <c r="AD18"/>
    </row>
    <row r="19" spans="1:30" ht="94.5" customHeight="1" x14ac:dyDescent="0.25">
      <c r="A19" s="207"/>
      <c r="B19" s="210"/>
      <c r="C19" s="210"/>
      <c r="D19" s="210"/>
      <c r="E19" s="208"/>
      <c r="F19" s="210"/>
      <c r="G19" s="210"/>
      <c r="H19" s="211"/>
      <c r="I19" s="239"/>
      <c r="J19" s="239"/>
      <c r="K19" s="213"/>
      <c r="L19" s="240"/>
      <c r="M19" s="211"/>
      <c r="N19" s="166"/>
      <c r="O19" s="166"/>
      <c r="P19" s="216"/>
      <c r="Q19" s="217"/>
      <c r="R19" s="27"/>
      <c r="S19" s="45"/>
      <c r="T19" s="241"/>
      <c r="U19" s="242"/>
      <c r="V19" s="242"/>
      <c r="W19" s="243"/>
      <c r="X19" s="244"/>
      <c r="Y19" s="242"/>
      <c r="Z19" s="243"/>
      <c r="AA19" s="243"/>
      <c r="AB19" s="243"/>
      <c r="AC19" s="236"/>
      <c r="AD19" s="78"/>
    </row>
    <row r="20" spans="1:30" ht="45" customHeight="1" x14ac:dyDescent="0.2">
      <c r="A20" s="106"/>
      <c r="B20" s="108"/>
      <c r="C20" s="108"/>
      <c r="D20" s="108"/>
      <c r="E20" s="108"/>
      <c r="F20" s="108"/>
      <c r="G20" s="108"/>
      <c r="H20" s="108"/>
      <c r="I20" s="110"/>
      <c r="J20" s="110"/>
      <c r="K20" s="111"/>
      <c r="L20" s="112"/>
      <c r="M20" s="113"/>
      <c r="N20" s="42"/>
      <c r="O20" s="42"/>
      <c r="P20" s="43"/>
      <c r="Q20" s="53"/>
      <c r="S20" s="45"/>
      <c r="T20" s="74"/>
      <c r="U20" s="171"/>
      <c r="V20" s="175"/>
      <c r="W20" s="41"/>
      <c r="X20" s="41"/>
      <c r="Y20" s="41"/>
      <c r="Z20" s="41"/>
      <c r="AA20" s="41"/>
      <c r="AB20" s="41"/>
    </row>
    <row r="21" spans="1:30" ht="62.25" customHeight="1" x14ac:dyDescent="0.2">
      <c r="A21" s="106"/>
      <c r="B21" s="107"/>
      <c r="C21" s="130"/>
      <c r="D21" s="131"/>
      <c r="E21" s="109"/>
      <c r="F21" s="131"/>
      <c r="G21" s="109"/>
      <c r="H21" s="108"/>
      <c r="I21" s="110"/>
      <c r="J21" s="110"/>
      <c r="K21" s="127"/>
      <c r="L21" s="115"/>
      <c r="M21" s="117"/>
      <c r="N21" s="42"/>
      <c r="O21" s="42"/>
      <c r="P21" s="43"/>
      <c r="Q21" s="53"/>
      <c r="S21" s="45"/>
      <c r="T21" s="74"/>
      <c r="U21" s="171"/>
      <c r="V21" s="175"/>
      <c r="W21" s="41"/>
      <c r="X21" s="41"/>
      <c r="Y21" s="41"/>
      <c r="Z21" s="41"/>
      <c r="AA21" s="41"/>
      <c r="AB21" s="41"/>
    </row>
    <row r="22" spans="1:30" ht="54" customHeight="1" x14ac:dyDescent="0.2">
      <c r="A22" s="106"/>
      <c r="B22" s="108"/>
      <c r="C22" s="107"/>
      <c r="D22" s="107"/>
      <c r="E22" s="114"/>
      <c r="F22" s="132"/>
      <c r="G22" s="108"/>
      <c r="H22" s="117"/>
      <c r="I22" s="126"/>
      <c r="J22" s="126"/>
      <c r="K22" s="127"/>
      <c r="L22" s="115"/>
      <c r="M22" s="108"/>
      <c r="N22" s="42"/>
      <c r="O22" s="42"/>
      <c r="P22" s="43"/>
      <c r="Q22" s="53"/>
      <c r="S22" s="45"/>
      <c r="T22" s="41"/>
      <c r="U22" s="41"/>
      <c r="V22" s="41"/>
      <c r="W22" s="175"/>
      <c r="X22" s="175"/>
      <c r="Y22" s="41"/>
      <c r="Z22" s="41"/>
      <c r="AA22" s="41"/>
      <c r="AB22" s="41"/>
    </row>
    <row r="23" spans="1:30" x14ac:dyDescent="0.25">
      <c r="N23" s="104"/>
      <c r="O23" s="104"/>
      <c r="P23" s="104"/>
      <c r="Q23" s="87"/>
    </row>
    <row r="24" spans="1:30" x14ac:dyDescent="0.25">
      <c r="N24" s="104"/>
      <c r="O24" s="104"/>
      <c r="P24" s="104"/>
    </row>
    <row r="25" spans="1:30" x14ac:dyDescent="0.25">
      <c r="N25" s="104"/>
      <c r="O25" s="104"/>
    </row>
    <row r="26" spans="1:30" x14ac:dyDescent="0.25">
      <c r="N26" s="104"/>
      <c r="O26" s="104"/>
    </row>
    <row r="27" spans="1:30" x14ac:dyDescent="0.25">
      <c r="N27" s="104"/>
      <c r="O27" s="104"/>
    </row>
    <row r="28" spans="1:30" x14ac:dyDescent="0.25">
      <c r="N28" s="104"/>
      <c r="O28" s="104"/>
    </row>
    <row r="29" spans="1:30" hidden="1" x14ac:dyDescent="0.25">
      <c r="F29" s="27"/>
      <c r="N29" s="104"/>
      <c r="O29" s="104"/>
    </row>
    <row r="30" spans="1:30" hidden="1" x14ac:dyDescent="0.25">
      <c r="F30" s="27"/>
      <c r="N30" s="104"/>
      <c r="O30" s="104"/>
    </row>
    <row r="31" spans="1:30" hidden="1" x14ac:dyDescent="0.25">
      <c r="F31" s="27"/>
      <c r="N31" s="104"/>
      <c r="O31" s="104"/>
    </row>
    <row r="32" spans="1:30" hidden="1" x14ac:dyDescent="0.25">
      <c r="F32" s="27"/>
      <c r="N32" s="104"/>
      <c r="O32" s="104"/>
    </row>
    <row r="33" spans="1:24" s="64" customFormat="1" ht="99.95" hidden="1" customHeight="1" x14ac:dyDescent="0.25">
      <c r="A33" s="27"/>
      <c r="B33" s="55"/>
      <c r="C33" s="55"/>
      <c r="D33" s="55"/>
      <c r="E33" s="27"/>
      <c r="F33" s="27"/>
      <c r="G33" s="55"/>
      <c r="H33" s="55"/>
      <c r="I33" s="101"/>
      <c r="J33" s="102"/>
      <c r="K33" s="27"/>
      <c r="L33" s="27"/>
      <c r="M33" s="103"/>
    </row>
    <row r="34" spans="1:24" hidden="1" x14ac:dyDescent="0.25">
      <c r="F34" s="27"/>
    </row>
    <row r="35" spans="1:24" ht="69.95" hidden="1" customHeight="1" x14ac:dyDescent="0.2">
      <c r="F35" s="27"/>
      <c r="N35" s="42">
        <v>0.9</v>
      </c>
      <c r="O35" s="42">
        <v>1.1000000000000001</v>
      </c>
      <c r="P35" s="43">
        <v>2515250</v>
      </c>
      <c r="Q35" s="74">
        <v>2490098</v>
      </c>
      <c r="T35" s="45"/>
      <c r="U35" s="56"/>
      <c r="W35" s="45"/>
      <c r="X35" s="62"/>
    </row>
    <row r="36" spans="1:24" hidden="1" x14ac:dyDescent="0.25">
      <c r="F36" s="27"/>
    </row>
    <row r="37" spans="1:24" hidden="1" x14ac:dyDescent="0.25">
      <c r="F37" s="27"/>
    </row>
    <row r="38" spans="1:24" hidden="1" x14ac:dyDescent="0.25">
      <c r="F38" s="27"/>
    </row>
    <row r="39" spans="1:24" ht="15" hidden="1" customHeight="1" x14ac:dyDescent="0.25">
      <c r="F39" s="27"/>
    </row>
    <row r="40" spans="1:24" ht="14.25" hidden="1" customHeight="1" x14ac:dyDescent="0.25">
      <c r="F40" s="27"/>
    </row>
    <row r="41" spans="1:24" hidden="1" x14ac:dyDescent="0.25">
      <c r="F41" s="27"/>
    </row>
    <row r="42" spans="1:24" hidden="1" x14ac:dyDescent="0.25">
      <c r="F42" s="27"/>
    </row>
    <row r="43" spans="1:24" s="27" customFormat="1" ht="54.95" hidden="1" customHeight="1" x14ac:dyDescent="0.25">
      <c r="B43" s="55"/>
      <c r="C43" s="55"/>
      <c r="D43" s="55"/>
      <c r="G43" s="55"/>
      <c r="H43" s="55"/>
      <c r="I43" s="101"/>
      <c r="J43" s="102"/>
      <c r="M43" s="103"/>
      <c r="N43" s="42">
        <v>0.8</v>
      </c>
      <c r="O43" s="42">
        <v>1</v>
      </c>
      <c r="P43" s="43">
        <v>2515250</v>
      </c>
      <c r="Q43" s="43">
        <v>2012200</v>
      </c>
      <c r="X43" s="28"/>
    </row>
    <row r="44" spans="1:24" hidden="1" x14ac:dyDescent="0.25">
      <c r="F44" s="27"/>
    </row>
    <row r="45" spans="1:24" hidden="1" x14ac:dyDescent="0.25">
      <c r="F45" s="27"/>
    </row>
    <row r="46" spans="1:24" hidden="1" x14ac:dyDescent="0.25">
      <c r="F46" s="27"/>
    </row>
    <row r="47" spans="1:24" hidden="1" x14ac:dyDescent="0.25">
      <c r="F47" s="27"/>
    </row>
    <row r="48" spans="1:24" hidden="1" x14ac:dyDescent="0.25">
      <c r="F48" s="27"/>
    </row>
    <row r="49" spans="1:25" hidden="1" x14ac:dyDescent="0.25">
      <c r="F49" s="27"/>
    </row>
    <row r="50" spans="1:25" hidden="1" x14ac:dyDescent="0.25">
      <c r="F50" s="27"/>
    </row>
    <row r="51" spans="1:25" hidden="1" x14ac:dyDescent="0.25">
      <c r="F51" s="27"/>
    </row>
    <row r="52" spans="1:25" customFormat="1" ht="60" hidden="1" customHeight="1" x14ac:dyDescent="0.25">
      <c r="A52" s="27"/>
      <c r="B52" s="55"/>
      <c r="C52" s="55"/>
      <c r="D52" s="55"/>
      <c r="E52" s="27"/>
      <c r="F52" s="27"/>
      <c r="G52" s="55"/>
      <c r="H52" s="55"/>
      <c r="I52" s="101"/>
      <c r="J52" s="102"/>
      <c r="K52" s="27"/>
      <c r="L52" s="27"/>
      <c r="M52" s="103"/>
      <c r="N52" s="48">
        <v>1.2</v>
      </c>
      <c r="O52" s="48">
        <v>1.1000000000000001</v>
      </c>
      <c r="P52" s="89">
        <v>2515250</v>
      </c>
      <c r="Q52" s="53">
        <v>3320130.0000000005</v>
      </c>
      <c r="T52" s="45"/>
      <c r="U52" s="76"/>
      <c r="W52" s="45"/>
      <c r="X52" s="59"/>
    </row>
    <row r="53" spans="1:25" hidden="1" x14ac:dyDescent="0.25">
      <c r="F53" s="27"/>
    </row>
    <row r="54" spans="1:25" hidden="1" x14ac:dyDescent="0.25">
      <c r="F54" s="27"/>
    </row>
    <row r="55" spans="1:25" hidden="1" x14ac:dyDescent="0.25">
      <c r="F55" s="27"/>
    </row>
    <row r="56" spans="1:25" s="27" customFormat="1" hidden="1" x14ac:dyDescent="0.25">
      <c r="B56" s="55"/>
      <c r="C56" s="55"/>
      <c r="D56" s="55"/>
      <c r="G56" s="55"/>
      <c r="H56" s="55"/>
      <c r="I56" s="101"/>
      <c r="J56" s="102"/>
      <c r="M56" s="103"/>
      <c r="R56" s="55"/>
      <c r="S56" s="55"/>
      <c r="T56" s="55"/>
      <c r="U56" s="55"/>
      <c r="V56" s="55"/>
      <c r="W56" s="55"/>
      <c r="X56" s="57"/>
      <c r="Y56" s="55"/>
    </row>
  </sheetData>
  <autoFilter ref="A6:Y19" xr:uid="{00000000-0009-0000-0000-000000000000}">
    <filterColumn colId="8" showButton="0"/>
    <filterColumn colId="13" showButton="0"/>
  </autoFilter>
  <mergeCells count="2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</mergeCells>
  <conditionalFormatting sqref="E16">
    <cfRule type="duplicateValues" dxfId="3" priority="1"/>
  </conditionalFormatting>
  <conditionalFormatting sqref="E17">
    <cfRule type="duplicateValues" dxfId="2" priority="2"/>
  </conditionalFormatting>
  <pageMargins left="0.12" right="0" top="0.28000000000000003" bottom="0.17" header="0.37" footer="0.17"/>
  <pageSetup paperSize="14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R308"/>
  <sheetViews>
    <sheetView topLeftCell="A4" zoomScale="87" zoomScaleNormal="87" workbookViewId="0">
      <selection activeCell="G3" sqref="G3"/>
    </sheetView>
  </sheetViews>
  <sheetFormatPr defaultColWidth="9.140625" defaultRowHeight="14.25" x14ac:dyDescent="0.25"/>
  <cols>
    <col min="1" max="1" width="8.7109375" style="27" customWidth="1"/>
    <col min="2" max="2" width="17" style="55" customWidth="1"/>
    <col min="3" max="3" width="15.7109375" style="55" customWidth="1"/>
    <col min="4" max="4" width="16.140625" style="55" customWidth="1"/>
    <col min="5" max="5" width="19.4257812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17.7109375" style="55" hidden="1" customWidth="1"/>
    <col min="15" max="15" width="17.42578125" style="55" hidden="1" customWidth="1"/>
    <col min="16" max="16" width="7.7109375" style="27" hidden="1" customWidth="1"/>
    <col min="17" max="17" width="14.7109375" style="27" hidden="1" customWidth="1"/>
    <col min="18" max="19" width="12.7109375" style="27" hidden="1" customWidth="1"/>
    <col min="20" max="20" width="9.140625" style="55" hidden="1" customWidth="1"/>
    <col min="21" max="21" width="19.7109375" style="55" hidden="1" customWidth="1"/>
    <col min="22" max="23" width="20.7109375" style="55" customWidth="1"/>
    <col min="24" max="24" width="9.140625" style="55"/>
    <col min="25" max="25" width="20.7109375" style="55" customWidth="1"/>
    <col min="26" max="26" width="20.7109375" style="57" customWidth="1"/>
    <col min="27" max="16384" width="9.140625" style="55"/>
  </cols>
  <sheetData>
    <row r="1" spans="1:26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3"/>
      <c r="O1" s="2"/>
      <c r="P1" s="8"/>
      <c r="Q1" s="8"/>
      <c r="R1" s="8"/>
      <c r="S1" s="9"/>
      <c r="Z1" s="10"/>
    </row>
    <row r="2" spans="1:26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13"/>
      <c r="O2" s="15"/>
      <c r="P2" s="20"/>
      <c r="Q2" s="20"/>
      <c r="R2" s="20"/>
      <c r="S2" s="21"/>
      <c r="Z2" s="22"/>
    </row>
    <row r="3" spans="1:26" s="12" customFormat="1" ht="20.25" customHeight="1" x14ac:dyDescent="0.35">
      <c r="A3" s="11" t="s">
        <v>0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13"/>
      <c r="O3" s="15"/>
      <c r="P3" s="20"/>
      <c r="Q3" s="20"/>
      <c r="R3" s="20"/>
      <c r="S3" s="21"/>
      <c r="Z3" s="22"/>
    </row>
    <row r="4" spans="1:26" s="1" customFormat="1" ht="12" customHeight="1" x14ac:dyDescent="0.3">
      <c r="B4" s="23"/>
      <c r="C4" s="3"/>
      <c r="H4" s="2"/>
      <c r="I4" s="4"/>
      <c r="J4" s="5"/>
      <c r="K4" s="6"/>
      <c r="M4" s="7"/>
      <c r="N4" s="3"/>
      <c r="O4" s="2"/>
      <c r="P4" s="8"/>
      <c r="Q4" s="8"/>
      <c r="R4" s="8"/>
      <c r="S4" s="9"/>
      <c r="Z4" s="10"/>
    </row>
    <row r="5" spans="1:26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3"/>
      <c r="O5" s="2"/>
      <c r="P5" s="8"/>
      <c r="Q5" s="8"/>
      <c r="R5" s="8"/>
      <c r="S5" s="9"/>
      <c r="Z5" s="10"/>
    </row>
    <row r="6" spans="1:26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293" t="s">
        <v>13</v>
      </c>
      <c r="O6" s="293" t="s">
        <v>14</v>
      </c>
      <c r="P6" s="304" t="s">
        <v>15</v>
      </c>
      <c r="Q6" s="304"/>
      <c r="R6" s="25" t="s">
        <v>16</v>
      </c>
      <c r="S6" s="26" t="s">
        <v>17</v>
      </c>
      <c r="Z6" s="28"/>
    </row>
    <row r="7" spans="1:26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294"/>
      <c r="O7" s="294"/>
      <c r="P7" s="31" t="s">
        <v>20</v>
      </c>
      <c r="Q7" s="31" t="s">
        <v>14</v>
      </c>
      <c r="R7" s="32" t="s">
        <v>21</v>
      </c>
      <c r="S7" s="32" t="s">
        <v>21</v>
      </c>
      <c r="V7" s="295"/>
      <c r="W7" s="295"/>
      <c r="Y7" s="295"/>
      <c r="Z7" s="295"/>
    </row>
    <row r="8" spans="1:26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1">
        <v>14</v>
      </c>
      <c r="O8" s="39">
        <v>15</v>
      </c>
      <c r="P8" s="39">
        <v>16</v>
      </c>
      <c r="Q8" s="40">
        <v>17</v>
      </c>
      <c r="R8" s="39">
        <v>18</v>
      </c>
      <c r="S8" s="40">
        <v>19</v>
      </c>
      <c r="V8" s="295"/>
      <c r="W8" s="295"/>
      <c r="Y8" s="295"/>
      <c r="Z8" s="295"/>
    </row>
    <row r="9" spans="1:26" s="45" customFormat="1" ht="50.1" customHeight="1" x14ac:dyDescent="0.2">
      <c r="A9" s="106" t="s">
        <v>22</v>
      </c>
      <c r="B9" s="196" t="s">
        <v>23</v>
      </c>
      <c r="C9" s="198" t="s">
        <v>24</v>
      </c>
      <c r="D9" s="196" t="s">
        <v>24</v>
      </c>
      <c r="E9" s="198">
        <v>407251041</v>
      </c>
      <c r="F9" s="202" t="s">
        <v>24</v>
      </c>
      <c r="G9" s="198" t="s">
        <v>25</v>
      </c>
      <c r="H9" s="198" t="s">
        <v>26</v>
      </c>
      <c r="I9" s="200">
        <v>111.01788000000001</v>
      </c>
      <c r="J9" s="200">
        <v>-7.7507599999999996</v>
      </c>
      <c r="K9" s="203" t="s">
        <v>27</v>
      </c>
      <c r="L9" s="201" t="s">
        <v>28</v>
      </c>
      <c r="M9" s="204" t="s">
        <v>1582</v>
      </c>
      <c r="N9" s="108" t="s">
        <v>29</v>
      </c>
      <c r="O9" s="107" t="s">
        <v>30</v>
      </c>
      <c r="P9" s="42">
        <v>1.3</v>
      </c>
      <c r="Q9" s="42">
        <v>0.9</v>
      </c>
      <c r="R9" s="43">
        <v>2515250</v>
      </c>
      <c r="S9" s="44">
        <v>2942843</v>
      </c>
      <c r="U9" s="45">
        <f>P9*Q9*R9</f>
        <v>2942842.5000000005</v>
      </c>
      <c r="W9" s="46"/>
      <c r="Z9" s="47"/>
    </row>
    <row r="10" spans="1:26" s="45" customFormat="1" ht="50.1" customHeight="1" x14ac:dyDescent="0.2">
      <c r="A10" s="106" t="s">
        <v>31</v>
      </c>
      <c r="B10" s="198" t="s">
        <v>32</v>
      </c>
      <c r="C10" s="198" t="s">
        <v>24</v>
      </c>
      <c r="D10" s="198" t="s">
        <v>24</v>
      </c>
      <c r="E10" s="203" t="s">
        <v>1591</v>
      </c>
      <c r="F10" s="221" t="s">
        <v>24</v>
      </c>
      <c r="G10" s="198" t="s">
        <v>34</v>
      </c>
      <c r="H10" s="198" t="s">
        <v>35</v>
      </c>
      <c r="I10" s="200">
        <v>111.017</v>
      </c>
      <c r="J10" s="200">
        <v>-7.7512400000000001</v>
      </c>
      <c r="K10" s="197" t="s">
        <v>36</v>
      </c>
      <c r="L10" s="197" t="s">
        <v>28</v>
      </c>
      <c r="M10" s="204" t="s">
        <v>1583</v>
      </c>
      <c r="N10" s="107" t="s">
        <v>37</v>
      </c>
      <c r="O10" s="107" t="s">
        <v>30</v>
      </c>
      <c r="P10" s="42">
        <v>1.3</v>
      </c>
      <c r="Q10" s="42">
        <v>0.9</v>
      </c>
      <c r="R10" s="43">
        <v>2515250</v>
      </c>
      <c r="S10" s="43">
        <v>2942843</v>
      </c>
      <c r="T10" s="49"/>
      <c r="U10" s="45">
        <f t="shared" ref="U10:U76" si="0">P10*Q10*R10</f>
        <v>2942842.5000000005</v>
      </c>
      <c r="V10" s="50"/>
      <c r="W10" s="50"/>
      <c r="Y10" s="50"/>
      <c r="Z10" s="50"/>
    </row>
    <row r="11" spans="1:26" s="45" customFormat="1" ht="50.1" customHeight="1" x14ac:dyDescent="0.2">
      <c r="A11" s="106" t="s">
        <v>38</v>
      </c>
      <c r="B11" s="196" t="s">
        <v>39</v>
      </c>
      <c r="C11" s="198" t="s">
        <v>24</v>
      </c>
      <c r="D11" s="196" t="s">
        <v>24</v>
      </c>
      <c r="E11" s="198" t="s">
        <v>1592</v>
      </c>
      <c r="F11" s="198" t="s">
        <v>40</v>
      </c>
      <c r="G11" s="198" t="s">
        <v>41</v>
      </c>
      <c r="H11" s="204" t="s">
        <v>42</v>
      </c>
      <c r="I11" s="205">
        <v>111.01863</v>
      </c>
      <c r="J11" s="205">
        <v>-7.7509199999999998</v>
      </c>
      <c r="K11" s="203" t="s">
        <v>43</v>
      </c>
      <c r="L11" s="203" t="s">
        <v>28</v>
      </c>
      <c r="M11" s="199" t="s">
        <v>1584</v>
      </c>
      <c r="N11" s="113" t="s">
        <v>33</v>
      </c>
      <c r="O11" s="107" t="s">
        <v>30</v>
      </c>
      <c r="P11" s="51">
        <v>1.2</v>
      </c>
      <c r="Q11" s="42">
        <v>0.9</v>
      </c>
      <c r="R11" s="43">
        <v>2515250</v>
      </c>
      <c r="S11" s="43">
        <v>2716470</v>
      </c>
      <c r="U11" s="45">
        <f t="shared" si="0"/>
        <v>2716470</v>
      </c>
      <c r="W11" s="50"/>
      <c r="X11" s="50"/>
    </row>
    <row r="12" spans="1:26" customFormat="1" ht="50.1" customHeight="1" x14ac:dyDescent="0.25">
      <c r="A12" s="106" t="s">
        <v>44</v>
      </c>
      <c r="B12" s="196" t="s">
        <v>45</v>
      </c>
      <c r="C12" s="196" t="s">
        <v>24</v>
      </c>
      <c r="D12" s="196" t="s">
        <v>46</v>
      </c>
      <c r="E12" s="222">
        <v>14455210001</v>
      </c>
      <c r="F12" s="223" t="s">
        <v>47</v>
      </c>
      <c r="G12" s="198" t="s">
        <v>48</v>
      </c>
      <c r="H12" s="204" t="s">
        <v>49</v>
      </c>
      <c r="I12" s="205">
        <v>110.99195</v>
      </c>
      <c r="J12" s="205">
        <v>-7.7491300000000001</v>
      </c>
      <c r="K12" s="203" t="s">
        <v>50</v>
      </c>
      <c r="L12" s="203" t="s">
        <v>1598</v>
      </c>
      <c r="M12" s="199" t="s">
        <v>1585</v>
      </c>
      <c r="N12" s="108" t="s">
        <v>33</v>
      </c>
      <c r="O12" s="107" t="s">
        <v>30</v>
      </c>
      <c r="P12" s="42">
        <v>1.1000000000000001</v>
      </c>
      <c r="Q12" s="42">
        <v>0.9</v>
      </c>
      <c r="R12" s="43">
        <v>2515250</v>
      </c>
      <c r="S12" s="44">
        <v>2490098</v>
      </c>
      <c r="U12" s="45">
        <f t="shared" si="0"/>
        <v>2490097.5000000005</v>
      </c>
      <c r="V12" s="45"/>
    </row>
    <row r="13" spans="1:26" customFormat="1" ht="50.1" customHeight="1" x14ac:dyDescent="0.25">
      <c r="A13" s="106" t="s">
        <v>51</v>
      </c>
      <c r="B13" s="222" t="s">
        <v>52</v>
      </c>
      <c r="C13" s="222" t="s">
        <v>24</v>
      </c>
      <c r="D13" s="222" t="s">
        <v>53</v>
      </c>
      <c r="E13" s="203" t="s">
        <v>33</v>
      </c>
      <c r="F13" s="224" t="s">
        <v>54</v>
      </c>
      <c r="G13" s="198" t="s">
        <v>55</v>
      </c>
      <c r="H13" s="224" t="s">
        <v>56</v>
      </c>
      <c r="I13" s="225">
        <v>111.002413</v>
      </c>
      <c r="J13" s="225">
        <v>-7.7292230000000002</v>
      </c>
      <c r="K13" s="226" t="s">
        <v>57</v>
      </c>
      <c r="L13" s="206" t="s">
        <v>28</v>
      </c>
      <c r="M13" s="224" t="s">
        <v>58</v>
      </c>
      <c r="N13" s="113" t="s">
        <v>33</v>
      </c>
      <c r="O13" s="107" t="s">
        <v>30</v>
      </c>
      <c r="P13" s="42">
        <v>1.3</v>
      </c>
      <c r="Q13" s="42">
        <v>0.9</v>
      </c>
      <c r="R13" s="43">
        <v>2515250</v>
      </c>
      <c r="S13" s="43">
        <v>2942843</v>
      </c>
      <c r="U13" s="45">
        <f t="shared" si="0"/>
        <v>2942842.5000000005</v>
      </c>
      <c r="W13" s="50"/>
    </row>
    <row r="14" spans="1:26" s="45" customFormat="1" ht="50.1" customHeight="1" x14ac:dyDescent="0.2">
      <c r="A14" s="106" t="s">
        <v>59</v>
      </c>
      <c r="B14" s="198" t="s">
        <v>60</v>
      </c>
      <c r="C14" s="198" t="s">
        <v>24</v>
      </c>
      <c r="D14" s="198" t="s">
        <v>61</v>
      </c>
      <c r="E14" s="198">
        <v>142771126</v>
      </c>
      <c r="F14" s="202" t="s">
        <v>62</v>
      </c>
      <c r="G14" s="198" t="s">
        <v>48</v>
      </c>
      <c r="H14" s="198" t="s">
        <v>63</v>
      </c>
      <c r="I14" s="200">
        <v>111.02903999999999</v>
      </c>
      <c r="J14" s="200">
        <v>-7.7338950000000004</v>
      </c>
      <c r="K14" s="227" t="s">
        <v>50</v>
      </c>
      <c r="L14" s="228" t="s">
        <v>28</v>
      </c>
      <c r="M14" s="204" t="s">
        <v>1586</v>
      </c>
      <c r="N14" s="108" t="s">
        <v>64</v>
      </c>
      <c r="O14" s="107" t="s">
        <v>30</v>
      </c>
      <c r="P14" s="42">
        <v>1.1000000000000001</v>
      </c>
      <c r="Q14" s="42">
        <v>0.9</v>
      </c>
      <c r="R14" s="43">
        <v>2515250</v>
      </c>
      <c r="S14" s="44">
        <v>2490098</v>
      </c>
      <c r="U14" s="45">
        <f t="shared" si="0"/>
        <v>2490097.5000000005</v>
      </c>
      <c r="W14" s="52"/>
      <c r="Z14" s="47"/>
    </row>
    <row r="15" spans="1:26" s="45" customFormat="1" ht="50.1" customHeight="1" x14ac:dyDescent="0.2">
      <c r="A15" s="106" t="s">
        <v>65</v>
      </c>
      <c r="B15" s="107" t="s">
        <v>66</v>
      </c>
      <c r="C15" s="107" t="s">
        <v>67</v>
      </c>
      <c r="D15" s="107" t="s">
        <v>68</v>
      </c>
      <c r="E15" s="115" t="s">
        <v>1611</v>
      </c>
      <c r="F15" s="108" t="s">
        <v>1612</v>
      </c>
      <c r="G15" s="108" t="s">
        <v>55</v>
      </c>
      <c r="H15" s="117" t="s">
        <v>69</v>
      </c>
      <c r="I15" s="110">
        <v>111.11818</v>
      </c>
      <c r="J15" s="110">
        <v>-7.7212399999999999</v>
      </c>
      <c r="K15" s="115" t="s">
        <v>50</v>
      </c>
      <c r="L15" s="112" t="s">
        <v>70</v>
      </c>
      <c r="M15" s="117" t="s">
        <v>71</v>
      </c>
      <c r="N15" s="117" t="s">
        <v>72</v>
      </c>
      <c r="O15" s="107" t="s">
        <v>30</v>
      </c>
      <c r="P15" s="42">
        <v>1.1000000000000001</v>
      </c>
      <c r="Q15" s="42">
        <v>0.9</v>
      </c>
      <c r="R15" s="43">
        <v>2515250</v>
      </c>
      <c r="S15" s="53">
        <v>2490098</v>
      </c>
      <c r="U15" s="45">
        <f t="shared" si="0"/>
        <v>2490097.5000000005</v>
      </c>
      <c r="V15" s="46"/>
      <c r="W15" s="50"/>
      <c r="X15" s="50"/>
    </row>
    <row r="16" spans="1:26" s="45" customFormat="1" ht="60" customHeight="1" x14ac:dyDescent="0.2">
      <c r="A16" s="106" t="s">
        <v>73</v>
      </c>
      <c r="B16" s="107" t="s">
        <v>74</v>
      </c>
      <c r="C16" s="108" t="s">
        <v>67</v>
      </c>
      <c r="D16" s="107" t="s">
        <v>67</v>
      </c>
      <c r="E16" s="108" t="s">
        <v>1614</v>
      </c>
      <c r="F16" s="109" t="s">
        <v>67</v>
      </c>
      <c r="G16" s="108" t="s">
        <v>25</v>
      </c>
      <c r="H16" s="108" t="s">
        <v>75</v>
      </c>
      <c r="I16" s="110">
        <v>111.07386</v>
      </c>
      <c r="J16" s="110">
        <v>-7.72417</v>
      </c>
      <c r="K16" s="111" t="s">
        <v>36</v>
      </c>
      <c r="L16" s="112" t="s">
        <v>28</v>
      </c>
      <c r="M16" s="113" t="s">
        <v>76</v>
      </c>
      <c r="N16" s="108" t="s">
        <v>33</v>
      </c>
      <c r="O16" s="107" t="s">
        <v>30</v>
      </c>
      <c r="P16" s="42">
        <v>1.3</v>
      </c>
      <c r="Q16" s="42">
        <v>0.9</v>
      </c>
      <c r="R16" s="43">
        <v>2515250</v>
      </c>
      <c r="S16" s="44">
        <v>2942843</v>
      </c>
      <c r="U16" s="45">
        <f t="shared" si="0"/>
        <v>2942842.5000000005</v>
      </c>
      <c r="W16" s="46"/>
      <c r="Z16" s="47"/>
    </row>
    <row r="17" spans="1:27" s="45" customFormat="1" ht="60" customHeight="1" x14ac:dyDescent="0.2">
      <c r="A17" s="106" t="s">
        <v>77</v>
      </c>
      <c r="B17" s="107" t="s">
        <v>78</v>
      </c>
      <c r="C17" s="107" t="s">
        <v>67</v>
      </c>
      <c r="D17" s="107" t="s">
        <v>67</v>
      </c>
      <c r="E17" s="132" t="s">
        <v>1616</v>
      </c>
      <c r="F17" s="108" t="s">
        <v>79</v>
      </c>
      <c r="G17" s="108" t="s">
        <v>55</v>
      </c>
      <c r="H17" s="108" t="s">
        <v>80</v>
      </c>
      <c r="I17" s="110">
        <v>111.072</v>
      </c>
      <c r="J17" s="110">
        <v>-7.7275400000000003</v>
      </c>
      <c r="K17" s="115" t="s">
        <v>36</v>
      </c>
      <c r="L17" s="115" t="s">
        <v>28</v>
      </c>
      <c r="M17" s="113" t="s">
        <v>81</v>
      </c>
      <c r="N17" s="107" t="s">
        <v>82</v>
      </c>
      <c r="O17" s="107" t="s">
        <v>30</v>
      </c>
      <c r="P17" s="42">
        <v>1.3</v>
      </c>
      <c r="Q17" s="42">
        <v>0.9</v>
      </c>
      <c r="R17" s="43">
        <v>2515250</v>
      </c>
      <c r="S17" s="43">
        <v>2942843</v>
      </c>
      <c r="U17" s="45">
        <f t="shared" si="0"/>
        <v>2942842.5000000005</v>
      </c>
      <c r="W17" s="50"/>
      <c r="X17" s="50"/>
      <c r="Z17" s="50"/>
      <c r="AA17" s="50"/>
    </row>
    <row r="18" spans="1:27" s="45" customFormat="1" ht="60" customHeight="1" x14ac:dyDescent="0.2">
      <c r="A18" s="106" t="s">
        <v>83</v>
      </c>
      <c r="B18" s="107" t="s">
        <v>84</v>
      </c>
      <c r="C18" s="108" t="s">
        <v>67</v>
      </c>
      <c r="D18" s="107" t="s">
        <v>67</v>
      </c>
      <c r="E18" s="108" t="s">
        <v>1618</v>
      </c>
      <c r="F18" s="108" t="s">
        <v>85</v>
      </c>
      <c r="G18" s="108" t="s">
        <v>41</v>
      </c>
      <c r="H18" s="113" t="s">
        <v>86</v>
      </c>
      <c r="I18" s="116">
        <v>111.07259999999999</v>
      </c>
      <c r="J18" s="116">
        <v>-7.7263000000000002</v>
      </c>
      <c r="K18" s="111" t="s">
        <v>43</v>
      </c>
      <c r="L18" s="111" t="s">
        <v>28</v>
      </c>
      <c r="M18" s="108" t="s">
        <v>87</v>
      </c>
      <c r="N18" s="113" t="s">
        <v>33</v>
      </c>
      <c r="O18" s="107" t="s">
        <v>30</v>
      </c>
      <c r="P18" s="51">
        <v>1.2</v>
      </c>
      <c r="Q18" s="42">
        <v>0.9</v>
      </c>
      <c r="R18" s="43">
        <v>2515250</v>
      </c>
      <c r="S18" s="43">
        <v>2716470</v>
      </c>
      <c r="U18" s="45">
        <f t="shared" si="0"/>
        <v>2716470</v>
      </c>
      <c r="W18" s="50"/>
      <c r="X18" s="54"/>
    </row>
    <row r="19" spans="1:27" s="45" customFormat="1" ht="50.1" customHeight="1" x14ac:dyDescent="0.2">
      <c r="A19" s="106" t="s">
        <v>88</v>
      </c>
      <c r="B19" s="107" t="s">
        <v>89</v>
      </c>
      <c r="C19" s="108" t="s">
        <v>67</v>
      </c>
      <c r="D19" s="107" t="s">
        <v>90</v>
      </c>
      <c r="E19" s="108" t="s">
        <v>1619</v>
      </c>
      <c r="F19" s="109" t="s">
        <v>91</v>
      </c>
      <c r="G19" s="108" t="s">
        <v>1563</v>
      </c>
      <c r="H19" s="108" t="s">
        <v>93</v>
      </c>
      <c r="I19" s="110">
        <v>111.10598</v>
      </c>
      <c r="J19" s="110">
        <v>-7.6906699999999999</v>
      </c>
      <c r="K19" s="111" t="s">
        <v>36</v>
      </c>
      <c r="L19" s="112" t="s">
        <v>28</v>
      </c>
      <c r="M19" s="113" t="s">
        <v>94</v>
      </c>
      <c r="N19" s="108" t="s">
        <v>33</v>
      </c>
      <c r="O19" s="107" t="s">
        <v>30</v>
      </c>
      <c r="P19" s="42">
        <v>1.3</v>
      </c>
      <c r="Q19" s="42">
        <v>0.9</v>
      </c>
      <c r="R19" s="43">
        <v>2515250</v>
      </c>
      <c r="S19" s="44">
        <v>2942843</v>
      </c>
      <c r="U19" s="45">
        <f t="shared" si="0"/>
        <v>2942842.5000000005</v>
      </c>
      <c r="W19" s="46"/>
      <c r="Z19" s="47"/>
    </row>
    <row r="20" spans="1:27" ht="50.1" customHeight="1" x14ac:dyDescent="0.2">
      <c r="A20" s="106" t="s">
        <v>95</v>
      </c>
      <c r="B20" s="107" t="s">
        <v>96</v>
      </c>
      <c r="C20" s="108" t="s">
        <v>67</v>
      </c>
      <c r="D20" s="108" t="s">
        <v>90</v>
      </c>
      <c r="E20" s="111" t="s">
        <v>33</v>
      </c>
      <c r="F20" s="108" t="s">
        <v>90</v>
      </c>
      <c r="G20" s="108" t="s">
        <v>55</v>
      </c>
      <c r="H20" s="108" t="s">
        <v>97</v>
      </c>
      <c r="I20" s="126">
        <v>111.125</v>
      </c>
      <c r="J20" s="126">
        <v>-7.6928000000000001</v>
      </c>
      <c r="K20" s="123" t="s">
        <v>36</v>
      </c>
      <c r="L20" s="112" t="s">
        <v>28</v>
      </c>
      <c r="M20" s="117" t="s">
        <v>98</v>
      </c>
      <c r="N20" s="113" t="s">
        <v>33</v>
      </c>
      <c r="O20" s="107" t="s">
        <v>30</v>
      </c>
      <c r="P20" s="42">
        <v>1.3</v>
      </c>
      <c r="Q20" s="42">
        <v>0.9</v>
      </c>
      <c r="R20" s="43">
        <v>2515250</v>
      </c>
      <c r="S20" s="53">
        <v>2942843</v>
      </c>
      <c r="U20" s="45">
        <f t="shared" si="0"/>
        <v>2942842.5000000005</v>
      </c>
      <c r="V20" s="56"/>
      <c r="W20" s="50"/>
      <c r="X20" s="57"/>
      <c r="Z20" s="55"/>
    </row>
    <row r="21" spans="1:27" customFormat="1" ht="50.1" customHeight="1" x14ac:dyDescent="0.25">
      <c r="A21" s="106" t="s">
        <v>99</v>
      </c>
      <c r="B21" s="107" t="s">
        <v>100</v>
      </c>
      <c r="C21" s="108" t="s">
        <v>67</v>
      </c>
      <c r="D21" s="107" t="s">
        <v>101</v>
      </c>
      <c r="E21" s="108">
        <v>141306109</v>
      </c>
      <c r="F21" s="109" t="s">
        <v>102</v>
      </c>
      <c r="G21" s="108" t="s">
        <v>48</v>
      </c>
      <c r="H21" s="108" t="s">
        <v>103</v>
      </c>
      <c r="I21" s="110">
        <v>111.07809</v>
      </c>
      <c r="J21" s="110">
        <v>-7.6955200000000001</v>
      </c>
      <c r="K21" s="115" t="s">
        <v>36</v>
      </c>
      <c r="L21" s="123" t="s">
        <v>28</v>
      </c>
      <c r="M21" s="108" t="s">
        <v>104</v>
      </c>
      <c r="N21" s="108" t="s">
        <v>105</v>
      </c>
      <c r="O21" s="107" t="s">
        <v>30</v>
      </c>
      <c r="P21" s="42">
        <v>1.3</v>
      </c>
      <c r="Q21" s="42">
        <v>0.9</v>
      </c>
      <c r="R21" s="43">
        <v>2515250</v>
      </c>
      <c r="S21" s="44">
        <v>2942843</v>
      </c>
      <c r="U21" s="45">
        <f t="shared" si="0"/>
        <v>2942842.5000000005</v>
      </c>
      <c r="V21" s="45"/>
      <c r="W21" s="58"/>
      <c r="Y21" s="45"/>
      <c r="Z21" s="59"/>
    </row>
    <row r="22" spans="1:27" ht="50.1" customHeight="1" x14ac:dyDescent="0.2">
      <c r="A22" s="106" t="s">
        <v>106</v>
      </c>
      <c r="B22" s="107" t="s">
        <v>107</v>
      </c>
      <c r="C22" s="107" t="s">
        <v>67</v>
      </c>
      <c r="D22" s="107" t="s">
        <v>101</v>
      </c>
      <c r="E22" s="127" t="s">
        <v>33</v>
      </c>
      <c r="F22" s="127" t="s">
        <v>33</v>
      </c>
      <c r="G22" s="108" t="s">
        <v>108</v>
      </c>
      <c r="H22" s="108" t="s">
        <v>109</v>
      </c>
      <c r="I22" s="110">
        <v>111.0839</v>
      </c>
      <c r="J22" s="110">
        <v>-7.6962669999999997</v>
      </c>
      <c r="K22" s="115" t="s">
        <v>57</v>
      </c>
      <c r="L22" s="115" t="s">
        <v>28</v>
      </c>
      <c r="M22" s="108" t="s">
        <v>110</v>
      </c>
      <c r="N22" s="128" t="s">
        <v>111</v>
      </c>
      <c r="O22" s="107" t="s">
        <v>30</v>
      </c>
      <c r="P22" s="42">
        <v>1.3</v>
      </c>
      <c r="Q22" s="42">
        <v>0.9</v>
      </c>
      <c r="R22" s="43">
        <v>2515250</v>
      </c>
      <c r="S22" s="53">
        <v>2942843</v>
      </c>
      <c r="U22" s="45">
        <f t="shared" si="0"/>
        <v>2942842.5000000005</v>
      </c>
      <c r="V22" s="57"/>
      <c r="W22" s="57"/>
      <c r="Z22" s="55"/>
    </row>
    <row r="23" spans="1:27" ht="50.1" customHeight="1" x14ac:dyDescent="0.2">
      <c r="A23" s="106" t="s">
        <v>112</v>
      </c>
      <c r="B23" s="108" t="s">
        <v>113</v>
      </c>
      <c r="C23" s="108" t="s">
        <v>67</v>
      </c>
      <c r="D23" s="108" t="s">
        <v>114</v>
      </c>
      <c r="E23" s="111" t="s">
        <v>33</v>
      </c>
      <c r="F23" s="113" t="s">
        <v>115</v>
      </c>
      <c r="G23" s="108" t="s">
        <v>34</v>
      </c>
      <c r="H23" s="108" t="s">
        <v>116</v>
      </c>
      <c r="I23" s="126">
        <v>111.0622</v>
      </c>
      <c r="J23" s="126">
        <v>-7.6795</v>
      </c>
      <c r="K23" s="123" t="s">
        <v>50</v>
      </c>
      <c r="L23" s="112" t="s">
        <v>70</v>
      </c>
      <c r="M23" s="117" t="s">
        <v>117</v>
      </c>
      <c r="N23" s="117" t="s">
        <v>118</v>
      </c>
      <c r="O23" s="107" t="s">
        <v>30</v>
      </c>
      <c r="P23" s="42">
        <v>1.1000000000000001</v>
      </c>
      <c r="Q23" s="42">
        <v>0.9</v>
      </c>
      <c r="R23" s="43">
        <v>2515250</v>
      </c>
      <c r="S23" s="43">
        <v>2490098</v>
      </c>
      <c r="U23" s="45">
        <f t="shared" si="0"/>
        <v>2490097.5000000005</v>
      </c>
      <c r="V23" s="50"/>
      <c r="W23" s="57"/>
      <c r="Y23" s="50"/>
      <c r="Z23" s="50"/>
    </row>
    <row r="24" spans="1:27" s="45" customFormat="1" ht="50.1" customHeight="1" x14ac:dyDescent="0.2">
      <c r="A24" s="106" t="s">
        <v>119</v>
      </c>
      <c r="B24" s="208" t="s">
        <v>120</v>
      </c>
      <c r="C24" s="208" t="s">
        <v>67</v>
      </c>
      <c r="D24" s="208" t="s">
        <v>114</v>
      </c>
      <c r="E24" s="209" t="s">
        <v>33</v>
      </c>
      <c r="F24" s="210" t="s">
        <v>114</v>
      </c>
      <c r="G24" s="210" t="s">
        <v>55</v>
      </c>
      <c r="H24" s="211" t="s">
        <v>121</v>
      </c>
      <c r="I24" s="212">
        <v>111.075</v>
      </c>
      <c r="J24" s="212">
        <v>-7.6764799999999997</v>
      </c>
      <c r="K24" s="213" t="s">
        <v>122</v>
      </c>
      <c r="L24" s="214" t="s">
        <v>28</v>
      </c>
      <c r="M24" s="210" t="s">
        <v>123</v>
      </c>
      <c r="N24" s="113" t="s">
        <v>33</v>
      </c>
      <c r="O24" s="107" t="s">
        <v>30</v>
      </c>
      <c r="P24" s="42">
        <v>1.3</v>
      </c>
      <c r="Q24" s="42">
        <v>0.9</v>
      </c>
      <c r="R24" s="43">
        <v>2515250</v>
      </c>
      <c r="S24" s="53">
        <v>2942843</v>
      </c>
      <c r="U24" s="45">
        <f t="shared" si="0"/>
        <v>2942842.5000000005</v>
      </c>
      <c r="V24" s="46"/>
      <c r="W24" s="50"/>
      <c r="X24" s="50"/>
    </row>
    <row r="25" spans="1:27" s="60" customFormat="1" ht="50.1" customHeight="1" x14ac:dyDescent="0.2">
      <c r="A25" s="106" t="s">
        <v>124</v>
      </c>
      <c r="B25" s="107" t="s">
        <v>125</v>
      </c>
      <c r="C25" s="108" t="s">
        <v>126</v>
      </c>
      <c r="D25" s="107" t="s">
        <v>127</v>
      </c>
      <c r="E25" s="108">
        <v>142767126</v>
      </c>
      <c r="F25" s="109" t="s">
        <v>128</v>
      </c>
      <c r="G25" s="108" t="s">
        <v>48</v>
      </c>
      <c r="H25" s="108" t="s">
        <v>129</v>
      </c>
      <c r="I25" s="110">
        <v>110.94896</v>
      </c>
      <c r="J25" s="110">
        <v>-7.7240000000000002</v>
      </c>
      <c r="K25" s="111" t="s">
        <v>50</v>
      </c>
      <c r="L25" s="112" t="s">
        <v>28</v>
      </c>
      <c r="M25" s="113" t="s">
        <v>130</v>
      </c>
      <c r="N25" s="108" t="s">
        <v>131</v>
      </c>
      <c r="O25" s="107" t="s">
        <v>30</v>
      </c>
      <c r="P25" s="42">
        <v>1.1000000000000001</v>
      </c>
      <c r="Q25" s="42">
        <v>0.9</v>
      </c>
      <c r="R25" s="43">
        <v>2515250</v>
      </c>
      <c r="S25" s="44">
        <v>2490098</v>
      </c>
      <c r="U25" s="45">
        <f t="shared" si="0"/>
        <v>2490097.5000000005</v>
      </c>
      <c r="V25" s="45"/>
      <c r="W25" s="61"/>
      <c r="Y25" s="45"/>
      <c r="Z25" s="62"/>
    </row>
    <row r="26" spans="1:27" s="60" customFormat="1" ht="50.1" customHeight="1" x14ac:dyDescent="0.2">
      <c r="A26" s="106" t="s">
        <v>132</v>
      </c>
      <c r="B26" s="107" t="s">
        <v>133</v>
      </c>
      <c r="C26" s="108" t="s">
        <v>126</v>
      </c>
      <c r="D26" s="107" t="s">
        <v>134</v>
      </c>
      <c r="E26" s="108" t="s">
        <v>1626</v>
      </c>
      <c r="F26" s="107" t="s">
        <v>127</v>
      </c>
      <c r="G26" s="108" t="s">
        <v>41</v>
      </c>
      <c r="H26" s="113" t="s">
        <v>135</v>
      </c>
      <c r="I26" s="116">
        <v>110.97514</v>
      </c>
      <c r="J26" s="116">
        <v>-7.7219800000000003</v>
      </c>
      <c r="K26" s="111" t="s">
        <v>136</v>
      </c>
      <c r="L26" s="111" t="s">
        <v>28</v>
      </c>
      <c r="M26" s="108" t="s">
        <v>137</v>
      </c>
      <c r="N26" s="113" t="s">
        <v>33</v>
      </c>
      <c r="O26" s="107" t="s">
        <v>30</v>
      </c>
      <c r="P26" s="42">
        <v>1.2</v>
      </c>
      <c r="Q26" s="42">
        <v>0.9</v>
      </c>
      <c r="R26" s="43">
        <v>2515250</v>
      </c>
      <c r="S26" s="43">
        <v>2716470</v>
      </c>
      <c r="U26" s="45">
        <f t="shared" si="0"/>
        <v>2716470</v>
      </c>
      <c r="W26" s="50"/>
      <c r="X26" s="63"/>
    </row>
    <row r="27" spans="1:27" ht="69.95" customHeight="1" x14ac:dyDescent="0.2">
      <c r="A27" s="106" t="s">
        <v>138</v>
      </c>
      <c r="B27" s="107" t="s">
        <v>139</v>
      </c>
      <c r="C27" s="107" t="s">
        <v>126</v>
      </c>
      <c r="D27" s="107" t="s">
        <v>140</v>
      </c>
      <c r="E27" s="111" t="s">
        <v>33</v>
      </c>
      <c r="F27" s="114" t="s">
        <v>141</v>
      </c>
      <c r="G27" s="108" t="s">
        <v>55</v>
      </c>
      <c r="H27" s="108" t="s">
        <v>142</v>
      </c>
      <c r="I27" s="110">
        <v>110.964</v>
      </c>
      <c r="J27" s="110">
        <v>-7.69963</v>
      </c>
      <c r="K27" s="115" t="s">
        <v>36</v>
      </c>
      <c r="L27" s="115" t="s">
        <v>28</v>
      </c>
      <c r="M27" s="113" t="s">
        <v>143</v>
      </c>
      <c r="N27" s="113" t="s">
        <v>33</v>
      </c>
      <c r="O27" s="107" t="s">
        <v>30</v>
      </c>
      <c r="P27" s="42">
        <v>1.3</v>
      </c>
      <c r="Q27" s="42">
        <v>0.9</v>
      </c>
      <c r="R27" s="43">
        <v>2515250</v>
      </c>
      <c r="S27" s="53">
        <v>2942843</v>
      </c>
      <c r="T27" s="60"/>
      <c r="U27" s="45">
        <f t="shared" si="0"/>
        <v>2942842.5000000005</v>
      </c>
      <c r="V27" s="61"/>
      <c r="W27" s="50"/>
      <c r="X27" s="63"/>
      <c r="Y27" s="63"/>
      <c r="Z27" s="60"/>
      <c r="AA27" s="60"/>
    </row>
    <row r="28" spans="1:27" customFormat="1" ht="50.1" customHeight="1" x14ac:dyDescent="0.25">
      <c r="A28" s="106" t="s">
        <v>144</v>
      </c>
      <c r="B28" s="118" t="s">
        <v>145</v>
      </c>
      <c r="C28" s="108" t="s">
        <v>126</v>
      </c>
      <c r="D28" s="118" t="s">
        <v>141</v>
      </c>
      <c r="E28" s="118">
        <v>1450261003</v>
      </c>
      <c r="F28" s="119" t="s">
        <v>146</v>
      </c>
      <c r="G28" s="108" t="s">
        <v>48</v>
      </c>
      <c r="H28" s="120" t="s">
        <v>147</v>
      </c>
      <c r="I28" s="121">
        <v>110.97972799999999</v>
      </c>
      <c r="J28" s="121">
        <v>-7.7028970000000001</v>
      </c>
      <c r="K28" s="122" t="s">
        <v>57</v>
      </c>
      <c r="L28" s="129" t="s">
        <v>148</v>
      </c>
      <c r="M28" s="120" t="s">
        <v>149</v>
      </c>
      <c r="N28" s="108" t="s">
        <v>33</v>
      </c>
      <c r="O28" s="107" t="s">
        <v>30</v>
      </c>
      <c r="P28" s="42">
        <v>1.3</v>
      </c>
      <c r="Q28" s="42">
        <v>0.9</v>
      </c>
      <c r="R28" s="43">
        <v>2515250</v>
      </c>
      <c r="S28" s="44">
        <v>2942843</v>
      </c>
      <c r="U28" s="45">
        <f t="shared" si="0"/>
        <v>2942842.5000000005</v>
      </c>
      <c r="V28" s="45"/>
    </row>
    <row r="29" spans="1:27" s="60" customFormat="1" ht="50.1" customHeight="1" x14ac:dyDescent="0.2">
      <c r="A29" s="106" t="s">
        <v>150</v>
      </c>
      <c r="B29" s="107" t="s">
        <v>151</v>
      </c>
      <c r="C29" s="108" t="s">
        <v>126</v>
      </c>
      <c r="D29" s="107" t="s">
        <v>141</v>
      </c>
      <c r="E29" s="108">
        <v>43100009</v>
      </c>
      <c r="F29" s="108" t="s">
        <v>152</v>
      </c>
      <c r="G29" s="108" t="s">
        <v>41</v>
      </c>
      <c r="H29" s="113" t="s">
        <v>153</v>
      </c>
      <c r="I29" s="116">
        <v>110.96512</v>
      </c>
      <c r="J29" s="116">
        <v>-7.6980399999999998</v>
      </c>
      <c r="K29" s="111" t="s">
        <v>43</v>
      </c>
      <c r="L29" s="111" t="s">
        <v>28</v>
      </c>
      <c r="M29" s="117" t="s">
        <v>154</v>
      </c>
      <c r="N29" s="113" t="s">
        <v>33</v>
      </c>
      <c r="O29" s="107" t="s">
        <v>30</v>
      </c>
      <c r="P29" s="42">
        <v>1.2</v>
      </c>
      <c r="Q29" s="42">
        <v>0.9</v>
      </c>
      <c r="R29" s="43">
        <v>2515250</v>
      </c>
      <c r="S29" s="43">
        <v>2716470</v>
      </c>
      <c r="U29" s="45">
        <f t="shared" si="0"/>
        <v>2716470</v>
      </c>
      <c r="W29" s="50"/>
      <c r="X29" s="63"/>
    </row>
    <row r="30" spans="1:27" ht="60" customHeight="1" x14ac:dyDescent="0.2">
      <c r="A30" s="106" t="s">
        <v>155</v>
      </c>
      <c r="B30" s="107" t="s">
        <v>156</v>
      </c>
      <c r="C30" s="107" t="s">
        <v>126</v>
      </c>
      <c r="D30" s="108" t="s">
        <v>157</v>
      </c>
      <c r="E30" s="111" t="s">
        <v>33</v>
      </c>
      <c r="F30" s="108" t="s">
        <v>158</v>
      </c>
      <c r="G30" s="108" t="s">
        <v>55</v>
      </c>
      <c r="H30" s="108" t="s">
        <v>159</v>
      </c>
      <c r="I30" s="110">
        <v>110.98249</v>
      </c>
      <c r="J30" s="110">
        <v>-7.7221299999999999</v>
      </c>
      <c r="K30" s="115" t="s">
        <v>36</v>
      </c>
      <c r="L30" s="115" t="s">
        <v>28</v>
      </c>
      <c r="M30" s="113" t="s">
        <v>160</v>
      </c>
      <c r="N30" s="113" t="s">
        <v>33</v>
      </c>
      <c r="O30" s="107" t="s">
        <v>30</v>
      </c>
      <c r="P30" s="42">
        <v>1.3</v>
      </c>
      <c r="Q30" s="42">
        <v>0.9</v>
      </c>
      <c r="R30" s="43">
        <v>2515250</v>
      </c>
      <c r="S30" s="53">
        <v>2942843</v>
      </c>
      <c r="T30" s="60"/>
      <c r="U30" s="45">
        <f t="shared" si="0"/>
        <v>2942842.5000000005</v>
      </c>
      <c r="V30" s="61"/>
      <c r="W30" s="50"/>
      <c r="X30" s="63"/>
      <c r="Y30" s="63"/>
      <c r="Z30" s="60"/>
      <c r="AA30" s="60"/>
    </row>
    <row r="31" spans="1:27" s="60" customFormat="1" ht="54.95" customHeight="1" x14ac:dyDescent="0.2">
      <c r="A31" s="106" t="s">
        <v>161</v>
      </c>
      <c r="B31" s="107" t="s">
        <v>162</v>
      </c>
      <c r="C31" s="108" t="s">
        <v>126</v>
      </c>
      <c r="D31" s="107" t="s">
        <v>163</v>
      </c>
      <c r="E31" s="108">
        <v>141086109</v>
      </c>
      <c r="F31" s="109" t="s">
        <v>1636</v>
      </c>
      <c r="G31" s="108" t="s">
        <v>48</v>
      </c>
      <c r="H31" s="108" t="s">
        <v>164</v>
      </c>
      <c r="I31" s="110">
        <v>111.04173</v>
      </c>
      <c r="J31" s="110">
        <v>-7.7071500000000004</v>
      </c>
      <c r="K31" s="115" t="s">
        <v>36</v>
      </c>
      <c r="L31" s="115" t="s">
        <v>28</v>
      </c>
      <c r="M31" s="108" t="s">
        <v>165</v>
      </c>
      <c r="N31" s="108" t="s">
        <v>166</v>
      </c>
      <c r="O31" s="107" t="s">
        <v>30</v>
      </c>
      <c r="P31" s="42">
        <v>1.3</v>
      </c>
      <c r="Q31" s="42">
        <v>0.9</v>
      </c>
      <c r="R31" s="43">
        <v>2515250</v>
      </c>
      <c r="S31" s="44">
        <v>2942843</v>
      </c>
      <c r="U31" s="45">
        <f t="shared" si="0"/>
        <v>2942842.5000000005</v>
      </c>
      <c r="V31" s="45"/>
      <c r="W31" s="61"/>
      <c r="Y31" s="45"/>
      <c r="Z31" s="62"/>
    </row>
    <row r="32" spans="1:27" s="60" customFormat="1" ht="50.1" customHeight="1" x14ac:dyDescent="0.2">
      <c r="A32" s="106" t="s">
        <v>167</v>
      </c>
      <c r="B32" s="108" t="s">
        <v>168</v>
      </c>
      <c r="C32" s="108" t="s">
        <v>126</v>
      </c>
      <c r="D32" s="108" t="s">
        <v>126</v>
      </c>
      <c r="E32" s="108" t="s">
        <v>169</v>
      </c>
      <c r="F32" s="108" t="s">
        <v>126</v>
      </c>
      <c r="G32" s="108" t="s">
        <v>170</v>
      </c>
      <c r="H32" s="108" t="s">
        <v>171</v>
      </c>
      <c r="I32" s="110">
        <v>111.00921</v>
      </c>
      <c r="J32" s="110">
        <v>-7.7034200000000004</v>
      </c>
      <c r="K32" s="124" t="s">
        <v>43</v>
      </c>
      <c r="L32" s="125" t="s">
        <v>28</v>
      </c>
      <c r="M32" s="113" t="s">
        <v>172</v>
      </c>
      <c r="N32" s="113" t="s">
        <v>33</v>
      </c>
      <c r="O32" s="107" t="s">
        <v>30</v>
      </c>
      <c r="P32" s="42">
        <v>1.2</v>
      </c>
      <c r="Q32" s="42">
        <v>0.9</v>
      </c>
      <c r="R32" s="43">
        <v>2515250</v>
      </c>
      <c r="S32" s="53">
        <v>2716470</v>
      </c>
      <c r="U32" s="45">
        <f t="shared" si="0"/>
        <v>2716470</v>
      </c>
      <c r="W32" s="61"/>
      <c r="X32" s="61"/>
      <c r="Z32" s="63"/>
      <c r="AA32" s="61"/>
    </row>
    <row r="33" spans="1:27" s="27" customFormat="1" ht="60" customHeight="1" x14ac:dyDescent="0.2">
      <c r="A33" s="106" t="s">
        <v>173</v>
      </c>
      <c r="B33" s="108" t="s">
        <v>174</v>
      </c>
      <c r="C33" s="108" t="s">
        <v>126</v>
      </c>
      <c r="D33" s="108" t="s">
        <v>126</v>
      </c>
      <c r="E33" s="111" t="s">
        <v>1640</v>
      </c>
      <c r="F33" s="108" t="s">
        <v>175</v>
      </c>
      <c r="G33" s="108" t="s">
        <v>55</v>
      </c>
      <c r="H33" s="108" t="s">
        <v>176</v>
      </c>
      <c r="I33" s="110">
        <v>111.00894</v>
      </c>
      <c r="J33" s="110">
        <v>-7.7033800000000001</v>
      </c>
      <c r="K33" s="111" t="s">
        <v>57</v>
      </c>
      <c r="L33" s="123" t="s">
        <v>28</v>
      </c>
      <c r="M33" s="108" t="s">
        <v>177</v>
      </c>
      <c r="N33" s="113" t="s">
        <v>33</v>
      </c>
      <c r="O33" s="107" t="s">
        <v>30</v>
      </c>
      <c r="P33" s="42">
        <v>1.3</v>
      </c>
      <c r="Q33" s="42">
        <v>0.9</v>
      </c>
      <c r="R33" s="43">
        <v>2515250</v>
      </c>
      <c r="S33" s="43">
        <v>2942843</v>
      </c>
      <c r="U33" s="45">
        <f t="shared" si="0"/>
        <v>2942842.5000000005</v>
      </c>
      <c r="W33" s="50"/>
      <c r="X33" s="28"/>
      <c r="Z33" s="50"/>
      <c r="AA33" s="50"/>
    </row>
    <row r="34" spans="1:27" s="64" customFormat="1" ht="50.1" customHeight="1" x14ac:dyDescent="0.2">
      <c r="A34" s="106" t="s">
        <v>178</v>
      </c>
      <c r="B34" s="107" t="s">
        <v>179</v>
      </c>
      <c r="C34" s="108" t="s">
        <v>126</v>
      </c>
      <c r="D34" s="107" t="s">
        <v>126</v>
      </c>
      <c r="E34" s="292" t="s">
        <v>1908</v>
      </c>
      <c r="F34" s="108" t="s">
        <v>175</v>
      </c>
      <c r="G34" s="108" t="s">
        <v>55</v>
      </c>
      <c r="H34" s="108" t="s">
        <v>171</v>
      </c>
      <c r="I34" s="126">
        <v>111.00749999999999</v>
      </c>
      <c r="J34" s="126">
        <v>-7.7035200000000001</v>
      </c>
      <c r="K34" s="123" t="s">
        <v>36</v>
      </c>
      <c r="L34" s="127" t="s">
        <v>28</v>
      </c>
      <c r="M34" s="117" t="s">
        <v>180</v>
      </c>
      <c r="N34" s="113" t="s">
        <v>33</v>
      </c>
      <c r="O34" s="107" t="s">
        <v>30</v>
      </c>
      <c r="P34" s="42">
        <v>1.3</v>
      </c>
      <c r="Q34" s="42">
        <v>0.9</v>
      </c>
      <c r="R34" s="43">
        <v>2515250</v>
      </c>
      <c r="S34" s="53">
        <v>2942843</v>
      </c>
      <c r="T34" s="55"/>
      <c r="U34" s="45">
        <f t="shared" si="0"/>
        <v>2942842.5000000005</v>
      </c>
      <c r="V34" s="55"/>
      <c r="W34" s="50"/>
      <c r="X34" s="57"/>
      <c r="Y34" s="55"/>
      <c r="Z34" s="55"/>
      <c r="AA34" s="55"/>
    </row>
    <row r="35" spans="1:27" s="66" customFormat="1" ht="50.1" customHeight="1" x14ac:dyDescent="0.2">
      <c r="A35" s="106" t="s">
        <v>181</v>
      </c>
      <c r="B35" s="107" t="s">
        <v>182</v>
      </c>
      <c r="C35" s="114" t="s">
        <v>183</v>
      </c>
      <c r="D35" s="107" t="s">
        <v>184</v>
      </c>
      <c r="E35" s="108">
        <v>141082109</v>
      </c>
      <c r="F35" s="109" t="s">
        <v>185</v>
      </c>
      <c r="G35" s="108" t="s">
        <v>48</v>
      </c>
      <c r="H35" s="113" t="s">
        <v>186</v>
      </c>
      <c r="I35" s="116">
        <v>110.99445</v>
      </c>
      <c r="J35" s="116">
        <v>-7.68093</v>
      </c>
      <c r="K35" s="111" t="s">
        <v>36</v>
      </c>
      <c r="L35" s="111" t="s">
        <v>28</v>
      </c>
      <c r="M35" s="113" t="s">
        <v>187</v>
      </c>
      <c r="N35" s="113" t="s">
        <v>188</v>
      </c>
      <c r="O35" s="107" t="s">
        <v>30</v>
      </c>
      <c r="P35" s="48">
        <v>1.3</v>
      </c>
      <c r="Q35" s="42">
        <v>0.9</v>
      </c>
      <c r="R35" s="43">
        <v>2515250</v>
      </c>
      <c r="S35" s="65">
        <v>2942843</v>
      </c>
      <c r="U35" s="45">
        <f t="shared" si="0"/>
        <v>2942842.5000000005</v>
      </c>
      <c r="V35" s="45"/>
      <c r="W35" s="67"/>
      <c r="Y35" s="45"/>
      <c r="Z35" s="68"/>
    </row>
    <row r="36" spans="1:27" ht="50.1" customHeight="1" x14ac:dyDescent="0.2">
      <c r="A36" s="106" t="s">
        <v>189</v>
      </c>
      <c r="B36" s="107" t="s">
        <v>190</v>
      </c>
      <c r="C36" s="130" t="s">
        <v>183</v>
      </c>
      <c r="D36" s="131" t="s">
        <v>191</v>
      </c>
      <c r="E36" s="109" t="s">
        <v>1647</v>
      </c>
      <c r="F36" s="131" t="s">
        <v>192</v>
      </c>
      <c r="G36" s="109" t="s">
        <v>193</v>
      </c>
      <c r="H36" s="117" t="s">
        <v>194</v>
      </c>
      <c r="I36" s="126">
        <v>111.02521</v>
      </c>
      <c r="J36" s="126">
        <v>-7.6700999999999997</v>
      </c>
      <c r="K36" s="127" t="s">
        <v>57</v>
      </c>
      <c r="L36" s="127" t="s">
        <v>28</v>
      </c>
      <c r="M36" s="117" t="s">
        <v>195</v>
      </c>
      <c r="N36" s="113" t="s">
        <v>33</v>
      </c>
      <c r="O36" s="107" t="s">
        <v>30</v>
      </c>
      <c r="P36" s="51">
        <v>1.3</v>
      </c>
      <c r="Q36" s="42">
        <v>0.9</v>
      </c>
      <c r="R36" s="43">
        <v>2515250</v>
      </c>
      <c r="S36" s="53">
        <v>2942843</v>
      </c>
      <c r="U36" s="45">
        <f t="shared" si="0"/>
        <v>2942842.5000000005</v>
      </c>
      <c r="X36" s="57"/>
      <c r="Y36" s="57"/>
      <c r="Z36" s="55"/>
    </row>
    <row r="37" spans="1:27" ht="50.1" customHeight="1" x14ac:dyDescent="0.2">
      <c r="A37" s="106" t="s">
        <v>196</v>
      </c>
      <c r="B37" s="107" t="s">
        <v>201</v>
      </c>
      <c r="C37" s="114" t="s">
        <v>183</v>
      </c>
      <c r="D37" s="107" t="s">
        <v>192</v>
      </c>
      <c r="E37" s="111" t="s">
        <v>1650</v>
      </c>
      <c r="F37" s="108" t="s">
        <v>198</v>
      </c>
      <c r="G37" s="108" t="s">
        <v>55</v>
      </c>
      <c r="H37" s="108" t="s">
        <v>1651</v>
      </c>
      <c r="I37" s="110">
        <v>110.99639999999999</v>
      </c>
      <c r="J37" s="110">
        <v>-7.6556100000000002</v>
      </c>
      <c r="K37" s="115" t="s">
        <v>36</v>
      </c>
      <c r="L37" s="115" t="s">
        <v>28</v>
      </c>
      <c r="M37" s="113" t="s">
        <v>199</v>
      </c>
      <c r="N37" s="113" t="s">
        <v>33</v>
      </c>
      <c r="O37" s="107" t="s">
        <v>30</v>
      </c>
      <c r="P37" s="42">
        <v>1.2</v>
      </c>
      <c r="Q37" s="42">
        <v>0.9</v>
      </c>
      <c r="R37" s="43">
        <v>2515250</v>
      </c>
      <c r="S37" s="53">
        <v>2716470</v>
      </c>
      <c r="U37" s="45">
        <f t="shared" si="0"/>
        <v>2716470</v>
      </c>
      <c r="W37" s="50"/>
      <c r="X37" s="57"/>
      <c r="Z37" s="55"/>
    </row>
    <row r="38" spans="1:27" ht="50.1" customHeight="1" x14ac:dyDescent="0.2">
      <c r="A38" s="106" t="s">
        <v>200</v>
      </c>
      <c r="B38" s="107" t="s">
        <v>197</v>
      </c>
      <c r="C38" s="114" t="s">
        <v>183</v>
      </c>
      <c r="D38" s="107" t="s">
        <v>192</v>
      </c>
      <c r="E38" s="111" t="s">
        <v>1652</v>
      </c>
      <c r="F38" s="114" t="s">
        <v>183</v>
      </c>
      <c r="G38" s="108" t="s">
        <v>55</v>
      </c>
      <c r="H38" s="108" t="s">
        <v>202</v>
      </c>
      <c r="I38" s="110">
        <v>110.99572999999999</v>
      </c>
      <c r="J38" s="110">
        <v>-7.6555099999999996</v>
      </c>
      <c r="K38" s="115" t="s">
        <v>136</v>
      </c>
      <c r="L38" s="115" t="s">
        <v>28</v>
      </c>
      <c r="M38" s="108" t="s">
        <v>203</v>
      </c>
      <c r="N38" s="113" t="s">
        <v>33</v>
      </c>
      <c r="O38" s="107" t="s">
        <v>30</v>
      </c>
      <c r="P38" s="42">
        <v>1.3</v>
      </c>
      <c r="Q38" s="42">
        <v>0.9</v>
      </c>
      <c r="R38" s="43">
        <v>2515250</v>
      </c>
      <c r="S38" s="43">
        <v>2942843</v>
      </c>
      <c r="U38" s="45">
        <f t="shared" si="0"/>
        <v>2942842.5000000005</v>
      </c>
      <c r="W38" s="50"/>
      <c r="X38" s="57"/>
      <c r="Z38" s="50"/>
      <c r="AA38" s="50"/>
    </row>
    <row r="39" spans="1:27" s="64" customFormat="1" ht="50.1" customHeight="1" x14ac:dyDescent="0.2">
      <c r="A39" s="106" t="s">
        <v>204</v>
      </c>
      <c r="B39" s="114" t="s">
        <v>205</v>
      </c>
      <c r="C39" s="114" t="s">
        <v>183</v>
      </c>
      <c r="D39" s="114" t="s">
        <v>192</v>
      </c>
      <c r="E39" s="114">
        <v>520560864852</v>
      </c>
      <c r="F39" s="114" t="s">
        <v>183</v>
      </c>
      <c r="G39" s="113" t="s">
        <v>206</v>
      </c>
      <c r="H39" s="113" t="s">
        <v>207</v>
      </c>
      <c r="I39" s="116">
        <v>110.998</v>
      </c>
      <c r="J39" s="116">
        <v>-7.6560899999999998</v>
      </c>
      <c r="K39" s="111" t="s">
        <v>208</v>
      </c>
      <c r="L39" s="111" t="s">
        <v>28</v>
      </c>
      <c r="M39" s="113" t="s">
        <v>209</v>
      </c>
      <c r="N39" s="113" t="s">
        <v>33</v>
      </c>
      <c r="O39" s="107" t="s">
        <v>30</v>
      </c>
      <c r="P39" s="48">
        <v>1.2</v>
      </c>
      <c r="Q39" s="48">
        <v>0.9</v>
      </c>
      <c r="R39" s="43">
        <v>2515250</v>
      </c>
      <c r="S39" s="53">
        <v>2716470</v>
      </c>
      <c r="U39" s="45">
        <f t="shared" si="0"/>
        <v>2716470</v>
      </c>
      <c r="V39" s="28"/>
      <c r="W39" s="70"/>
      <c r="X39" s="69"/>
      <c r="Y39" s="69"/>
    </row>
    <row r="40" spans="1:27" ht="50.1" customHeight="1" x14ac:dyDescent="0.2">
      <c r="A40" s="106" t="s">
        <v>210</v>
      </c>
      <c r="B40" s="107" t="s">
        <v>211</v>
      </c>
      <c r="C40" s="114" t="s">
        <v>183</v>
      </c>
      <c r="D40" s="107" t="s">
        <v>212</v>
      </c>
      <c r="E40" s="107" t="s">
        <v>213</v>
      </c>
      <c r="F40" s="114" t="s">
        <v>214</v>
      </c>
      <c r="G40" s="108" t="s">
        <v>206</v>
      </c>
      <c r="H40" s="108" t="s">
        <v>215</v>
      </c>
      <c r="I40" s="110">
        <v>110.97431</v>
      </c>
      <c r="J40" s="110">
        <v>-7.64602</v>
      </c>
      <c r="K40" s="115" t="s">
        <v>50</v>
      </c>
      <c r="L40" s="115" t="s">
        <v>28</v>
      </c>
      <c r="M40" s="113" t="s">
        <v>216</v>
      </c>
      <c r="N40" s="113" t="s">
        <v>217</v>
      </c>
      <c r="O40" s="107" t="s">
        <v>30</v>
      </c>
      <c r="P40" s="42">
        <v>1.1000000000000001</v>
      </c>
      <c r="Q40" s="42">
        <v>0.9</v>
      </c>
      <c r="R40" s="43">
        <v>2515250</v>
      </c>
      <c r="S40" s="53">
        <v>2490098</v>
      </c>
      <c r="U40" s="45">
        <f t="shared" si="0"/>
        <v>2490097.5000000005</v>
      </c>
      <c r="V40" s="28"/>
      <c r="X40" s="69"/>
      <c r="Y40" s="57"/>
      <c r="Z40" s="55"/>
    </row>
    <row r="41" spans="1:27" s="66" customFormat="1" ht="50.1" customHeight="1" x14ac:dyDescent="0.2">
      <c r="A41" s="106" t="s">
        <v>218</v>
      </c>
      <c r="B41" s="114" t="s">
        <v>219</v>
      </c>
      <c r="C41" s="108" t="s">
        <v>1654</v>
      </c>
      <c r="D41" s="114" t="s">
        <v>220</v>
      </c>
      <c r="E41" s="108" t="s">
        <v>1655</v>
      </c>
      <c r="F41" s="109" t="s">
        <v>221</v>
      </c>
      <c r="G41" s="108" t="s">
        <v>25</v>
      </c>
      <c r="H41" s="113" t="s">
        <v>222</v>
      </c>
      <c r="I41" s="116">
        <v>110.94667</v>
      </c>
      <c r="J41" s="116">
        <v>-7.6524599999999996</v>
      </c>
      <c r="K41" s="111" t="s">
        <v>36</v>
      </c>
      <c r="L41" s="112" t="s">
        <v>28</v>
      </c>
      <c r="M41" s="113" t="s">
        <v>223</v>
      </c>
      <c r="N41" s="113" t="s">
        <v>33</v>
      </c>
      <c r="O41" s="107" t="s">
        <v>30</v>
      </c>
      <c r="P41" s="48">
        <v>1.3</v>
      </c>
      <c r="Q41" s="42">
        <v>0.9</v>
      </c>
      <c r="R41" s="43">
        <v>2515250</v>
      </c>
      <c r="S41" s="65">
        <v>2942843</v>
      </c>
      <c r="U41" s="45">
        <f t="shared" si="0"/>
        <v>2942842.5000000005</v>
      </c>
      <c r="V41" s="45"/>
      <c r="W41" s="67"/>
      <c r="Y41" s="45"/>
      <c r="Z41" s="68"/>
    </row>
    <row r="42" spans="1:27" customFormat="1" ht="65.099999999999994" customHeight="1" x14ac:dyDescent="0.25">
      <c r="A42" s="106" t="s">
        <v>224</v>
      </c>
      <c r="B42" s="118" t="s">
        <v>225</v>
      </c>
      <c r="C42" s="114" t="s">
        <v>183</v>
      </c>
      <c r="D42" s="108" t="s">
        <v>226</v>
      </c>
      <c r="E42" s="131" t="s">
        <v>227</v>
      </c>
      <c r="F42" s="108" t="s">
        <v>228</v>
      </c>
      <c r="G42" s="108" t="s">
        <v>170</v>
      </c>
      <c r="H42" s="119" t="s">
        <v>229</v>
      </c>
      <c r="I42" s="121">
        <v>110.96767</v>
      </c>
      <c r="J42" s="121">
        <v>-7.63117</v>
      </c>
      <c r="K42" s="122" t="s">
        <v>27</v>
      </c>
      <c r="L42" s="122" t="s">
        <v>28</v>
      </c>
      <c r="M42" s="120" t="s">
        <v>230</v>
      </c>
      <c r="N42" s="113" t="s">
        <v>33</v>
      </c>
      <c r="O42" s="107" t="s">
        <v>30</v>
      </c>
      <c r="P42" s="42">
        <v>1.3</v>
      </c>
      <c r="Q42" s="42">
        <v>0.9</v>
      </c>
      <c r="R42" s="43">
        <v>2515250</v>
      </c>
      <c r="S42" s="53">
        <v>2942843</v>
      </c>
      <c r="U42" s="45">
        <f t="shared" si="0"/>
        <v>2942842.5000000005</v>
      </c>
      <c r="Z42" s="63"/>
    </row>
    <row r="43" spans="1:27" ht="50.1" customHeight="1" x14ac:dyDescent="0.2">
      <c r="A43" s="106" t="s">
        <v>231</v>
      </c>
      <c r="B43" s="108" t="s">
        <v>232</v>
      </c>
      <c r="C43" s="108" t="s">
        <v>183</v>
      </c>
      <c r="D43" s="108" t="s">
        <v>226</v>
      </c>
      <c r="E43" s="114" t="s">
        <v>233</v>
      </c>
      <c r="F43" s="132" t="s">
        <v>234</v>
      </c>
      <c r="G43" s="108" t="s">
        <v>235</v>
      </c>
      <c r="H43" s="108" t="s">
        <v>236</v>
      </c>
      <c r="I43" s="126">
        <v>110.95350999999999</v>
      </c>
      <c r="J43" s="126">
        <v>-7.6236300000000004</v>
      </c>
      <c r="K43" s="123" t="s">
        <v>237</v>
      </c>
      <c r="L43" s="127" t="s">
        <v>28</v>
      </c>
      <c r="M43" s="117" t="s">
        <v>238</v>
      </c>
      <c r="N43" s="117" t="s">
        <v>33</v>
      </c>
      <c r="O43" s="107" t="s">
        <v>30</v>
      </c>
      <c r="P43" s="42">
        <v>1.1000000000000001</v>
      </c>
      <c r="Q43" s="42">
        <v>0.9</v>
      </c>
      <c r="R43" s="43">
        <v>2515250</v>
      </c>
      <c r="S43" s="53">
        <v>2490098</v>
      </c>
      <c r="U43" s="45">
        <f t="shared" si="0"/>
        <v>2490097.5000000005</v>
      </c>
      <c r="Y43" s="57"/>
    </row>
    <row r="44" spans="1:27" ht="50.1" customHeight="1" x14ac:dyDescent="0.2">
      <c r="A44" s="106" t="s">
        <v>239</v>
      </c>
      <c r="B44" s="107" t="s">
        <v>240</v>
      </c>
      <c r="C44" s="107" t="s">
        <v>241</v>
      </c>
      <c r="D44" s="107" t="s">
        <v>242</v>
      </c>
      <c r="E44" s="111" t="s">
        <v>33</v>
      </c>
      <c r="F44" s="108" t="s">
        <v>242</v>
      </c>
      <c r="G44" s="108" t="s">
        <v>55</v>
      </c>
      <c r="H44" s="108" t="s">
        <v>243</v>
      </c>
      <c r="I44" s="110">
        <v>111.00060000000001</v>
      </c>
      <c r="J44" s="110">
        <v>-7.6343300000000003</v>
      </c>
      <c r="K44" s="115" t="s">
        <v>50</v>
      </c>
      <c r="L44" s="112" t="s">
        <v>70</v>
      </c>
      <c r="M44" s="117" t="s">
        <v>244</v>
      </c>
      <c r="N44" s="108" t="s">
        <v>245</v>
      </c>
      <c r="O44" s="107" t="s">
        <v>30</v>
      </c>
      <c r="P44" s="42">
        <v>1.1000000000000001</v>
      </c>
      <c r="Q44" s="42">
        <v>0.9</v>
      </c>
      <c r="R44" s="43">
        <v>2515250</v>
      </c>
      <c r="S44" s="53">
        <v>2490098</v>
      </c>
      <c r="T44" s="64"/>
      <c r="U44" s="45">
        <f t="shared" si="0"/>
        <v>2490097.5000000005</v>
      </c>
      <c r="V44" s="71"/>
      <c r="W44" s="50"/>
      <c r="X44" s="72"/>
      <c r="Y44" s="64"/>
      <c r="Z44" s="64"/>
      <c r="AA44" s="64"/>
    </row>
    <row r="45" spans="1:27" ht="50.1" customHeight="1" x14ac:dyDescent="0.2">
      <c r="A45" s="106" t="s">
        <v>246</v>
      </c>
      <c r="B45" s="107" t="s">
        <v>247</v>
      </c>
      <c r="C45" s="107" t="s">
        <v>241</v>
      </c>
      <c r="D45" s="107" t="s">
        <v>242</v>
      </c>
      <c r="E45" s="107" t="s">
        <v>248</v>
      </c>
      <c r="F45" s="108" t="s">
        <v>249</v>
      </c>
      <c r="G45" s="108" t="s">
        <v>250</v>
      </c>
      <c r="H45" s="108" t="s">
        <v>251</v>
      </c>
      <c r="I45" s="110">
        <v>110.99925</v>
      </c>
      <c r="J45" s="110">
        <v>-7.62941</v>
      </c>
      <c r="K45" s="115" t="s">
        <v>252</v>
      </c>
      <c r="L45" s="112" t="s">
        <v>28</v>
      </c>
      <c r="M45" s="117" t="s">
        <v>253</v>
      </c>
      <c r="N45" s="113" t="s">
        <v>33</v>
      </c>
      <c r="O45" s="108" t="s">
        <v>30</v>
      </c>
      <c r="P45" s="42">
        <v>1.1000000000000001</v>
      </c>
      <c r="Q45" s="42">
        <v>0.9</v>
      </c>
      <c r="R45" s="43">
        <v>2515250</v>
      </c>
      <c r="S45" s="53">
        <v>2490098</v>
      </c>
      <c r="T45" s="27"/>
      <c r="U45" s="45">
        <f t="shared" si="0"/>
        <v>2490097.5000000005</v>
      </c>
      <c r="Z45" s="55"/>
    </row>
    <row r="46" spans="1:27" ht="50.1" customHeight="1" x14ac:dyDescent="0.2">
      <c r="A46" s="106" t="s">
        <v>254</v>
      </c>
      <c r="B46" s="107" t="s">
        <v>255</v>
      </c>
      <c r="C46" s="107" t="s">
        <v>241</v>
      </c>
      <c r="D46" s="107" t="s">
        <v>242</v>
      </c>
      <c r="E46" s="127" t="s">
        <v>1690</v>
      </c>
      <c r="F46" s="127" t="s">
        <v>1691</v>
      </c>
      <c r="G46" s="108" t="s">
        <v>108</v>
      </c>
      <c r="H46" s="108" t="s">
        <v>1692</v>
      </c>
      <c r="I46" s="110">
        <v>110.99565</v>
      </c>
      <c r="J46" s="110">
        <v>-7.6310200000000004</v>
      </c>
      <c r="K46" s="115" t="s">
        <v>136</v>
      </c>
      <c r="L46" s="115" t="s">
        <v>28</v>
      </c>
      <c r="M46" s="108" t="s">
        <v>256</v>
      </c>
      <c r="N46" s="128" t="s">
        <v>111</v>
      </c>
      <c r="O46" s="107" t="s">
        <v>30</v>
      </c>
      <c r="P46" s="42">
        <v>1.2</v>
      </c>
      <c r="Q46" s="42">
        <v>0.9</v>
      </c>
      <c r="R46" s="43">
        <v>2515250</v>
      </c>
      <c r="S46" s="53">
        <v>2716470</v>
      </c>
      <c r="U46" s="45">
        <f t="shared" si="0"/>
        <v>2716470</v>
      </c>
      <c r="V46" s="57"/>
      <c r="W46" s="57"/>
      <c r="Z46" s="55"/>
    </row>
    <row r="47" spans="1:27" ht="50.1" customHeight="1" x14ac:dyDescent="0.2">
      <c r="A47" s="106" t="s">
        <v>257</v>
      </c>
      <c r="B47" s="107" t="s">
        <v>1526</v>
      </c>
      <c r="C47" s="107" t="s">
        <v>241</v>
      </c>
      <c r="D47" s="107" t="s">
        <v>242</v>
      </c>
      <c r="E47" s="127"/>
      <c r="F47" s="127"/>
      <c r="G47" s="108" t="s">
        <v>294</v>
      </c>
      <c r="H47" s="108" t="s">
        <v>1525</v>
      </c>
      <c r="I47" s="110">
        <v>111.01184000000001</v>
      </c>
      <c r="J47" s="133">
        <v>-7.6413500000000001</v>
      </c>
      <c r="K47" s="115" t="s">
        <v>50</v>
      </c>
      <c r="L47" s="132" t="s">
        <v>1517</v>
      </c>
      <c r="M47" s="108"/>
      <c r="N47" s="128"/>
      <c r="O47" s="107" t="s">
        <v>30</v>
      </c>
      <c r="P47" s="42"/>
      <c r="Q47" s="42"/>
      <c r="R47" s="43"/>
      <c r="S47" s="53"/>
      <c r="U47" s="45"/>
      <c r="V47" s="57"/>
      <c r="W47" s="57"/>
      <c r="Z47" s="55"/>
    </row>
    <row r="48" spans="1:27" customFormat="1" ht="50.1" customHeight="1" x14ac:dyDescent="0.25">
      <c r="A48" s="106" t="s">
        <v>261</v>
      </c>
      <c r="B48" s="107" t="s">
        <v>258</v>
      </c>
      <c r="C48" s="107" t="s">
        <v>241</v>
      </c>
      <c r="D48" s="107" t="s">
        <v>259</v>
      </c>
      <c r="E48" s="107" t="s">
        <v>1695</v>
      </c>
      <c r="F48" s="109" t="s">
        <v>260</v>
      </c>
      <c r="G48" s="108" t="s">
        <v>55</v>
      </c>
      <c r="H48" s="109" t="s">
        <v>1510</v>
      </c>
      <c r="I48" s="110">
        <v>111.01808</v>
      </c>
      <c r="J48" s="110">
        <v>-7.6395520000000001</v>
      </c>
      <c r="K48" s="115" t="s">
        <v>136</v>
      </c>
      <c r="L48" s="115" t="s">
        <v>28</v>
      </c>
      <c r="M48" s="127" t="s">
        <v>1547</v>
      </c>
      <c r="N48" s="113" t="s">
        <v>33</v>
      </c>
      <c r="O48" s="107" t="s">
        <v>30</v>
      </c>
      <c r="P48" s="42">
        <v>1.2</v>
      </c>
      <c r="Q48" s="42">
        <v>0.9</v>
      </c>
      <c r="R48" s="43">
        <v>2515250</v>
      </c>
      <c r="S48" s="53">
        <v>2716470</v>
      </c>
      <c r="U48" s="45">
        <f t="shared" si="0"/>
        <v>2716470</v>
      </c>
      <c r="W48" s="50"/>
    </row>
    <row r="49" spans="1:44" s="64" customFormat="1" ht="50.1" customHeight="1" x14ac:dyDescent="0.2">
      <c r="A49" s="106" t="s">
        <v>267</v>
      </c>
      <c r="B49" s="108" t="s">
        <v>262</v>
      </c>
      <c r="C49" s="107" t="s">
        <v>241</v>
      </c>
      <c r="D49" s="107" t="s">
        <v>241</v>
      </c>
      <c r="E49" s="108">
        <v>1444932010</v>
      </c>
      <c r="F49" s="109" t="s">
        <v>263</v>
      </c>
      <c r="G49" s="108" t="s">
        <v>48</v>
      </c>
      <c r="H49" s="108" t="s">
        <v>264</v>
      </c>
      <c r="I49" s="110">
        <v>111.04267</v>
      </c>
      <c r="J49" s="110">
        <v>-7.6448799999999997</v>
      </c>
      <c r="K49" s="115" t="s">
        <v>36</v>
      </c>
      <c r="L49" s="112" t="s">
        <v>28</v>
      </c>
      <c r="M49" s="108" t="s">
        <v>265</v>
      </c>
      <c r="N49" s="107" t="s">
        <v>33</v>
      </c>
      <c r="O49" s="107" t="s">
        <v>266</v>
      </c>
      <c r="P49" s="42">
        <v>1.3</v>
      </c>
      <c r="Q49" s="42">
        <v>1</v>
      </c>
      <c r="R49" s="43">
        <v>2515250</v>
      </c>
      <c r="S49" s="53">
        <v>3269825</v>
      </c>
      <c r="U49" s="45">
        <f t="shared" si="0"/>
        <v>3269825</v>
      </c>
      <c r="V49" s="45"/>
    </row>
    <row r="50" spans="1:44" s="64" customFormat="1" ht="50.1" customHeight="1" x14ac:dyDescent="0.2">
      <c r="A50" s="106" t="s">
        <v>273</v>
      </c>
      <c r="B50" s="108" t="s">
        <v>268</v>
      </c>
      <c r="C50" s="108" t="s">
        <v>241</v>
      </c>
      <c r="D50" s="108" t="s">
        <v>241</v>
      </c>
      <c r="E50" s="108" t="s">
        <v>269</v>
      </c>
      <c r="F50" s="108" t="s">
        <v>241</v>
      </c>
      <c r="G50" s="108" t="s">
        <v>170</v>
      </c>
      <c r="H50" s="108" t="s">
        <v>270</v>
      </c>
      <c r="I50" s="110">
        <v>111.04658999999999</v>
      </c>
      <c r="J50" s="110">
        <v>-7.6532900000000001</v>
      </c>
      <c r="K50" s="111" t="s">
        <v>271</v>
      </c>
      <c r="L50" s="112" t="s">
        <v>28</v>
      </c>
      <c r="M50" s="113" t="s">
        <v>272</v>
      </c>
      <c r="N50" s="113" t="s">
        <v>33</v>
      </c>
      <c r="O50" s="107" t="s">
        <v>266</v>
      </c>
      <c r="P50" s="42">
        <v>1.3</v>
      </c>
      <c r="Q50" s="42">
        <v>1</v>
      </c>
      <c r="R50" s="43">
        <v>2515250</v>
      </c>
      <c r="S50" s="53">
        <v>3269825</v>
      </c>
      <c r="U50" s="45">
        <f t="shared" si="0"/>
        <v>3269825</v>
      </c>
      <c r="V50" s="60"/>
      <c r="W50" s="71"/>
      <c r="X50" s="71"/>
      <c r="Z50" s="63"/>
      <c r="AA50" s="61"/>
    </row>
    <row r="51" spans="1:44" s="64" customFormat="1" ht="50.1" customHeight="1" x14ac:dyDescent="0.2">
      <c r="A51" s="106" t="s">
        <v>279</v>
      </c>
      <c r="B51" s="107" t="s">
        <v>274</v>
      </c>
      <c r="C51" s="107" t="s">
        <v>241</v>
      </c>
      <c r="D51" s="107" t="s">
        <v>241</v>
      </c>
      <c r="E51" s="111" t="s">
        <v>1698</v>
      </c>
      <c r="F51" s="108" t="s">
        <v>275</v>
      </c>
      <c r="G51" s="108" t="s">
        <v>55</v>
      </c>
      <c r="H51" s="108" t="s">
        <v>276</v>
      </c>
      <c r="I51" s="110">
        <v>111.047</v>
      </c>
      <c r="J51" s="110">
        <v>-7.6507100000000001</v>
      </c>
      <c r="K51" s="115" t="s">
        <v>36</v>
      </c>
      <c r="L51" s="115" t="s">
        <v>28</v>
      </c>
      <c r="M51" s="113" t="s">
        <v>277</v>
      </c>
      <c r="N51" s="107" t="s">
        <v>278</v>
      </c>
      <c r="O51" s="107" t="s">
        <v>266</v>
      </c>
      <c r="P51" s="42">
        <v>1.3</v>
      </c>
      <c r="Q51" s="42">
        <v>1</v>
      </c>
      <c r="R51" s="43">
        <v>2515250</v>
      </c>
      <c r="S51" s="43">
        <v>3269825</v>
      </c>
      <c r="U51" s="45">
        <f t="shared" si="0"/>
        <v>3269825</v>
      </c>
      <c r="W51" s="50"/>
      <c r="X51" s="72"/>
      <c r="Z51" s="50"/>
      <c r="AA51" s="50"/>
    </row>
    <row r="52" spans="1:44" s="64" customFormat="1" ht="50.1" customHeight="1" x14ac:dyDescent="0.2">
      <c r="A52" s="106" t="s">
        <v>284</v>
      </c>
      <c r="B52" s="108" t="s">
        <v>280</v>
      </c>
      <c r="C52" s="108" t="s">
        <v>241</v>
      </c>
      <c r="D52" s="108" t="s">
        <v>241</v>
      </c>
      <c r="E52" s="108" t="s">
        <v>1699</v>
      </c>
      <c r="F52" s="108" t="s">
        <v>1700</v>
      </c>
      <c r="G52" s="108" t="s">
        <v>281</v>
      </c>
      <c r="H52" s="108" t="s">
        <v>282</v>
      </c>
      <c r="I52" s="110">
        <v>111.045619</v>
      </c>
      <c r="J52" s="110">
        <v>-7.6498569999999999</v>
      </c>
      <c r="K52" s="115" t="s">
        <v>27</v>
      </c>
      <c r="L52" s="112" t="s">
        <v>1701</v>
      </c>
      <c r="M52" s="273">
        <v>520560794006</v>
      </c>
      <c r="N52" s="108" t="s">
        <v>283</v>
      </c>
      <c r="O52" s="107" t="s">
        <v>266</v>
      </c>
      <c r="P52" s="42">
        <v>1.3</v>
      </c>
      <c r="Q52" s="42">
        <v>1</v>
      </c>
      <c r="R52" s="43">
        <v>2515250</v>
      </c>
      <c r="S52" s="73">
        <v>3269825</v>
      </c>
      <c r="U52" s="45">
        <f t="shared" si="0"/>
        <v>3269825</v>
      </c>
      <c r="V52" s="72"/>
      <c r="X52" s="57"/>
      <c r="Y52" s="28"/>
    </row>
    <row r="53" spans="1:44" customFormat="1" ht="50.1" customHeight="1" x14ac:dyDescent="0.25">
      <c r="A53" s="106" t="s">
        <v>292</v>
      </c>
      <c r="B53" s="118" t="s">
        <v>285</v>
      </c>
      <c r="C53" s="107" t="s">
        <v>241</v>
      </c>
      <c r="D53" s="118" t="s">
        <v>286</v>
      </c>
      <c r="E53" s="118">
        <v>1445712003</v>
      </c>
      <c r="F53" s="119" t="s">
        <v>287</v>
      </c>
      <c r="G53" s="108" t="s">
        <v>48</v>
      </c>
      <c r="H53" s="120" t="s">
        <v>288</v>
      </c>
      <c r="I53" s="121">
        <v>111.06564</v>
      </c>
      <c r="J53" s="121">
        <v>-7.6579699999999997</v>
      </c>
      <c r="K53" s="122" t="s">
        <v>289</v>
      </c>
      <c r="L53" s="122" t="s">
        <v>290</v>
      </c>
      <c r="M53" s="120" t="s">
        <v>291</v>
      </c>
      <c r="N53" s="108" t="s">
        <v>33</v>
      </c>
      <c r="O53" s="107" t="s">
        <v>30</v>
      </c>
      <c r="P53" s="42">
        <v>0.9</v>
      </c>
      <c r="Q53" s="42">
        <v>0.9</v>
      </c>
      <c r="R53" s="43">
        <v>2515250</v>
      </c>
      <c r="S53" s="74">
        <v>2037353</v>
      </c>
      <c r="U53" s="45">
        <f t="shared" si="0"/>
        <v>2037352.5000000002</v>
      </c>
      <c r="V53" s="45"/>
    </row>
    <row r="54" spans="1:44" ht="50.1" customHeight="1" x14ac:dyDescent="0.2">
      <c r="A54" s="106" t="s">
        <v>297</v>
      </c>
      <c r="B54" s="107" t="s">
        <v>293</v>
      </c>
      <c r="C54" s="107" t="s">
        <v>241</v>
      </c>
      <c r="D54" s="107" t="s">
        <v>286</v>
      </c>
      <c r="E54" s="127" t="s">
        <v>33</v>
      </c>
      <c r="F54" s="127" t="s">
        <v>33</v>
      </c>
      <c r="G54" s="108" t="s">
        <v>294</v>
      </c>
      <c r="H54" s="108" t="s">
        <v>295</v>
      </c>
      <c r="I54" s="110">
        <v>111.06865999999999</v>
      </c>
      <c r="J54" s="110">
        <v>-7.6580599999999999</v>
      </c>
      <c r="K54" s="115" t="s">
        <v>50</v>
      </c>
      <c r="L54" s="115" t="s">
        <v>70</v>
      </c>
      <c r="M54" s="108" t="s">
        <v>296</v>
      </c>
      <c r="N54" s="107" t="s">
        <v>33</v>
      </c>
      <c r="O54" s="107" t="s">
        <v>30</v>
      </c>
      <c r="P54" s="42">
        <v>1.1000000000000001</v>
      </c>
      <c r="Q54" s="42">
        <v>0.9</v>
      </c>
      <c r="R54" s="53">
        <v>2515250</v>
      </c>
      <c r="S54" s="43">
        <v>2490098</v>
      </c>
      <c r="U54" s="45">
        <f t="shared" si="0"/>
        <v>2490097.5000000005</v>
      </c>
      <c r="Z54" s="55"/>
      <c r="AI54" s="55">
        <v>2766775</v>
      </c>
      <c r="AK54" s="55">
        <f>2%*S54</f>
        <v>49801.96</v>
      </c>
      <c r="AQ54" s="75">
        <f>P54*Q54*R54</f>
        <v>2490097.5000000005</v>
      </c>
      <c r="AR54" s="76">
        <v>2490098</v>
      </c>
    </row>
    <row r="55" spans="1:44" ht="50.1" customHeight="1" x14ac:dyDescent="0.2">
      <c r="A55" s="106" t="s">
        <v>303</v>
      </c>
      <c r="B55" s="107" t="s">
        <v>298</v>
      </c>
      <c r="C55" s="107" t="s">
        <v>241</v>
      </c>
      <c r="D55" s="107" t="s">
        <v>286</v>
      </c>
      <c r="E55" s="127" t="s">
        <v>33</v>
      </c>
      <c r="F55" s="127" t="s">
        <v>33</v>
      </c>
      <c r="G55" s="108" t="s">
        <v>299</v>
      </c>
      <c r="H55" s="108" t="s">
        <v>300</v>
      </c>
      <c r="I55" s="110">
        <v>111.06894</v>
      </c>
      <c r="J55" s="110">
        <v>-7.6599000000000004</v>
      </c>
      <c r="K55" s="115" t="s">
        <v>50</v>
      </c>
      <c r="L55" s="115" t="s">
        <v>28</v>
      </c>
      <c r="M55" s="108" t="s">
        <v>301</v>
      </c>
      <c r="N55" s="117" t="s">
        <v>302</v>
      </c>
      <c r="O55" s="107" t="s">
        <v>30</v>
      </c>
      <c r="P55" s="51">
        <v>1.1000000000000001</v>
      </c>
      <c r="Q55" s="42">
        <v>0.9</v>
      </c>
      <c r="R55" s="43">
        <v>2515250</v>
      </c>
      <c r="S55" s="53">
        <f>P55*Q55*R55</f>
        <v>2490097.5000000005</v>
      </c>
      <c r="T55" s="27"/>
      <c r="U55" s="45">
        <f t="shared" si="0"/>
        <v>2490097.5000000005</v>
      </c>
      <c r="V55" s="77"/>
      <c r="W55" s="77"/>
      <c r="X55" s="77"/>
      <c r="Y55" s="77"/>
      <c r="Z55" s="77"/>
      <c r="AA55" s="77"/>
      <c r="AB55" s="77"/>
      <c r="AC55" s="77"/>
      <c r="AD55" s="78"/>
      <c r="AE55" s="27"/>
    </row>
    <row r="56" spans="1:44" s="64" customFormat="1" ht="50.1" customHeight="1" x14ac:dyDescent="0.2">
      <c r="A56" s="106" t="s">
        <v>310</v>
      </c>
      <c r="B56" s="107" t="s">
        <v>304</v>
      </c>
      <c r="C56" s="107" t="s">
        <v>241</v>
      </c>
      <c r="D56" s="107" t="s">
        <v>305</v>
      </c>
      <c r="E56" s="108">
        <v>142770126</v>
      </c>
      <c r="F56" s="109" t="s">
        <v>306</v>
      </c>
      <c r="G56" s="108" t="s">
        <v>48</v>
      </c>
      <c r="H56" s="108" t="s">
        <v>307</v>
      </c>
      <c r="I56" s="110">
        <v>111.06128</v>
      </c>
      <c r="J56" s="110">
        <v>-7.6322340000000004</v>
      </c>
      <c r="K56" s="111" t="s">
        <v>50</v>
      </c>
      <c r="L56" s="112" t="s">
        <v>308</v>
      </c>
      <c r="M56" s="113" t="s">
        <v>309</v>
      </c>
      <c r="N56" s="113" t="s">
        <v>33</v>
      </c>
      <c r="O56" s="107" t="s">
        <v>30</v>
      </c>
      <c r="P56" s="42">
        <v>1.1000000000000001</v>
      </c>
      <c r="Q56" s="42">
        <v>0.9</v>
      </c>
      <c r="R56" s="43">
        <v>2515250</v>
      </c>
      <c r="S56" s="53">
        <v>2490098</v>
      </c>
      <c r="U56" s="45">
        <f t="shared" si="0"/>
        <v>2490097.5000000005</v>
      </c>
      <c r="V56" s="45"/>
      <c r="W56" s="71"/>
      <c r="Y56" s="45"/>
      <c r="Z56" s="79"/>
    </row>
    <row r="57" spans="1:44" ht="50.1" customHeight="1" x14ac:dyDescent="0.2">
      <c r="A57" s="106" t="s">
        <v>315</v>
      </c>
      <c r="B57" s="107" t="s">
        <v>311</v>
      </c>
      <c r="C57" s="107" t="s">
        <v>241</v>
      </c>
      <c r="D57" s="107" t="s">
        <v>305</v>
      </c>
      <c r="E57" s="127" t="s">
        <v>1703</v>
      </c>
      <c r="F57" s="127" t="s">
        <v>305</v>
      </c>
      <c r="G57" s="108" t="s">
        <v>1704</v>
      </c>
      <c r="H57" s="108" t="s">
        <v>312</v>
      </c>
      <c r="I57" s="110">
        <v>111.06104999999999</v>
      </c>
      <c r="J57" s="110">
        <v>-7.6314200000000003</v>
      </c>
      <c r="K57" s="115" t="s">
        <v>237</v>
      </c>
      <c r="L57" s="115" t="s">
        <v>28</v>
      </c>
      <c r="M57" s="108" t="s">
        <v>313</v>
      </c>
      <c r="N57" s="117" t="s">
        <v>314</v>
      </c>
      <c r="O57" s="107" t="s">
        <v>30</v>
      </c>
      <c r="P57" s="42">
        <v>1.1000000000000001</v>
      </c>
      <c r="Q57" s="42">
        <v>0.9</v>
      </c>
      <c r="R57" s="43">
        <v>2515250</v>
      </c>
      <c r="S57" s="53">
        <v>2490098</v>
      </c>
      <c r="U57" s="45">
        <f t="shared" si="0"/>
        <v>2490097.5000000005</v>
      </c>
      <c r="V57" s="57"/>
      <c r="W57" s="57"/>
      <c r="Z57" s="55"/>
    </row>
    <row r="58" spans="1:44" ht="50.1" customHeight="1" x14ac:dyDescent="0.2">
      <c r="A58" s="106" t="s">
        <v>322</v>
      </c>
      <c r="B58" s="208" t="s">
        <v>316</v>
      </c>
      <c r="C58" s="208" t="s">
        <v>241</v>
      </c>
      <c r="D58" s="208" t="s">
        <v>317</v>
      </c>
      <c r="E58" s="210">
        <v>1432301023</v>
      </c>
      <c r="F58" s="229" t="s">
        <v>1689</v>
      </c>
      <c r="G58" s="210" t="s">
        <v>48</v>
      </c>
      <c r="H58" s="210" t="s">
        <v>318</v>
      </c>
      <c r="I58" s="212">
        <v>111.04928</v>
      </c>
      <c r="J58" s="212">
        <v>-7.6349900000000002</v>
      </c>
      <c r="K58" s="213" t="s">
        <v>319</v>
      </c>
      <c r="L58" s="213" t="s">
        <v>28</v>
      </c>
      <c r="M58" s="210" t="s">
        <v>320</v>
      </c>
      <c r="N58" s="128" t="s">
        <v>321</v>
      </c>
      <c r="O58" s="107" t="s">
        <v>30</v>
      </c>
      <c r="P58" s="42">
        <v>0.9</v>
      </c>
      <c r="Q58" s="42">
        <v>0.9</v>
      </c>
      <c r="R58" s="43">
        <v>2515250</v>
      </c>
      <c r="S58" s="74">
        <v>2037353</v>
      </c>
      <c r="U58" s="45">
        <f t="shared" si="0"/>
        <v>2037352.5000000002</v>
      </c>
      <c r="V58" s="45"/>
      <c r="W58" s="56"/>
      <c r="Y58" s="45"/>
      <c r="Z58" s="62"/>
    </row>
    <row r="59" spans="1:44" s="80" customFormat="1" ht="50.1" customHeight="1" x14ac:dyDescent="0.25">
      <c r="A59" s="106" t="s">
        <v>332</v>
      </c>
      <c r="B59" s="108" t="s">
        <v>323</v>
      </c>
      <c r="C59" s="108" t="s">
        <v>324</v>
      </c>
      <c r="D59" s="108" t="s">
        <v>325</v>
      </c>
      <c r="E59" s="108" t="s">
        <v>326</v>
      </c>
      <c r="F59" s="108" t="s">
        <v>327</v>
      </c>
      <c r="G59" s="108" t="s">
        <v>170</v>
      </c>
      <c r="H59" s="108" t="s">
        <v>328</v>
      </c>
      <c r="I59" s="110">
        <v>111.14463610999999</v>
      </c>
      <c r="J59" s="110">
        <v>-7.6655638899999996</v>
      </c>
      <c r="K59" s="115" t="s">
        <v>329</v>
      </c>
      <c r="L59" s="115" t="s">
        <v>28</v>
      </c>
      <c r="M59" s="113" t="s">
        <v>330</v>
      </c>
      <c r="N59" s="108" t="s">
        <v>331</v>
      </c>
      <c r="O59" s="107" t="s">
        <v>30</v>
      </c>
      <c r="P59" s="42">
        <v>1.1000000000000001</v>
      </c>
      <c r="Q59" s="42">
        <v>0.9</v>
      </c>
      <c r="R59" s="43">
        <v>2515250</v>
      </c>
      <c r="S59" s="53">
        <v>2490098</v>
      </c>
      <c r="U59" s="45">
        <f t="shared" si="0"/>
        <v>2490097.5000000005</v>
      </c>
      <c r="V59"/>
      <c r="W59" s="81"/>
      <c r="X59" s="81"/>
      <c r="Z59" s="63"/>
      <c r="AA59" s="61"/>
    </row>
    <row r="60" spans="1:44" s="80" customFormat="1" ht="50.1" customHeight="1" x14ac:dyDescent="0.2">
      <c r="A60" s="106" t="s">
        <v>339</v>
      </c>
      <c r="B60" s="108" t="s">
        <v>333</v>
      </c>
      <c r="C60" s="108" t="s">
        <v>324</v>
      </c>
      <c r="D60" s="108" t="s">
        <v>325</v>
      </c>
      <c r="E60" s="108" t="s">
        <v>334</v>
      </c>
      <c r="F60" s="108" t="s">
        <v>335</v>
      </c>
      <c r="G60" s="108" t="s">
        <v>170</v>
      </c>
      <c r="H60" s="108" t="s">
        <v>336</v>
      </c>
      <c r="I60" s="110">
        <v>111.13591</v>
      </c>
      <c r="J60" s="110">
        <v>-7.6638400000000004</v>
      </c>
      <c r="K60" s="111" t="s">
        <v>337</v>
      </c>
      <c r="L60" s="112" t="s">
        <v>28</v>
      </c>
      <c r="M60" s="113" t="s">
        <v>338</v>
      </c>
      <c r="N60" s="113" t="s">
        <v>33</v>
      </c>
      <c r="O60" s="107" t="s">
        <v>30</v>
      </c>
      <c r="P60" s="42">
        <v>1.3</v>
      </c>
      <c r="Q60" s="42">
        <v>0.9</v>
      </c>
      <c r="R60" s="43">
        <v>2515250</v>
      </c>
      <c r="S60" s="53">
        <v>2942843</v>
      </c>
      <c r="U60" s="45">
        <f t="shared" si="0"/>
        <v>2942842.5000000005</v>
      </c>
      <c r="V60" s="60"/>
      <c r="W60" s="81"/>
      <c r="X60" s="81"/>
      <c r="Z60" s="63"/>
      <c r="AA60" s="61"/>
    </row>
    <row r="61" spans="1:44" s="80" customFormat="1" ht="54.95" customHeight="1" x14ac:dyDescent="0.2">
      <c r="A61" s="106" t="s">
        <v>344</v>
      </c>
      <c r="B61" s="107" t="s">
        <v>340</v>
      </c>
      <c r="C61" s="114" t="s">
        <v>324</v>
      </c>
      <c r="D61" s="114" t="s">
        <v>324</v>
      </c>
      <c r="E61" s="108">
        <v>5205610</v>
      </c>
      <c r="F61" s="109" t="s">
        <v>324</v>
      </c>
      <c r="G61" s="108" t="s">
        <v>48</v>
      </c>
      <c r="H61" s="117" t="s">
        <v>341</v>
      </c>
      <c r="I61" s="126">
        <v>111.12832</v>
      </c>
      <c r="J61" s="126">
        <v>-7.6644600000000001</v>
      </c>
      <c r="K61" s="111" t="s">
        <v>36</v>
      </c>
      <c r="L61" s="112" t="s">
        <v>28</v>
      </c>
      <c r="M61" s="108" t="s">
        <v>342</v>
      </c>
      <c r="N61" s="117" t="s">
        <v>343</v>
      </c>
      <c r="O61" s="107" t="s">
        <v>266</v>
      </c>
      <c r="P61" s="51">
        <v>1.3</v>
      </c>
      <c r="Q61" s="42">
        <v>1</v>
      </c>
      <c r="R61" s="43">
        <v>2515250</v>
      </c>
      <c r="S61" s="44">
        <v>3269825</v>
      </c>
      <c r="U61" s="45">
        <f t="shared" si="0"/>
        <v>3269825</v>
      </c>
      <c r="V61" s="45"/>
      <c r="W61" s="81"/>
      <c r="Y61" s="45"/>
      <c r="Z61" s="79"/>
    </row>
    <row r="62" spans="1:44" customFormat="1" ht="57" x14ac:dyDescent="0.25">
      <c r="A62" s="106" t="s">
        <v>349</v>
      </c>
      <c r="B62" s="107" t="s">
        <v>345</v>
      </c>
      <c r="C62" s="114" t="s">
        <v>324</v>
      </c>
      <c r="D62" s="108" t="s">
        <v>324</v>
      </c>
      <c r="E62" s="111" t="s">
        <v>33</v>
      </c>
      <c r="F62" s="108" t="s">
        <v>324</v>
      </c>
      <c r="G62" s="108" t="s">
        <v>55</v>
      </c>
      <c r="H62" s="108" t="s">
        <v>346</v>
      </c>
      <c r="I62" s="126">
        <v>111.127436</v>
      </c>
      <c r="J62" s="126">
        <v>-7.6622073999999998</v>
      </c>
      <c r="K62" s="123" t="s">
        <v>347</v>
      </c>
      <c r="L62" s="127" t="s">
        <v>28</v>
      </c>
      <c r="M62" s="120" t="s">
        <v>348</v>
      </c>
      <c r="N62" s="113" t="s">
        <v>33</v>
      </c>
      <c r="O62" s="107" t="s">
        <v>266</v>
      </c>
      <c r="P62" s="42">
        <v>1.2</v>
      </c>
      <c r="Q62" s="42">
        <v>1</v>
      </c>
      <c r="R62" s="43">
        <v>2515250</v>
      </c>
      <c r="S62" s="53">
        <v>3018300</v>
      </c>
      <c r="U62" s="45">
        <f t="shared" si="0"/>
        <v>3018300</v>
      </c>
      <c r="W62" s="50"/>
    </row>
    <row r="63" spans="1:44" s="60" customFormat="1" ht="69.95" customHeight="1" x14ac:dyDescent="0.2">
      <c r="A63" s="106" t="s">
        <v>353</v>
      </c>
      <c r="B63" s="107" t="s">
        <v>350</v>
      </c>
      <c r="C63" s="108" t="s">
        <v>324</v>
      </c>
      <c r="D63" s="107" t="s">
        <v>324</v>
      </c>
      <c r="E63" s="108" t="s">
        <v>1679</v>
      </c>
      <c r="F63" s="115" t="s">
        <v>324</v>
      </c>
      <c r="G63" s="108" t="s">
        <v>41</v>
      </c>
      <c r="H63" s="113" t="s">
        <v>351</v>
      </c>
      <c r="I63" s="116">
        <v>111.12514</v>
      </c>
      <c r="J63" s="116">
        <v>-7.6660500000000003</v>
      </c>
      <c r="K63" s="111" t="s">
        <v>208</v>
      </c>
      <c r="L63" s="112" t="s">
        <v>28</v>
      </c>
      <c r="M63" s="117" t="s">
        <v>352</v>
      </c>
      <c r="N63" s="113" t="s">
        <v>33</v>
      </c>
      <c r="O63" s="107" t="s">
        <v>266</v>
      </c>
      <c r="P63" s="42">
        <v>1.2</v>
      </c>
      <c r="Q63" s="42">
        <v>1</v>
      </c>
      <c r="R63" s="43">
        <v>2515250</v>
      </c>
      <c r="S63" s="43">
        <v>3018300</v>
      </c>
      <c r="U63" s="45">
        <f t="shared" si="0"/>
        <v>3018300</v>
      </c>
      <c r="W63" s="50"/>
      <c r="X63" s="63"/>
    </row>
    <row r="64" spans="1:44" s="60" customFormat="1" ht="87" customHeight="1" x14ac:dyDescent="0.2">
      <c r="A64" s="106" t="s">
        <v>358</v>
      </c>
      <c r="B64" s="107" t="s">
        <v>1522</v>
      </c>
      <c r="C64" s="108" t="s">
        <v>324</v>
      </c>
      <c r="D64" s="107" t="s">
        <v>324</v>
      </c>
      <c r="E64" s="108" t="s">
        <v>1681</v>
      </c>
      <c r="F64" s="107"/>
      <c r="G64" s="108" t="s">
        <v>55</v>
      </c>
      <c r="H64" s="113" t="s">
        <v>1520</v>
      </c>
      <c r="I64" s="134">
        <v>111.127574</v>
      </c>
      <c r="J64" s="134">
        <v>-7.6654200000000001</v>
      </c>
      <c r="K64" s="132" t="s">
        <v>1521</v>
      </c>
      <c r="L64" s="127" t="s">
        <v>1512</v>
      </c>
      <c r="M64" s="117"/>
      <c r="N64" s="113"/>
      <c r="O64" s="107" t="s">
        <v>699</v>
      </c>
      <c r="P64" s="42"/>
      <c r="Q64" s="42"/>
      <c r="R64" s="43"/>
      <c r="S64" s="43"/>
      <c r="U64" s="45"/>
      <c r="W64" s="50"/>
      <c r="X64" s="63"/>
    </row>
    <row r="65" spans="1:27" s="80" customFormat="1" ht="54.95" customHeight="1" x14ac:dyDescent="0.2">
      <c r="A65" s="106" t="s">
        <v>363</v>
      </c>
      <c r="B65" s="107" t="s">
        <v>354</v>
      </c>
      <c r="C65" s="114" t="s">
        <v>324</v>
      </c>
      <c r="D65" s="107" t="s">
        <v>355</v>
      </c>
      <c r="E65" s="107" t="s">
        <v>1682</v>
      </c>
      <c r="F65" s="109" t="s">
        <v>1683</v>
      </c>
      <c r="G65" s="108" t="s">
        <v>25</v>
      </c>
      <c r="H65" s="108" t="s">
        <v>356</v>
      </c>
      <c r="I65" s="110">
        <v>111.16884</v>
      </c>
      <c r="J65" s="110">
        <v>-7.6671399999999998</v>
      </c>
      <c r="K65" s="111" t="s">
        <v>36</v>
      </c>
      <c r="L65" s="112" t="s">
        <v>28</v>
      </c>
      <c r="M65" s="113" t="s">
        <v>357</v>
      </c>
      <c r="N65" s="108" t="s">
        <v>33</v>
      </c>
      <c r="O65" s="107" t="s">
        <v>30</v>
      </c>
      <c r="P65" s="42">
        <v>1.3</v>
      </c>
      <c r="Q65" s="42">
        <v>0.9</v>
      </c>
      <c r="R65" s="43">
        <v>2515250</v>
      </c>
      <c r="S65" s="44">
        <v>2942843</v>
      </c>
      <c r="T65" s="82"/>
      <c r="U65" s="45">
        <f t="shared" si="0"/>
        <v>2942842.5000000005</v>
      </c>
      <c r="V65" s="45"/>
      <c r="W65" s="81"/>
      <c r="Y65" s="45"/>
      <c r="Z65" s="79"/>
    </row>
    <row r="66" spans="1:27" s="80" customFormat="1" ht="60" customHeight="1" x14ac:dyDescent="0.2">
      <c r="A66" s="106" t="s">
        <v>369</v>
      </c>
      <c r="B66" s="107" t="s">
        <v>359</v>
      </c>
      <c r="C66" s="114" t="s">
        <v>324</v>
      </c>
      <c r="D66" s="107" t="s">
        <v>355</v>
      </c>
      <c r="E66" s="111" t="s">
        <v>33</v>
      </c>
      <c r="F66" s="108" t="s">
        <v>360</v>
      </c>
      <c r="G66" s="108" t="s">
        <v>55</v>
      </c>
      <c r="H66" s="117" t="s">
        <v>361</v>
      </c>
      <c r="I66" s="126">
        <v>111.15893</v>
      </c>
      <c r="J66" s="126">
        <v>-7.6623400000000004</v>
      </c>
      <c r="K66" s="111" t="s">
        <v>36</v>
      </c>
      <c r="L66" s="112" t="s">
        <v>28</v>
      </c>
      <c r="M66" s="108" t="s">
        <v>362</v>
      </c>
      <c r="N66" s="113" t="s">
        <v>33</v>
      </c>
      <c r="O66" s="107" t="s">
        <v>30</v>
      </c>
      <c r="P66" s="42">
        <v>1.3</v>
      </c>
      <c r="Q66" s="42">
        <v>0.9</v>
      </c>
      <c r="R66" s="43">
        <v>2515250</v>
      </c>
      <c r="S66" s="43">
        <v>2942843</v>
      </c>
      <c r="U66" s="45">
        <f t="shared" si="0"/>
        <v>2942842.5000000005</v>
      </c>
      <c r="W66" s="50"/>
      <c r="X66" s="83"/>
      <c r="Z66" s="50"/>
      <c r="AA66" s="50"/>
    </row>
    <row r="67" spans="1:27" ht="69.95" customHeight="1" x14ac:dyDescent="0.2">
      <c r="A67" s="106" t="s">
        <v>375</v>
      </c>
      <c r="B67" s="107" t="s">
        <v>364</v>
      </c>
      <c r="C67" s="114" t="s">
        <v>324</v>
      </c>
      <c r="D67" s="108" t="s">
        <v>365</v>
      </c>
      <c r="E67" s="111" t="s">
        <v>33</v>
      </c>
      <c r="F67" s="108" t="s">
        <v>366</v>
      </c>
      <c r="G67" s="108" t="s">
        <v>55</v>
      </c>
      <c r="H67" s="108" t="s">
        <v>367</v>
      </c>
      <c r="I67" s="110">
        <v>111.083</v>
      </c>
      <c r="J67" s="110">
        <v>-7.6628999999999996</v>
      </c>
      <c r="K67" s="115" t="s">
        <v>36</v>
      </c>
      <c r="L67" s="115" t="s">
        <v>28</v>
      </c>
      <c r="M67" s="113" t="s">
        <v>368</v>
      </c>
      <c r="N67" s="113" t="s">
        <v>33</v>
      </c>
      <c r="O67" s="107" t="s">
        <v>30</v>
      </c>
      <c r="P67" s="42">
        <v>1.3</v>
      </c>
      <c r="Q67" s="42">
        <v>0.9</v>
      </c>
      <c r="R67" s="43">
        <v>2515250</v>
      </c>
      <c r="S67" s="53">
        <v>2942843</v>
      </c>
      <c r="T67" s="80"/>
      <c r="U67" s="45">
        <f t="shared" si="0"/>
        <v>2942842.5000000005</v>
      </c>
      <c r="V67" s="81"/>
      <c r="W67" s="50"/>
      <c r="X67" s="63"/>
      <c r="Y67" s="83"/>
      <c r="Z67" s="80"/>
      <c r="AA67" s="80"/>
    </row>
    <row r="68" spans="1:27" s="80" customFormat="1" ht="54.95" customHeight="1" x14ac:dyDescent="0.2">
      <c r="A68" s="106" t="s">
        <v>381</v>
      </c>
      <c r="B68" s="107" t="s">
        <v>370</v>
      </c>
      <c r="C68" s="114" t="s">
        <v>324</v>
      </c>
      <c r="D68" s="107" t="s">
        <v>371</v>
      </c>
      <c r="E68" s="107">
        <v>1444942010</v>
      </c>
      <c r="F68" s="109" t="s">
        <v>372</v>
      </c>
      <c r="G68" s="108" t="s">
        <v>48</v>
      </c>
      <c r="H68" s="108" t="s">
        <v>373</v>
      </c>
      <c r="I68" s="110">
        <v>111.11396999999999</v>
      </c>
      <c r="J68" s="110">
        <v>-7.66594</v>
      </c>
      <c r="K68" s="115" t="s">
        <v>36</v>
      </c>
      <c r="L68" s="112" t="s">
        <v>28</v>
      </c>
      <c r="M68" s="108" t="s">
        <v>374</v>
      </c>
      <c r="N68" s="107" t="s">
        <v>33</v>
      </c>
      <c r="O68" s="107" t="s">
        <v>266</v>
      </c>
      <c r="P68" s="42">
        <v>1.3</v>
      </c>
      <c r="Q68" s="42">
        <v>1</v>
      </c>
      <c r="R68" s="43">
        <v>2515250</v>
      </c>
      <c r="S68" s="53">
        <v>3269825</v>
      </c>
      <c r="U68" s="45">
        <f t="shared" si="0"/>
        <v>3269825</v>
      </c>
      <c r="V68" s="45"/>
    </row>
    <row r="69" spans="1:27" ht="50.1" customHeight="1" x14ac:dyDescent="0.2">
      <c r="A69" s="106" t="s">
        <v>389</v>
      </c>
      <c r="B69" s="107" t="s">
        <v>376</v>
      </c>
      <c r="C69" s="114" t="s">
        <v>324</v>
      </c>
      <c r="D69" s="107" t="s">
        <v>371</v>
      </c>
      <c r="E69" s="111" t="s">
        <v>1685</v>
      </c>
      <c r="F69" s="108" t="s">
        <v>377</v>
      </c>
      <c r="G69" s="108" t="s">
        <v>55</v>
      </c>
      <c r="H69" s="108" t="s">
        <v>378</v>
      </c>
      <c r="I69" s="110">
        <v>111.105</v>
      </c>
      <c r="J69" s="110">
        <v>-7.6634700000000002</v>
      </c>
      <c r="K69" s="115" t="s">
        <v>36</v>
      </c>
      <c r="L69" s="112" t="s">
        <v>28</v>
      </c>
      <c r="M69" s="117" t="s">
        <v>379</v>
      </c>
      <c r="N69" s="117" t="s">
        <v>380</v>
      </c>
      <c r="O69" s="107" t="s">
        <v>266</v>
      </c>
      <c r="P69" s="42">
        <v>1.3</v>
      </c>
      <c r="Q69" s="42">
        <v>1</v>
      </c>
      <c r="R69" s="43">
        <v>2515250</v>
      </c>
      <c r="S69" s="53">
        <v>3269825</v>
      </c>
      <c r="T69" s="80"/>
      <c r="U69" s="45">
        <f t="shared" si="0"/>
        <v>3269825</v>
      </c>
      <c r="V69" s="81"/>
      <c r="W69" s="50"/>
      <c r="X69" s="83"/>
      <c r="Y69" s="80"/>
      <c r="Z69" s="80"/>
      <c r="AA69" s="80"/>
    </row>
    <row r="70" spans="1:27" ht="50.1" customHeight="1" x14ac:dyDescent="0.2">
      <c r="A70" s="106" t="s">
        <v>394</v>
      </c>
      <c r="B70" s="41" t="s">
        <v>1587</v>
      </c>
      <c r="C70" s="41" t="s">
        <v>324</v>
      </c>
      <c r="D70" s="41" t="s">
        <v>1588</v>
      </c>
      <c r="E70" s="41" t="s">
        <v>1687</v>
      </c>
      <c r="F70" s="41"/>
      <c r="G70" s="108" t="s">
        <v>170</v>
      </c>
      <c r="H70" s="192" t="s">
        <v>1589</v>
      </c>
      <c r="I70" s="41">
        <v>111.11714189999999</v>
      </c>
      <c r="J70" s="41">
        <v>-7.6519000000000004</v>
      </c>
      <c r="K70" s="41" t="s">
        <v>1590</v>
      </c>
      <c r="L70" s="42" t="s">
        <v>1893</v>
      </c>
      <c r="M70" s="41"/>
      <c r="N70" s="117"/>
      <c r="O70" s="107"/>
      <c r="P70" s="42"/>
      <c r="Q70" s="42"/>
      <c r="R70" s="43"/>
      <c r="S70" s="53"/>
      <c r="T70" s="80"/>
      <c r="U70" s="45"/>
      <c r="V70" s="81"/>
      <c r="W70" s="50"/>
      <c r="X70" s="83"/>
      <c r="Y70" s="80"/>
      <c r="Z70" s="80"/>
      <c r="AA70" s="80"/>
    </row>
    <row r="71" spans="1:27" ht="45" customHeight="1" x14ac:dyDescent="0.2">
      <c r="A71" s="106" t="s">
        <v>398</v>
      </c>
      <c r="B71" s="108" t="s">
        <v>1518</v>
      </c>
      <c r="C71" s="108" t="s">
        <v>383</v>
      </c>
      <c r="D71" s="107" t="s">
        <v>1515</v>
      </c>
      <c r="E71" s="111"/>
      <c r="F71" s="108"/>
      <c r="G71" s="113" t="s">
        <v>34</v>
      </c>
      <c r="H71" s="132" t="s">
        <v>1516</v>
      </c>
      <c r="I71" s="135">
        <v>111.1271814</v>
      </c>
      <c r="J71" s="135">
        <v>-7.6341042999999997</v>
      </c>
      <c r="K71" s="111" t="s">
        <v>50</v>
      </c>
      <c r="L71" s="132" t="s">
        <v>1517</v>
      </c>
      <c r="M71" s="117"/>
      <c r="N71" s="113" t="s">
        <v>33</v>
      </c>
      <c r="O71" s="107" t="s">
        <v>30</v>
      </c>
      <c r="P71" s="42">
        <v>1.1000000000000001</v>
      </c>
      <c r="Q71" s="42">
        <v>0.9</v>
      </c>
      <c r="R71" s="43">
        <v>2515250</v>
      </c>
      <c r="S71" s="84">
        <v>2490098</v>
      </c>
      <c r="U71" s="45">
        <f t="shared" si="0"/>
        <v>2490097.5000000005</v>
      </c>
      <c r="W71" s="50"/>
      <c r="X71" s="57"/>
      <c r="Z71" s="55"/>
    </row>
    <row r="72" spans="1:27" s="45" customFormat="1" ht="54.95" customHeight="1" x14ac:dyDescent="0.2">
      <c r="A72" s="106" t="s">
        <v>403</v>
      </c>
      <c r="B72" s="108" t="s">
        <v>382</v>
      </c>
      <c r="C72" s="108" t="s">
        <v>383</v>
      </c>
      <c r="D72" s="136" t="s">
        <v>1667</v>
      </c>
      <c r="E72" s="108" t="s">
        <v>384</v>
      </c>
      <c r="F72" s="108" t="s">
        <v>385</v>
      </c>
      <c r="G72" s="108" t="s">
        <v>386</v>
      </c>
      <c r="H72" s="108" t="s">
        <v>387</v>
      </c>
      <c r="I72" s="110">
        <v>111.11742</v>
      </c>
      <c r="J72" s="110">
        <v>-7.6192099999999998</v>
      </c>
      <c r="K72" s="115" t="s">
        <v>50</v>
      </c>
      <c r="L72" s="111" t="s">
        <v>28</v>
      </c>
      <c r="M72" s="113" t="s">
        <v>388</v>
      </c>
      <c r="N72" s="108" t="s">
        <v>33</v>
      </c>
      <c r="O72" s="107" t="s">
        <v>30</v>
      </c>
      <c r="P72" s="42">
        <v>1.3</v>
      </c>
      <c r="Q72" s="42">
        <v>0.9</v>
      </c>
      <c r="R72" s="43">
        <v>2515250</v>
      </c>
      <c r="S72" s="44">
        <v>2942843</v>
      </c>
      <c r="U72" s="45">
        <f t="shared" si="0"/>
        <v>2942842.5000000005</v>
      </c>
      <c r="W72" s="85"/>
      <c r="Z72" s="47"/>
    </row>
    <row r="73" spans="1:27" s="64" customFormat="1" ht="54.95" customHeight="1" x14ac:dyDescent="0.2">
      <c r="A73" s="106" t="s">
        <v>408</v>
      </c>
      <c r="B73" s="107" t="s">
        <v>390</v>
      </c>
      <c r="C73" s="107" t="s">
        <v>383</v>
      </c>
      <c r="D73" s="107" t="s">
        <v>391</v>
      </c>
      <c r="E73" s="107">
        <v>140693104</v>
      </c>
      <c r="F73" s="109" t="s">
        <v>383</v>
      </c>
      <c r="G73" s="108" t="s">
        <v>25</v>
      </c>
      <c r="H73" s="109" t="s">
        <v>392</v>
      </c>
      <c r="I73" s="110">
        <v>111.1191</v>
      </c>
      <c r="J73" s="110">
        <v>-7.6010499999999999</v>
      </c>
      <c r="K73" s="111" t="s">
        <v>27</v>
      </c>
      <c r="L73" s="137" t="s">
        <v>28</v>
      </c>
      <c r="M73" s="113" t="s">
        <v>393</v>
      </c>
      <c r="N73" s="113" t="s">
        <v>33</v>
      </c>
      <c r="O73" s="107" t="s">
        <v>30</v>
      </c>
      <c r="P73" s="42">
        <v>1.3</v>
      </c>
      <c r="Q73" s="42">
        <v>0.9</v>
      </c>
      <c r="R73" s="43">
        <v>2515250</v>
      </c>
      <c r="S73" s="43">
        <v>2942843</v>
      </c>
      <c r="U73" s="45">
        <f t="shared" si="0"/>
        <v>2942842.5000000005</v>
      </c>
      <c r="W73" s="50"/>
      <c r="X73" s="72"/>
      <c r="Z73" s="50"/>
      <c r="AA73" s="50"/>
    </row>
    <row r="74" spans="1:27" s="87" customFormat="1" ht="45" customHeight="1" x14ac:dyDescent="0.2">
      <c r="A74" s="106" t="s">
        <v>412</v>
      </c>
      <c r="B74" s="107" t="s">
        <v>395</v>
      </c>
      <c r="C74" s="107" t="s">
        <v>383</v>
      </c>
      <c r="D74" s="107" t="s">
        <v>391</v>
      </c>
      <c r="E74" s="111" t="s">
        <v>1668</v>
      </c>
      <c r="F74" s="108" t="s">
        <v>383</v>
      </c>
      <c r="G74" s="108" t="s">
        <v>55</v>
      </c>
      <c r="H74" s="108" t="s">
        <v>396</v>
      </c>
      <c r="I74" s="110">
        <v>111.122</v>
      </c>
      <c r="J74" s="110">
        <v>-7.60337</v>
      </c>
      <c r="K74" s="111" t="s">
        <v>57</v>
      </c>
      <c r="L74" s="111" t="s">
        <v>28</v>
      </c>
      <c r="M74" s="113" t="s">
        <v>397</v>
      </c>
      <c r="N74" s="113" t="s">
        <v>33</v>
      </c>
      <c r="O74" s="107" t="s">
        <v>30</v>
      </c>
      <c r="P74" s="86">
        <v>1.2</v>
      </c>
      <c r="Q74" s="42">
        <v>0.9</v>
      </c>
      <c r="R74" s="43">
        <v>2515250</v>
      </c>
      <c r="S74" s="43">
        <v>2716470</v>
      </c>
      <c r="U74" s="45">
        <f t="shared" si="0"/>
        <v>2716470</v>
      </c>
      <c r="W74" s="50"/>
      <c r="X74" s="88"/>
    </row>
    <row r="75" spans="1:27" ht="50.1" customHeight="1" x14ac:dyDescent="0.2">
      <c r="A75" s="106" t="s">
        <v>419</v>
      </c>
      <c r="B75" s="114" t="s">
        <v>399</v>
      </c>
      <c r="C75" s="108" t="s">
        <v>383</v>
      </c>
      <c r="D75" s="107" t="s">
        <v>391</v>
      </c>
      <c r="E75" s="108">
        <v>43100005</v>
      </c>
      <c r="F75" s="107" t="s">
        <v>400</v>
      </c>
      <c r="G75" s="108" t="s">
        <v>41</v>
      </c>
      <c r="H75" s="113" t="s">
        <v>401</v>
      </c>
      <c r="I75" s="116">
        <v>111.11932</v>
      </c>
      <c r="J75" s="116">
        <v>-7.6008500000000003</v>
      </c>
      <c r="K75" s="111" t="s">
        <v>43</v>
      </c>
      <c r="L75" s="111" t="s">
        <v>28</v>
      </c>
      <c r="M75" s="117" t="s">
        <v>402</v>
      </c>
      <c r="N75" s="113" t="s">
        <v>33</v>
      </c>
      <c r="O75" s="107" t="s">
        <v>30</v>
      </c>
      <c r="P75" s="42">
        <v>1.3</v>
      </c>
      <c r="Q75" s="48">
        <v>0.9</v>
      </c>
      <c r="R75" s="43">
        <v>2515250</v>
      </c>
      <c r="S75" s="53">
        <v>2942843</v>
      </c>
      <c r="T75" s="64"/>
      <c r="U75" s="45">
        <f t="shared" si="0"/>
        <v>2942842.5000000005</v>
      </c>
      <c r="V75" s="71"/>
      <c r="W75" s="50"/>
      <c r="X75" s="63"/>
      <c r="Y75" s="72"/>
      <c r="Z75" s="64"/>
      <c r="AA75" s="64"/>
    </row>
    <row r="76" spans="1:27" ht="54.95" customHeight="1" x14ac:dyDescent="0.2">
      <c r="A76" s="106" t="s">
        <v>425</v>
      </c>
      <c r="B76" s="107" t="s">
        <v>404</v>
      </c>
      <c r="C76" s="107" t="s">
        <v>383</v>
      </c>
      <c r="D76" s="107" t="s">
        <v>140</v>
      </c>
      <c r="E76" s="111" t="s">
        <v>33</v>
      </c>
      <c r="F76" s="108" t="s">
        <v>405</v>
      </c>
      <c r="G76" s="108" t="s">
        <v>55</v>
      </c>
      <c r="H76" s="108" t="s">
        <v>406</v>
      </c>
      <c r="I76" s="110">
        <v>111.086</v>
      </c>
      <c r="J76" s="110">
        <v>-7.5821899999999998</v>
      </c>
      <c r="K76" s="111" t="s">
        <v>36</v>
      </c>
      <c r="L76" s="111" t="s">
        <v>28</v>
      </c>
      <c r="M76" s="113" t="s">
        <v>407</v>
      </c>
      <c r="N76" s="113" t="s">
        <v>33</v>
      </c>
      <c r="O76" s="107" t="s">
        <v>30</v>
      </c>
      <c r="P76" s="42">
        <v>1.3</v>
      </c>
      <c r="Q76" s="48">
        <v>0.9</v>
      </c>
      <c r="R76" s="89">
        <v>2515250</v>
      </c>
      <c r="S76" s="53">
        <v>2942842.5000000005</v>
      </c>
      <c r="U76" s="45">
        <f t="shared" si="0"/>
        <v>2942842.5000000005</v>
      </c>
      <c r="W76" s="50"/>
      <c r="X76" s="57"/>
      <c r="Z76" s="55"/>
    </row>
    <row r="77" spans="1:27" ht="50.1" customHeight="1" x14ac:dyDescent="0.2">
      <c r="A77" s="106" t="s">
        <v>431</v>
      </c>
      <c r="B77" s="107" t="s">
        <v>404</v>
      </c>
      <c r="C77" s="107" t="s">
        <v>383</v>
      </c>
      <c r="D77" s="107" t="s">
        <v>140</v>
      </c>
      <c r="E77" s="111" t="s">
        <v>33</v>
      </c>
      <c r="F77" s="108" t="s">
        <v>409</v>
      </c>
      <c r="G77" s="108" t="s">
        <v>55</v>
      </c>
      <c r="H77" s="108" t="s">
        <v>410</v>
      </c>
      <c r="I77" s="110">
        <v>111.09292689999999</v>
      </c>
      <c r="J77" s="110">
        <v>-7.5855100000000002</v>
      </c>
      <c r="K77" s="115" t="s">
        <v>36</v>
      </c>
      <c r="L77" s="111" t="s">
        <v>28</v>
      </c>
      <c r="M77" s="108" t="s">
        <v>411</v>
      </c>
      <c r="N77" s="113" t="s">
        <v>33</v>
      </c>
      <c r="O77" s="107" t="s">
        <v>30</v>
      </c>
      <c r="P77" s="42">
        <v>1.3</v>
      </c>
      <c r="Q77" s="42">
        <v>0.9</v>
      </c>
      <c r="R77" s="43">
        <v>2515250</v>
      </c>
      <c r="S77" s="43">
        <v>2942843</v>
      </c>
      <c r="U77" s="45">
        <f t="shared" ref="U77:U147" si="1">P77*Q77*R77</f>
        <v>2942842.5000000005</v>
      </c>
      <c r="W77" s="50"/>
      <c r="X77" s="57"/>
      <c r="Z77" s="50"/>
      <c r="AA77" s="50"/>
    </row>
    <row r="78" spans="1:27" ht="45" customHeight="1" x14ac:dyDescent="0.2">
      <c r="A78" s="106" t="s">
        <v>437</v>
      </c>
      <c r="B78" s="107"/>
      <c r="C78" s="107"/>
      <c r="D78" s="107"/>
      <c r="E78" s="111"/>
      <c r="F78" s="108"/>
      <c r="G78" s="108" t="s">
        <v>55</v>
      </c>
      <c r="H78" s="108" t="s">
        <v>1672</v>
      </c>
      <c r="I78" s="110">
        <v>111.12915479999999</v>
      </c>
      <c r="J78" s="110">
        <v>-7.6286943999999997</v>
      </c>
      <c r="K78" s="115"/>
      <c r="L78" s="111" t="s">
        <v>1517</v>
      </c>
      <c r="M78" s="108"/>
      <c r="N78" s="113" t="s">
        <v>33</v>
      </c>
      <c r="O78" s="107" t="s">
        <v>30</v>
      </c>
      <c r="P78" s="42">
        <v>1.3</v>
      </c>
      <c r="Q78" s="42">
        <v>0.9</v>
      </c>
      <c r="R78" s="43">
        <v>2515250</v>
      </c>
      <c r="S78" s="53">
        <v>2942843</v>
      </c>
      <c r="U78" s="45">
        <f t="shared" si="1"/>
        <v>2942842.5000000005</v>
      </c>
      <c r="X78" s="57"/>
      <c r="Y78" s="57"/>
      <c r="Z78" s="55"/>
    </row>
    <row r="79" spans="1:27" ht="54.95" customHeight="1" x14ac:dyDescent="0.2">
      <c r="A79" s="106" t="s">
        <v>443</v>
      </c>
      <c r="B79" s="107" t="s">
        <v>413</v>
      </c>
      <c r="C79" s="107" t="s">
        <v>414</v>
      </c>
      <c r="D79" s="107" t="s">
        <v>415</v>
      </c>
      <c r="E79" s="111" t="s">
        <v>33</v>
      </c>
      <c r="F79" s="108" t="s">
        <v>416</v>
      </c>
      <c r="G79" s="108" t="s">
        <v>55</v>
      </c>
      <c r="H79" s="108" t="s">
        <v>417</v>
      </c>
      <c r="I79" s="110">
        <v>111.02460000000001</v>
      </c>
      <c r="J79" s="110">
        <v>-7.6191500000000003</v>
      </c>
      <c r="K79" s="115" t="s">
        <v>36</v>
      </c>
      <c r="L79" s="115" t="s">
        <v>28</v>
      </c>
      <c r="M79" s="108" t="s">
        <v>418</v>
      </c>
      <c r="N79" s="113" t="s">
        <v>33</v>
      </c>
      <c r="O79" s="107" t="s">
        <v>30</v>
      </c>
      <c r="P79" s="42">
        <v>1.1000000000000001</v>
      </c>
      <c r="Q79" s="42">
        <v>0.9</v>
      </c>
      <c r="R79" s="43">
        <v>2515250</v>
      </c>
      <c r="S79" s="74">
        <v>2490098</v>
      </c>
      <c r="U79" s="45">
        <f t="shared" si="1"/>
        <v>2490097.5000000005</v>
      </c>
      <c r="V79" s="45"/>
      <c r="W79" s="56"/>
      <c r="Y79" s="45"/>
      <c r="Z79" s="62"/>
    </row>
    <row r="80" spans="1:27" s="27" customFormat="1" ht="60" customHeight="1" x14ac:dyDescent="0.2">
      <c r="A80" s="106" t="s">
        <v>450</v>
      </c>
      <c r="B80" s="107" t="s">
        <v>420</v>
      </c>
      <c r="C80" s="130" t="s">
        <v>421</v>
      </c>
      <c r="D80" s="131" t="s">
        <v>415</v>
      </c>
      <c r="E80" s="109" t="s">
        <v>422</v>
      </c>
      <c r="F80" s="131" t="s">
        <v>415</v>
      </c>
      <c r="G80" s="109" t="s">
        <v>193</v>
      </c>
      <c r="H80" s="108" t="s">
        <v>423</v>
      </c>
      <c r="I80" s="110">
        <v>111.03476999999999</v>
      </c>
      <c r="J80" s="110">
        <v>-7.61564</v>
      </c>
      <c r="K80" s="115" t="s">
        <v>36</v>
      </c>
      <c r="L80" s="115" t="s">
        <v>28</v>
      </c>
      <c r="M80" s="108" t="s">
        <v>424</v>
      </c>
      <c r="N80" s="113" t="s">
        <v>33</v>
      </c>
      <c r="O80" s="107" t="s">
        <v>30</v>
      </c>
      <c r="P80" s="51">
        <v>1.3</v>
      </c>
      <c r="Q80" s="48">
        <v>0.9</v>
      </c>
      <c r="R80" s="43">
        <v>2515250</v>
      </c>
      <c r="S80" s="53">
        <v>2942843</v>
      </c>
      <c r="T80" s="55"/>
      <c r="U80" s="45">
        <f t="shared" si="1"/>
        <v>2942842.5000000005</v>
      </c>
      <c r="V80" s="56"/>
      <c r="W80" s="50"/>
      <c r="X80" s="63"/>
      <c r="Y80" s="57"/>
      <c r="Z80" s="55"/>
      <c r="AA80" s="55"/>
    </row>
    <row r="81" spans="1:27" ht="45" customHeight="1" x14ac:dyDescent="0.2">
      <c r="A81" s="106" t="s">
        <v>457</v>
      </c>
      <c r="B81" s="107" t="s">
        <v>426</v>
      </c>
      <c r="C81" s="108" t="s">
        <v>421</v>
      </c>
      <c r="D81" s="107" t="s">
        <v>427</v>
      </c>
      <c r="E81" s="107">
        <v>142769126</v>
      </c>
      <c r="F81" s="109" t="s">
        <v>428</v>
      </c>
      <c r="G81" s="108" t="s">
        <v>48</v>
      </c>
      <c r="H81" s="108" t="s">
        <v>429</v>
      </c>
      <c r="I81" s="110">
        <v>111.05065</v>
      </c>
      <c r="J81" s="110">
        <v>-7.6183800000000002</v>
      </c>
      <c r="K81" s="111" t="s">
        <v>50</v>
      </c>
      <c r="L81" s="112" t="s">
        <v>28</v>
      </c>
      <c r="M81" s="113" t="s">
        <v>430</v>
      </c>
      <c r="N81" s="113" t="s">
        <v>33</v>
      </c>
      <c r="O81" s="107" t="s">
        <v>30</v>
      </c>
      <c r="P81" s="42">
        <v>1.2</v>
      </c>
      <c r="Q81" s="42">
        <v>0.9</v>
      </c>
      <c r="R81" s="43">
        <v>2515250</v>
      </c>
      <c r="S81" s="53">
        <v>2716470</v>
      </c>
      <c r="U81" s="45">
        <f t="shared" si="1"/>
        <v>2716470</v>
      </c>
      <c r="X81" s="57"/>
      <c r="Y81" s="57"/>
      <c r="Z81" s="55"/>
    </row>
    <row r="82" spans="1:27" customFormat="1" ht="65.099999999999994" customHeight="1" x14ac:dyDescent="0.25">
      <c r="A82" s="106" t="s">
        <v>463</v>
      </c>
      <c r="B82" s="107" t="s">
        <v>432</v>
      </c>
      <c r="C82" s="108" t="s">
        <v>421</v>
      </c>
      <c r="D82" s="107" t="s">
        <v>433</v>
      </c>
      <c r="E82" s="111" t="s">
        <v>33</v>
      </c>
      <c r="F82" s="108" t="s">
        <v>434</v>
      </c>
      <c r="G82" s="108" t="s">
        <v>55</v>
      </c>
      <c r="H82" s="108" t="s">
        <v>435</v>
      </c>
      <c r="I82" s="110">
        <v>111.104</v>
      </c>
      <c r="J82" s="110">
        <v>-7.6442399999999999</v>
      </c>
      <c r="K82" s="138" t="s">
        <v>36</v>
      </c>
      <c r="L82" s="138" t="s">
        <v>28</v>
      </c>
      <c r="M82" s="113" t="s">
        <v>436</v>
      </c>
      <c r="N82" s="113" t="s">
        <v>33</v>
      </c>
      <c r="O82" s="107" t="s">
        <v>30</v>
      </c>
      <c r="P82" s="51">
        <v>1.1000000000000001</v>
      </c>
      <c r="Q82" s="42">
        <v>0.9</v>
      </c>
      <c r="R82" s="43">
        <v>2515250</v>
      </c>
      <c r="S82" s="53">
        <v>2490098</v>
      </c>
      <c r="U82" s="45">
        <f t="shared" si="1"/>
        <v>2490097.5000000005</v>
      </c>
    </row>
    <row r="83" spans="1:27" customFormat="1" ht="65.099999999999994" customHeight="1" x14ac:dyDescent="0.25">
      <c r="A83" s="106" t="s">
        <v>469</v>
      </c>
      <c r="B83" s="107" t="s">
        <v>438</v>
      </c>
      <c r="C83" s="130" t="s">
        <v>421</v>
      </c>
      <c r="D83" s="131" t="s">
        <v>439</v>
      </c>
      <c r="E83" s="109" t="s">
        <v>440</v>
      </c>
      <c r="F83" s="131" t="s">
        <v>433</v>
      </c>
      <c r="G83" s="109" t="s">
        <v>193</v>
      </c>
      <c r="H83" s="108" t="s">
        <v>441</v>
      </c>
      <c r="I83" s="110">
        <v>111.10693000000001</v>
      </c>
      <c r="J83" s="110">
        <v>-7.6365600000000002</v>
      </c>
      <c r="K83" s="115" t="s">
        <v>43</v>
      </c>
      <c r="L83" s="115" t="s">
        <v>28</v>
      </c>
      <c r="M83" s="117" t="s">
        <v>442</v>
      </c>
      <c r="N83" s="113"/>
      <c r="O83" s="107" t="s">
        <v>30</v>
      </c>
      <c r="P83" s="51"/>
      <c r="Q83" s="42"/>
      <c r="R83" s="43"/>
      <c r="S83" s="53"/>
      <c r="U83" s="45"/>
    </row>
    <row r="84" spans="1:27" ht="45" customHeight="1" x14ac:dyDescent="0.2">
      <c r="A84" s="106" t="s">
        <v>475</v>
      </c>
      <c r="B84" s="119" t="s">
        <v>444</v>
      </c>
      <c r="C84" s="130" t="s">
        <v>421</v>
      </c>
      <c r="D84" s="119" t="s">
        <v>439</v>
      </c>
      <c r="E84" s="139" t="s">
        <v>445</v>
      </c>
      <c r="F84" s="120" t="s">
        <v>446</v>
      </c>
      <c r="G84" s="108" t="s">
        <v>447</v>
      </c>
      <c r="H84" s="119" t="s">
        <v>448</v>
      </c>
      <c r="I84" s="121">
        <v>111.10957000000001</v>
      </c>
      <c r="J84" s="121">
        <v>-7.6292099999999996</v>
      </c>
      <c r="K84" s="122" t="s">
        <v>50</v>
      </c>
      <c r="L84" s="115" t="s">
        <v>28</v>
      </c>
      <c r="M84" s="120" t="s">
        <v>449</v>
      </c>
      <c r="N84" s="113" t="s">
        <v>33</v>
      </c>
      <c r="O84" s="107" t="s">
        <v>30</v>
      </c>
      <c r="P84" s="42">
        <v>1.1000000000000001</v>
      </c>
      <c r="Q84" s="42">
        <v>0.9</v>
      </c>
      <c r="R84" s="43">
        <v>2515250</v>
      </c>
      <c r="S84" s="53">
        <v>2490098</v>
      </c>
      <c r="U84" s="45">
        <f t="shared" si="1"/>
        <v>2490097.5000000005</v>
      </c>
      <c r="X84" s="57"/>
      <c r="Y84" s="57"/>
      <c r="Z84" s="55"/>
    </row>
    <row r="85" spans="1:27" ht="69.95" customHeight="1" x14ac:dyDescent="0.25">
      <c r="A85" s="106" t="s">
        <v>480</v>
      </c>
      <c r="B85" s="119" t="s">
        <v>1513</v>
      </c>
      <c r="C85" s="130" t="s">
        <v>421</v>
      </c>
      <c r="D85" s="119" t="s">
        <v>439</v>
      </c>
      <c r="E85" s="139">
        <v>1450141003</v>
      </c>
      <c r="F85" s="120" t="s">
        <v>446</v>
      </c>
      <c r="G85" s="108" t="s">
        <v>48</v>
      </c>
      <c r="H85" s="113" t="s">
        <v>1511</v>
      </c>
      <c r="I85" s="135">
        <v>111.10625</v>
      </c>
      <c r="J85" s="135">
        <v>-7.6263199999999998</v>
      </c>
      <c r="K85" s="111" t="s">
        <v>136</v>
      </c>
      <c r="L85" s="132" t="s">
        <v>1512</v>
      </c>
      <c r="M85" s="120"/>
      <c r="N85" s="113" t="s">
        <v>33</v>
      </c>
      <c r="O85" s="107" t="s">
        <v>30</v>
      </c>
      <c r="P85" s="42">
        <v>1.1000000000000001</v>
      </c>
      <c r="Q85" s="42">
        <v>0.9</v>
      </c>
      <c r="R85" s="43">
        <v>2515250</v>
      </c>
      <c r="S85" s="53">
        <v>2490098</v>
      </c>
      <c r="U85" s="45">
        <f t="shared" si="1"/>
        <v>2490097.5000000005</v>
      </c>
      <c r="V85"/>
      <c r="W85" s="56"/>
      <c r="X85" s="56"/>
      <c r="Z85" s="63"/>
      <c r="AA85" s="61"/>
    </row>
    <row r="86" spans="1:27" ht="60" customHeight="1" x14ac:dyDescent="0.2">
      <c r="A86" s="106" t="s">
        <v>485</v>
      </c>
      <c r="B86" s="107" t="s">
        <v>451</v>
      </c>
      <c r="C86" s="130" t="s">
        <v>421</v>
      </c>
      <c r="D86" s="131" t="s">
        <v>452</v>
      </c>
      <c r="E86" s="109" t="s">
        <v>453</v>
      </c>
      <c r="F86" s="131" t="s">
        <v>439</v>
      </c>
      <c r="G86" s="109" t="s">
        <v>193</v>
      </c>
      <c r="H86" s="108" t="s">
        <v>454</v>
      </c>
      <c r="I86" s="110">
        <v>111.08976</v>
      </c>
      <c r="J86" s="110">
        <v>-7.6307960000000001</v>
      </c>
      <c r="K86" s="115" t="s">
        <v>455</v>
      </c>
      <c r="L86" s="115" t="s">
        <v>28</v>
      </c>
      <c r="M86" s="117" t="s">
        <v>456</v>
      </c>
      <c r="N86" s="113" t="s">
        <v>33</v>
      </c>
      <c r="O86" s="107" t="s">
        <v>30</v>
      </c>
      <c r="P86" s="42">
        <v>1.3</v>
      </c>
      <c r="Q86" s="42">
        <v>0.9</v>
      </c>
      <c r="R86" s="43">
        <v>2515250</v>
      </c>
      <c r="S86" s="53">
        <v>2942843</v>
      </c>
      <c r="U86" s="45">
        <f t="shared" si="1"/>
        <v>2942842.5000000005</v>
      </c>
      <c r="V86" s="60"/>
      <c r="W86" s="56"/>
      <c r="X86" s="56"/>
      <c r="Z86" s="63"/>
      <c r="AA86" s="61"/>
    </row>
    <row r="87" spans="1:27" ht="69.95" customHeight="1" x14ac:dyDescent="0.25">
      <c r="A87" s="106" t="s">
        <v>491</v>
      </c>
      <c r="B87" s="108" t="s">
        <v>458</v>
      </c>
      <c r="C87" s="108" t="s">
        <v>421</v>
      </c>
      <c r="D87" s="108" t="s">
        <v>414</v>
      </c>
      <c r="E87" s="108" t="s">
        <v>459</v>
      </c>
      <c r="F87" s="108" t="s">
        <v>460</v>
      </c>
      <c r="G87" s="108" t="s">
        <v>170</v>
      </c>
      <c r="H87" s="108" t="s">
        <v>461</v>
      </c>
      <c r="I87" s="110">
        <v>111.07485</v>
      </c>
      <c r="J87" s="110">
        <v>-7.6184000000000003</v>
      </c>
      <c r="K87" s="111" t="s">
        <v>252</v>
      </c>
      <c r="L87" s="112" t="s">
        <v>28</v>
      </c>
      <c r="M87" s="108" t="s">
        <v>462</v>
      </c>
      <c r="N87" s="113" t="s">
        <v>33</v>
      </c>
      <c r="O87" s="107" t="s">
        <v>30</v>
      </c>
      <c r="P87" s="42">
        <v>1.3</v>
      </c>
      <c r="Q87" s="42">
        <v>0.9</v>
      </c>
      <c r="R87" s="43">
        <v>2515250</v>
      </c>
      <c r="S87" s="53">
        <v>2942843</v>
      </c>
      <c r="U87" s="45">
        <f t="shared" si="1"/>
        <v>2942842.5000000005</v>
      </c>
      <c r="V87"/>
      <c r="W87" s="56"/>
      <c r="X87" s="56"/>
      <c r="Z87" s="63"/>
      <c r="AA87" s="61"/>
    </row>
    <row r="88" spans="1:27" ht="60" customHeight="1" x14ac:dyDescent="0.2">
      <c r="A88" s="106" t="s">
        <v>498</v>
      </c>
      <c r="B88" s="108" t="s">
        <v>464</v>
      </c>
      <c r="C88" s="108" t="s">
        <v>421</v>
      </c>
      <c r="D88" s="108" t="s">
        <v>421</v>
      </c>
      <c r="E88" s="108" t="s">
        <v>465</v>
      </c>
      <c r="F88" s="108" t="s">
        <v>466</v>
      </c>
      <c r="G88" s="108" t="s">
        <v>170</v>
      </c>
      <c r="H88" s="108" t="s">
        <v>467</v>
      </c>
      <c r="I88" s="110">
        <v>111.07472</v>
      </c>
      <c r="J88" s="110">
        <v>-7.6186499999999997</v>
      </c>
      <c r="K88" s="111" t="s">
        <v>57</v>
      </c>
      <c r="L88" s="112" t="s">
        <v>28</v>
      </c>
      <c r="M88" s="113" t="s">
        <v>468</v>
      </c>
      <c r="N88" s="107" t="s">
        <v>479</v>
      </c>
      <c r="O88" s="107" t="s">
        <v>30</v>
      </c>
      <c r="P88" s="42">
        <v>1.3</v>
      </c>
      <c r="Q88" s="42">
        <v>0.9</v>
      </c>
      <c r="R88" s="43">
        <v>2515250</v>
      </c>
      <c r="S88" s="43">
        <v>2942843</v>
      </c>
      <c r="U88" s="45">
        <f t="shared" si="1"/>
        <v>2942842.5000000005</v>
      </c>
      <c r="W88" s="50"/>
      <c r="X88" s="57"/>
      <c r="Z88" s="50"/>
      <c r="AA88" s="50"/>
    </row>
    <row r="89" spans="1:27" ht="65.099999999999994" customHeight="1" x14ac:dyDescent="0.2">
      <c r="A89" s="106" t="s">
        <v>502</v>
      </c>
      <c r="B89" s="108" t="s">
        <v>470</v>
      </c>
      <c r="C89" s="108" t="s">
        <v>421</v>
      </c>
      <c r="D89" s="108" t="s">
        <v>414</v>
      </c>
      <c r="E89" s="108" t="s">
        <v>471</v>
      </c>
      <c r="F89" s="108" t="s">
        <v>472</v>
      </c>
      <c r="G89" s="108" t="s">
        <v>170</v>
      </c>
      <c r="H89" s="108" t="s">
        <v>473</v>
      </c>
      <c r="I89" s="110">
        <v>111.07513899999999</v>
      </c>
      <c r="J89" s="110">
        <v>-7.6178340000000002</v>
      </c>
      <c r="K89" s="111" t="s">
        <v>27</v>
      </c>
      <c r="L89" s="112" t="s">
        <v>28</v>
      </c>
      <c r="M89" s="113" t="s">
        <v>474</v>
      </c>
      <c r="N89" s="108" t="s">
        <v>484</v>
      </c>
      <c r="O89" s="107" t="s">
        <v>30</v>
      </c>
      <c r="P89" s="51">
        <v>1.3</v>
      </c>
      <c r="Q89" s="42">
        <v>0.9</v>
      </c>
      <c r="R89" s="43">
        <v>2515250</v>
      </c>
      <c r="S89" s="73">
        <v>2942843</v>
      </c>
      <c r="U89" s="45">
        <f t="shared" si="1"/>
        <v>2942842.5000000005</v>
      </c>
      <c r="V89" s="72"/>
      <c r="X89" s="57"/>
      <c r="Y89" s="28"/>
      <c r="Z89" s="55"/>
    </row>
    <row r="90" spans="1:27" ht="60" customHeight="1" x14ac:dyDescent="0.2">
      <c r="A90" s="106" t="s">
        <v>508</v>
      </c>
      <c r="B90" s="107" t="s">
        <v>476</v>
      </c>
      <c r="C90" s="107" t="s">
        <v>414</v>
      </c>
      <c r="D90" s="107" t="s">
        <v>414</v>
      </c>
      <c r="E90" s="111" t="s">
        <v>1712</v>
      </c>
      <c r="F90" s="108" t="s">
        <v>421</v>
      </c>
      <c r="G90" s="108" t="s">
        <v>55</v>
      </c>
      <c r="H90" s="108" t="s">
        <v>477</v>
      </c>
      <c r="I90" s="110">
        <v>111.074</v>
      </c>
      <c r="J90" s="110">
        <v>-7.6174600000000003</v>
      </c>
      <c r="K90" s="111" t="s">
        <v>36</v>
      </c>
      <c r="L90" s="112" t="s">
        <v>28</v>
      </c>
      <c r="M90" s="113" t="s">
        <v>478</v>
      </c>
      <c r="N90" s="113" t="s">
        <v>33</v>
      </c>
      <c r="O90" s="107" t="s">
        <v>30</v>
      </c>
      <c r="P90" s="42">
        <v>1.1000000000000001</v>
      </c>
      <c r="Q90" s="42">
        <v>0.9</v>
      </c>
      <c r="R90" s="43">
        <v>2515250</v>
      </c>
      <c r="S90" s="53">
        <v>2490098</v>
      </c>
      <c r="U90" s="45">
        <f t="shared" si="1"/>
        <v>2490097.5000000005</v>
      </c>
      <c r="V90" s="60"/>
      <c r="W90" s="56"/>
      <c r="X90" s="56"/>
      <c r="Z90" s="63"/>
      <c r="AA90" s="61"/>
    </row>
    <row r="91" spans="1:27" ht="54.95" customHeight="1" x14ac:dyDescent="0.2">
      <c r="A91" s="106" t="s">
        <v>513</v>
      </c>
      <c r="B91" s="108" t="s">
        <v>481</v>
      </c>
      <c r="C91" s="108" t="s">
        <v>421</v>
      </c>
      <c r="D91" s="108" t="s">
        <v>421</v>
      </c>
      <c r="E91" s="108" t="s">
        <v>1713</v>
      </c>
      <c r="F91" s="108" t="s">
        <v>1714</v>
      </c>
      <c r="G91" s="108" t="s">
        <v>281</v>
      </c>
      <c r="H91" s="117" t="s">
        <v>482</v>
      </c>
      <c r="I91" s="126">
        <v>111.076345</v>
      </c>
      <c r="J91" s="126">
        <v>-7.614128</v>
      </c>
      <c r="K91" s="127" t="s">
        <v>27</v>
      </c>
      <c r="L91" s="115" t="s">
        <v>28</v>
      </c>
      <c r="M91" s="117" t="s">
        <v>483</v>
      </c>
      <c r="N91" s="108" t="s">
        <v>497</v>
      </c>
      <c r="O91" s="107" t="s">
        <v>30</v>
      </c>
      <c r="P91" s="42">
        <v>1.1000000000000001</v>
      </c>
      <c r="Q91" s="48">
        <v>0.9</v>
      </c>
      <c r="R91" s="43">
        <v>2515250</v>
      </c>
      <c r="S91" s="53">
        <v>2490098</v>
      </c>
      <c r="U91" s="45">
        <f t="shared" si="1"/>
        <v>2490097.5000000005</v>
      </c>
      <c r="V91" s="56"/>
      <c r="W91" s="50"/>
      <c r="X91" s="57"/>
      <c r="Z91" s="55"/>
    </row>
    <row r="92" spans="1:27" ht="54.95" customHeight="1" x14ac:dyDescent="0.2">
      <c r="A92" s="106" t="s">
        <v>521</v>
      </c>
      <c r="B92" s="108" t="s">
        <v>486</v>
      </c>
      <c r="C92" s="108" t="s">
        <v>421</v>
      </c>
      <c r="D92" s="108" t="s">
        <v>487</v>
      </c>
      <c r="E92" s="108">
        <v>113488</v>
      </c>
      <c r="F92" s="108" t="s">
        <v>488</v>
      </c>
      <c r="G92" s="108" t="s">
        <v>170</v>
      </c>
      <c r="H92" s="108" t="s">
        <v>489</v>
      </c>
      <c r="I92" s="110">
        <v>111.06169</v>
      </c>
      <c r="J92" s="110">
        <v>-7.6117699999999999</v>
      </c>
      <c r="K92" s="111" t="s">
        <v>50</v>
      </c>
      <c r="L92" s="112" t="s">
        <v>28</v>
      </c>
      <c r="M92" s="108" t="s">
        <v>490</v>
      </c>
      <c r="N92" s="108"/>
      <c r="O92" s="107" t="s">
        <v>30</v>
      </c>
      <c r="P92" s="42"/>
      <c r="Q92" s="48"/>
      <c r="R92" s="43"/>
      <c r="S92" s="53"/>
      <c r="U92" s="45"/>
      <c r="V92" s="56"/>
      <c r="W92" s="50"/>
      <c r="X92" s="57"/>
      <c r="Z92" s="55"/>
    </row>
    <row r="93" spans="1:27" ht="48.75" customHeight="1" x14ac:dyDescent="0.2">
      <c r="A93" s="106" t="s">
        <v>528</v>
      </c>
      <c r="B93" s="107" t="s">
        <v>492</v>
      </c>
      <c r="C93" s="108" t="s">
        <v>421</v>
      </c>
      <c r="D93" s="107" t="s">
        <v>493</v>
      </c>
      <c r="E93" s="111" t="s">
        <v>33</v>
      </c>
      <c r="F93" s="108" t="s">
        <v>494</v>
      </c>
      <c r="G93" s="108" t="s">
        <v>55</v>
      </c>
      <c r="H93" s="108" t="s">
        <v>495</v>
      </c>
      <c r="I93" s="110">
        <v>111.06345</v>
      </c>
      <c r="J93" s="110">
        <v>-7.5941400000000003</v>
      </c>
      <c r="K93" s="115" t="s">
        <v>50</v>
      </c>
      <c r="L93" s="112" t="s">
        <v>70</v>
      </c>
      <c r="M93" s="117" t="s">
        <v>496</v>
      </c>
      <c r="N93" s="108"/>
      <c r="O93" s="107" t="s">
        <v>30</v>
      </c>
      <c r="P93" s="42"/>
      <c r="Q93" s="48"/>
      <c r="R93" s="43"/>
      <c r="S93" s="53"/>
      <c r="U93" s="45"/>
      <c r="V93" s="56"/>
      <c r="W93" s="50"/>
      <c r="X93" s="57"/>
      <c r="Z93" s="55"/>
    </row>
    <row r="94" spans="1:27" ht="48.75" customHeight="1" x14ac:dyDescent="0.2">
      <c r="A94" s="106" t="s">
        <v>536</v>
      </c>
      <c r="B94" s="107" t="s">
        <v>1523</v>
      </c>
      <c r="C94" s="108" t="s">
        <v>421</v>
      </c>
      <c r="D94" s="107" t="s">
        <v>493</v>
      </c>
      <c r="E94" s="114" t="s">
        <v>1717</v>
      </c>
      <c r="F94" s="108"/>
      <c r="G94" s="108" t="s">
        <v>41</v>
      </c>
      <c r="H94" s="108" t="s">
        <v>1524</v>
      </c>
      <c r="I94" s="115">
        <v>111.063041724</v>
      </c>
      <c r="J94" s="140">
        <v>-7.5927537000000003</v>
      </c>
      <c r="K94" s="115" t="s">
        <v>50</v>
      </c>
      <c r="L94" s="127" t="s">
        <v>1512</v>
      </c>
      <c r="M94" s="117"/>
      <c r="N94" s="108"/>
      <c r="O94" s="107" t="s">
        <v>699</v>
      </c>
      <c r="P94" s="42"/>
      <c r="Q94" s="48"/>
      <c r="R94" s="43"/>
      <c r="S94" s="53"/>
      <c r="U94" s="45"/>
      <c r="V94" s="56"/>
      <c r="W94" s="50"/>
      <c r="X94" s="57"/>
      <c r="Z94" s="55"/>
    </row>
    <row r="95" spans="1:27" ht="54.95" customHeight="1" x14ac:dyDescent="0.2">
      <c r="A95" s="106" t="s">
        <v>543</v>
      </c>
      <c r="B95" s="208" t="s">
        <v>1528</v>
      </c>
      <c r="C95" s="210" t="s">
        <v>421</v>
      </c>
      <c r="D95" s="208" t="s">
        <v>493</v>
      </c>
      <c r="E95" s="209"/>
      <c r="F95" s="210"/>
      <c r="G95" s="210" t="s">
        <v>294</v>
      </c>
      <c r="H95" s="210" t="s">
        <v>1527</v>
      </c>
      <c r="I95" s="213">
        <v>111.0564</v>
      </c>
      <c r="J95" s="213">
        <v>-7.5888400000000003</v>
      </c>
      <c r="K95" s="213" t="s">
        <v>329</v>
      </c>
      <c r="L95" s="259" t="s">
        <v>1517</v>
      </c>
      <c r="M95" s="211"/>
      <c r="N95" s="107" t="s">
        <v>33</v>
      </c>
      <c r="O95" s="107" t="s">
        <v>699</v>
      </c>
      <c r="P95" s="42">
        <v>0.9</v>
      </c>
      <c r="Q95" s="42">
        <v>1</v>
      </c>
      <c r="R95" s="43">
        <v>2515250</v>
      </c>
      <c r="S95" s="53">
        <v>2263725</v>
      </c>
      <c r="U95" s="45">
        <f t="shared" si="1"/>
        <v>2263725</v>
      </c>
      <c r="V95" s="56">
        <f>P95*Q95*R95</f>
        <v>2263725</v>
      </c>
      <c r="W95" s="50"/>
      <c r="X95" s="57"/>
      <c r="Z95" s="55"/>
    </row>
    <row r="96" spans="1:27" ht="45" customHeight="1" x14ac:dyDescent="0.2">
      <c r="A96" s="106" t="s">
        <v>548</v>
      </c>
      <c r="B96" s="41" t="s">
        <v>1608</v>
      </c>
      <c r="C96" s="41" t="s">
        <v>421</v>
      </c>
      <c r="D96" s="41" t="s">
        <v>487</v>
      </c>
      <c r="E96" s="42" t="s">
        <v>1718</v>
      </c>
      <c r="F96" s="170" t="s">
        <v>487</v>
      </c>
      <c r="G96" s="40" t="s">
        <v>1609</v>
      </c>
      <c r="H96" s="40" t="s">
        <v>1610</v>
      </c>
      <c r="I96" s="190">
        <v>111.02602</v>
      </c>
      <c r="J96" s="191">
        <v>-7.6519000000000004</v>
      </c>
      <c r="K96" s="42" t="s">
        <v>208</v>
      </c>
      <c r="L96" s="42" t="s">
        <v>28</v>
      </c>
      <c r="M96" s="192"/>
      <c r="N96" s="113" t="s">
        <v>33</v>
      </c>
      <c r="O96" s="107" t="s">
        <v>30</v>
      </c>
      <c r="P96" s="42">
        <v>1.2</v>
      </c>
      <c r="Q96" s="42">
        <v>0.9</v>
      </c>
      <c r="R96" s="43">
        <v>2515250</v>
      </c>
      <c r="S96" s="53">
        <v>2716470</v>
      </c>
      <c r="U96" s="45">
        <f t="shared" si="1"/>
        <v>2716470</v>
      </c>
      <c r="X96" s="57"/>
      <c r="Y96" s="57"/>
      <c r="Z96" s="55"/>
    </row>
    <row r="97" spans="1:27" ht="45" customHeight="1" x14ac:dyDescent="0.2">
      <c r="A97" s="106" t="s">
        <v>554</v>
      </c>
      <c r="B97" s="107" t="s">
        <v>1551</v>
      </c>
      <c r="C97" s="108" t="s">
        <v>499</v>
      </c>
      <c r="D97" s="107" t="s">
        <v>1471</v>
      </c>
      <c r="E97" s="111"/>
      <c r="F97" s="108"/>
      <c r="G97" s="108" t="s">
        <v>34</v>
      </c>
      <c r="H97" s="40" t="s">
        <v>1552</v>
      </c>
      <c r="I97" s="127">
        <v>110.94799999999999</v>
      </c>
      <c r="J97" s="115">
        <v>-7.6166700000000001</v>
      </c>
      <c r="K97" s="141" t="s">
        <v>36</v>
      </c>
      <c r="L97" s="127" t="s">
        <v>1548</v>
      </c>
      <c r="M97" s="142" t="s">
        <v>1549</v>
      </c>
      <c r="N97" s="113"/>
      <c r="O97" s="107"/>
      <c r="P97" s="42"/>
      <c r="Q97" s="42"/>
      <c r="R97" s="43"/>
      <c r="S97" s="53"/>
      <c r="U97" s="45"/>
      <c r="X97" s="57"/>
      <c r="Y97" s="57"/>
      <c r="Z97" s="55"/>
    </row>
    <row r="98" spans="1:27" ht="45" customHeight="1" x14ac:dyDescent="0.2">
      <c r="A98" s="106" t="s">
        <v>560</v>
      </c>
      <c r="B98" s="107" t="s">
        <v>1470</v>
      </c>
      <c r="C98" s="108" t="s">
        <v>499</v>
      </c>
      <c r="D98" s="107" t="s">
        <v>1471</v>
      </c>
      <c r="E98" s="107" t="s">
        <v>1472</v>
      </c>
      <c r="F98" s="108" t="s">
        <v>1473</v>
      </c>
      <c r="G98" s="108" t="s">
        <v>772</v>
      </c>
      <c r="H98" s="108" t="s">
        <v>1474</v>
      </c>
      <c r="I98" s="110">
        <v>110.94569</v>
      </c>
      <c r="J98" s="110">
        <v>-7.6115469999999998</v>
      </c>
      <c r="K98" s="115" t="s">
        <v>1475</v>
      </c>
      <c r="L98" s="127" t="s">
        <v>290</v>
      </c>
      <c r="M98" s="117" t="s">
        <v>1476</v>
      </c>
      <c r="N98" s="117" t="s">
        <v>33</v>
      </c>
      <c r="O98" s="107" t="s">
        <v>507</v>
      </c>
      <c r="P98" s="42">
        <v>1.3</v>
      </c>
      <c r="Q98" s="42">
        <v>1.1000000000000001</v>
      </c>
      <c r="R98" s="43">
        <v>2515250</v>
      </c>
      <c r="S98" s="74">
        <v>3596808</v>
      </c>
      <c r="U98" s="45">
        <f t="shared" si="1"/>
        <v>3596807.5000000005</v>
      </c>
      <c r="V98" s="45"/>
      <c r="W98" s="56"/>
      <c r="Y98" s="45"/>
      <c r="Z98" s="62"/>
    </row>
    <row r="99" spans="1:27" ht="50.1" customHeight="1" x14ac:dyDescent="0.2">
      <c r="A99" s="106" t="s">
        <v>566</v>
      </c>
      <c r="B99" s="108" t="s">
        <v>1535</v>
      </c>
      <c r="C99" s="130" t="s">
        <v>499</v>
      </c>
      <c r="D99" s="131" t="s">
        <v>500</v>
      </c>
      <c r="E99" s="109" t="s">
        <v>1723</v>
      </c>
      <c r="F99" s="131"/>
      <c r="G99" s="109" t="s">
        <v>193</v>
      </c>
      <c r="H99" s="108" t="s">
        <v>1533</v>
      </c>
      <c r="I99" s="115">
        <v>110.97187</v>
      </c>
      <c r="J99" s="106">
        <v>-7.6221199999999998</v>
      </c>
      <c r="K99" s="115" t="s">
        <v>208</v>
      </c>
      <c r="L99" s="129" t="s">
        <v>1534</v>
      </c>
      <c r="M99" s="279" t="s">
        <v>501</v>
      </c>
      <c r="N99" s="107" t="s">
        <v>33</v>
      </c>
      <c r="O99" s="107" t="s">
        <v>507</v>
      </c>
      <c r="P99" s="42">
        <v>1.3</v>
      </c>
      <c r="Q99" s="42">
        <v>1.1000000000000001</v>
      </c>
      <c r="R99" s="43">
        <v>2515250</v>
      </c>
      <c r="S99" s="73">
        <v>3596808</v>
      </c>
      <c r="U99" s="45">
        <f t="shared" si="1"/>
        <v>3596807.5000000005</v>
      </c>
      <c r="V99" s="72"/>
      <c r="X99" s="57"/>
      <c r="Y99" s="28"/>
      <c r="Z99" s="55"/>
    </row>
    <row r="100" spans="1:27" ht="50.1" customHeight="1" x14ac:dyDescent="0.25">
      <c r="A100" s="106" t="s">
        <v>573</v>
      </c>
      <c r="B100" s="108" t="s">
        <v>503</v>
      </c>
      <c r="C100" s="107" t="s">
        <v>499</v>
      </c>
      <c r="D100" s="107" t="s">
        <v>504</v>
      </c>
      <c r="E100" s="107" t="s">
        <v>1725</v>
      </c>
      <c r="F100" s="109" t="s">
        <v>1726</v>
      </c>
      <c r="G100" s="108" t="s">
        <v>48</v>
      </c>
      <c r="H100" s="117" t="s">
        <v>505</v>
      </c>
      <c r="I100" s="126">
        <v>110.95702</v>
      </c>
      <c r="J100" s="126">
        <v>-7.6000699999999997</v>
      </c>
      <c r="K100" s="111" t="s">
        <v>27</v>
      </c>
      <c r="L100" s="112" t="s">
        <v>28</v>
      </c>
      <c r="M100" s="108" t="s">
        <v>506</v>
      </c>
      <c r="N100" s="113" t="s">
        <v>520</v>
      </c>
      <c r="O100" s="107" t="s">
        <v>507</v>
      </c>
      <c r="P100" s="42">
        <v>1.1000000000000001</v>
      </c>
      <c r="Q100" s="42">
        <v>1.1000000000000001</v>
      </c>
      <c r="R100" s="43">
        <v>2515250</v>
      </c>
      <c r="S100" s="53">
        <v>3043453</v>
      </c>
      <c r="U100" s="45">
        <f t="shared" si="1"/>
        <v>3043452.5000000005</v>
      </c>
      <c r="V100"/>
      <c r="W100" s="56"/>
      <c r="X100" s="56"/>
      <c r="Z100" s="63"/>
      <c r="AA100" s="61"/>
    </row>
    <row r="101" spans="1:27" s="70" customFormat="1" ht="54.95" customHeight="1" x14ac:dyDescent="0.2">
      <c r="A101" s="106" t="s">
        <v>581</v>
      </c>
      <c r="B101" s="108" t="s">
        <v>509</v>
      </c>
      <c r="C101" s="108" t="s">
        <v>499</v>
      </c>
      <c r="D101" s="108" t="s">
        <v>504</v>
      </c>
      <c r="E101" s="108" t="s">
        <v>510</v>
      </c>
      <c r="F101" s="108" t="s">
        <v>499</v>
      </c>
      <c r="G101" s="108" t="s">
        <v>281</v>
      </c>
      <c r="H101" s="117" t="s">
        <v>511</v>
      </c>
      <c r="I101" s="126">
        <v>110.955642</v>
      </c>
      <c r="J101" s="126">
        <v>-7.5986500000000001</v>
      </c>
      <c r="K101" s="127" t="s">
        <v>27</v>
      </c>
      <c r="L101" s="115" t="s">
        <v>28</v>
      </c>
      <c r="M101" s="127" t="s">
        <v>512</v>
      </c>
      <c r="N101" s="113" t="s">
        <v>33</v>
      </c>
      <c r="O101" s="107" t="s">
        <v>507</v>
      </c>
      <c r="P101" s="42">
        <v>0.9</v>
      </c>
      <c r="Q101" s="42">
        <v>1.1000000000000001</v>
      </c>
      <c r="R101" s="43">
        <v>2515250</v>
      </c>
      <c r="S101" s="53">
        <v>2490098</v>
      </c>
      <c r="T101" s="55"/>
      <c r="U101" s="45">
        <f t="shared" si="1"/>
        <v>2490097.5000000005</v>
      </c>
      <c r="V101" s="56"/>
      <c r="W101" s="50"/>
      <c r="X101" s="57"/>
      <c r="Y101" s="55"/>
      <c r="Z101" s="55"/>
      <c r="AA101" s="55"/>
    </row>
    <row r="102" spans="1:27" ht="50.1" customHeight="1" x14ac:dyDescent="0.2">
      <c r="A102" s="106" t="s">
        <v>586</v>
      </c>
      <c r="B102" s="108" t="s">
        <v>514</v>
      </c>
      <c r="C102" s="108" t="s">
        <v>499</v>
      </c>
      <c r="D102" s="108" t="s">
        <v>515</v>
      </c>
      <c r="E102" s="108" t="s">
        <v>516</v>
      </c>
      <c r="F102" s="108" t="s">
        <v>517</v>
      </c>
      <c r="G102" s="108" t="s">
        <v>170</v>
      </c>
      <c r="H102" s="108" t="s">
        <v>518</v>
      </c>
      <c r="I102" s="110">
        <v>110.94010278</v>
      </c>
      <c r="J102" s="110">
        <v>-7.6028583300000001</v>
      </c>
      <c r="K102" s="115" t="s">
        <v>329</v>
      </c>
      <c r="L102" s="115" t="s">
        <v>28</v>
      </c>
      <c r="M102" s="113" t="s">
        <v>519</v>
      </c>
      <c r="N102" s="117" t="s">
        <v>535</v>
      </c>
      <c r="O102" s="107" t="s">
        <v>507</v>
      </c>
      <c r="P102" s="51">
        <v>0.9</v>
      </c>
      <c r="Q102" s="42">
        <v>1.1000000000000001</v>
      </c>
      <c r="R102" s="43">
        <v>2515250</v>
      </c>
      <c r="S102" s="53">
        <v>2490098</v>
      </c>
      <c r="U102" s="45">
        <f t="shared" si="1"/>
        <v>2490097.5000000005</v>
      </c>
      <c r="Y102" s="57"/>
    </row>
    <row r="103" spans="1:27" ht="60" customHeight="1" x14ac:dyDescent="0.2">
      <c r="A103" s="106" t="s">
        <v>593</v>
      </c>
      <c r="B103" s="107" t="s">
        <v>522</v>
      </c>
      <c r="C103" s="107" t="s">
        <v>499</v>
      </c>
      <c r="D103" s="107" t="s">
        <v>523</v>
      </c>
      <c r="E103" s="111" t="s">
        <v>1742</v>
      </c>
      <c r="F103" s="108" t="s">
        <v>1743</v>
      </c>
      <c r="G103" s="108" t="s">
        <v>55</v>
      </c>
      <c r="H103" s="117" t="s">
        <v>524</v>
      </c>
      <c r="I103" s="110">
        <v>110.93908</v>
      </c>
      <c r="J103" s="110">
        <v>-7.5969699999999998</v>
      </c>
      <c r="K103" s="115" t="s">
        <v>525</v>
      </c>
      <c r="L103" s="143" t="s">
        <v>526</v>
      </c>
      <c r="M103" s="117" t="s">
        <v>527</v>
      </c>
      <c r="N103" s="113" t="s">
        <v>33</v>
      </c>
      <c r="O103" s="107" t="s">
        <v>507</v>
      </c>
      <c r="P103" s="42">
        <v>1.3</v>
      </c>
      <c r="Q103" s="42">
        <v>1.1000000000000001</v>
      </c>
      <c r="R103" s="43">
        <v>2515250</v>
      </c>
      <c r="S103" s="53">
        <v>3596808</v>
      </c>
      <c r="U103" s="45">
        <f t="shared" si="1"/>
        <v>3596807.5000000005</v>
      </c>
      <c r="V103" s="60"/>
      <c r="W103" s="56"/>
      <c r="X103" s="56"/>
      <c r="Z103" s="63"/>
      <c r="AA103" s="61"/>
    </row>
    <row r="104" spans="1:27" s="87" customFormat="1" ht="75" customHeight="1" x14ac:dyDescent="0.2">
      <c r="A104" s="106" t="s">
        <v>600</v>
      </c>
      <c r="B104" s="107" t="s">
        <v>529</v>
      </c>
      <c r="C104" s="107" t="s">
        <v>499</v>
      </c>
      <c r="D104" s="107" t="s">
        <v>523</v>
      </c>
      <c r="E104" s="114" t="s">
        <v>530</v>
      </c>
      <c r="F104" s="132" t="s">
        <v>531</v>
      </c>
      <c r="G104" s="108" t="s">
        <v>235</v>
      </c>
      <c r="H104" s="117" t="s">
        <v>532</v>
      </c>
      <c r="I104" s="126">
        <v>110.937</v>
      </c>
      <c r="J104" s="126">
        <v>-7.5957220000000003</v>
      </c>
      <c r="K104" s="127" t="s">
        <v>533</v>
      </c>
      <c r="L104" s="127" t="s">
        <v>290</v>
      </c>
      <c r="M104" s="108" t="s">
        <v>534</v>
      </c>
      <c r="N104" s="113" t="s">
        <v>33</v>
      </c>
      <c r="O104" s="107" t="s">
        <v>507</v>
      </c>
      <c r="P104" s="42">
        <v>0.9</v>
      </c>
      <c r="Q104" s="42">
        <v>1.1000000000000001</v>
      </c>
      <c r="R104" s="43">
        <v>2515250</v>
      </c>
      <c r="S104" s="53">
        <v>2490098</v>
      </c>
      <c r="T104" s="55"/>
      <c r="U104" s="45">
        <f t="shared" si="1"/>
        <v>2490097.5000000005</v>
      </c>
      <c r="V104" s="56"/>
      <c r="W104" s="50"/>
      <c r="X104" s="57"/>
      <c r="Y104" s="55"/>
      <c r="Z104" s="55"/>
      <c r="AA104" s="55"/>
    </row>
    <row r="105" spans="1:27" ht="80.099999999999994" customHeight="1" x14ac:dyDescent="0.2">
      <c r="A105" s="106" t="s">
        <v>606</v>
      </c>
      <c r="B105" s="108" t="s">
        <v>537</v>
      </c>
      <c r="C105" s="108" t="s">
        <v>499</v>
      </c>
      <c r="D105" s="108" t="s">
        <v>499</v>
      </c>
      <c r="E105" s="108" t="s">
        <v>538</v>
      </c>
      <c r="F105" s="108" t="s">
        <v>539</v>
      </c>
      <c r="G105" s="108" t="s">
        <v>170</v>
      </c>
      <c r="H105" s="108" t="s">
        <v>540</v>
      </c>
      <c r="I105" s="110">
        <v>110.95261000000001</v>
      </c>
      <c r="J105" s="110">
        <v>-7.5973100000000002</v>
      </c>
      <c r="K105" s="111" t="s">
        <v>541</v>
      </c>
      <c r="L105" s="112" t="s">
        <v>28</v>
      </c>
      <c r="M105" s="113" t="s">
        <v>542</v>
      </c>
      <c r="N105" s="107" t="s">
        <v>33</v>
      </c>
      <c r="O105" s="107" t="s">
        <v>507</v>
      </c>
      <c r="P105" s="42">
        <v>1.3</v>
      </c>
      <c r="Q105" s="42">
        <v>1.1000000000000001</v>
      </c>
      <c r="R105" s="43">
        <v>2515250</v>
      </c>
      <c r="S105" s="43">
        <v>3596807.5000000005</v>
      </c>
      <c r="U105" s="45">
        <f t="shared" si="1"/>
        <v>3596807.5000000005</v>
      </c>
      <c r="V105" s="56"/>
      <c r="Z105" s="55"/>
    </row>
    <row r="106" spans="1:27" ht="45" customHeight="1" x14ac:dyDescent="0.2">
      <c r="A106" s="106" t="s">
        <v>613</v>
      </c>
      <c r="B106" s="107" t="s">
        <v>544</v>
      </c>
      <c r="C106" s="107" t="s">
        <v>499</v>
      </c>
      <c r="D106" s="107" t="s">
        <v>499</v>
      </c>
      <c r="E106" s="132" t="s">
        <v>1728</v>
      </c>
      <c r="F106" s="108" t="s">
        <v>545</v>
      </c>
      <c r="G106" s="108" t="s">
        <v>55</v>
      </c>
      <c r="H106" s="117" t="s">
        <v>546</v>
      </c>
      <c r="I106" s="126" t="s">
        <v>1729</v>
      </c>
      <c r="J106" s="126">
        <v>-7.5970700000000004</v>
      </c>
      <c r="K106" s="127" t="s">
        <v>289</v>
      </c>
      <c r="L106" s="127" t="s">
        <v>1730</v>
      </c>
      <c r="M106" s="113" t="s">
        <v>547</v>
      </c>
      <c r="N106" s="108" t="s">
        <v>559</v>
      </c>
      <c r="O106" s="107" t="s">
        <v>507</v>
      </c>
      <c r="P106" s="42">
        <v>0.9</v>
      </c>
      <c r="Q106" s="42">
        <v>1.1000000000000001</v>
      </c>
      <c r="R106" s="43">
        <v>2515250</v>
      </c>
      <c r="S106" s="74">
        <v>2490098</v>
      </c>
      <c r="U106" s="45">
        <f t="shared" si="1"/>
        <v>2490097.5000000005</v>
      </c>
      <c r="V106" s="45"/>
      <c r="W106" s="56"/>
      <c r="Y106" s="45"/>
      <c r="Z106" s="62"/>
    </row>
    <row r="107" spans="1:27" ht="69.95" customHeight="1" x14ac:dyDescent="0.2">
      <c r="A107" s="106" t="s">
        <v>622</v>
      </c>
      <c r="B107" s="107" t="s">
        <v>549</v>
      </c>
      <c r="C107" s="107" t="s">
        <v>499</v>
      </c>
      <c r="D107" s="107" t="s">
        <v>499</v>
      </c>
      <c r="E107" s="127" t="s">
        <v>33</v>
      </c>
      <c r="F107" s="127" t="s">
        <v>33</v>
      </c>
      <c r="G107" s="108" t="s">
        <v>550</v>
      </c>
      <c r="H107" s="117" t="s">
        <v>551</v>
      </c>
      <c r="I107" s="126">
        <v>110.95244</v>
      </c>
      <c r="J107" s="126">
        <v>-7.59741</v>
      </c>
      <c r="K107" s="127" t="s">
        <v>552</v>
      </c>
      <c r="L107" s="115" t="s">
        <v>28</v>
      </c>
      <c r="M107" s="117" t="s">
        <v>553</v>
      </c>
      <c r="N107" s="113" t="s">
        <v>33</v>
      </c>
      <c r="O107" s="107" t="s">
        <v>507</v>
      </c>
      <c r="P107" s="42">
        <v>1.3</v>
      </c>
      <c r="Q107" s="42">
        <v>1.1000000000000001</v>
      </c>
      <c r="R107" s="43">
        <v>2515250</v>
      </c>
      <c r="S107" s="43">
        <v>3596808</v>
      </c>
      <c r="U107" s="45">
        <f t="shared" si="1"/>
        <v>3596807.5000000005</v>
      </c>
      <c r="W107" s="50"/>
      <c r="X107" s="57"/>
      <c r="Z107" s="55"/>
    </row>
    <row r="108" spans="1:27" ht="50.1" customHeight="1" x14ac:dyDescent="0.2">
      <c r="A108" s="106" t="s">
        <v>629</v>
      </c>
      <c r="B108" s="107" t="s">
        <v>555</v>
      </c>
      <c r="C108" s="107" t="s">
        <v>499</v>
      </c>
      <c r="D108" s="107" t="s">
        <v>556</v>
      </c>
      <c r="E108" s="107">
        <v>142677109</v>
      </c>
      <c r="F108" s="109" t="s">
        <v>557</v>
      </c>
      <c r="G108" s="108" t="s">
        <v>48</v>
      </c>
      <c r="H108" s="108" t="s">
        <v>1482</v>
      </c>
      <c r="I108" s="110">
        <v>110.96489</v>
      </c>
      <c r="J108" s="110">
        <v>-7.6005700000000003</v>
      </c>
      <c r="K108" s="138" t="s">
        <v>289</v>
      </c>
      <c r="L108" s="138" t="s">
        <v>28</v>
      </c>
      <c r="M108" s="108" t="s">
        <v>558</v>
      </c>
      <c r="N108" s="113" t="s">
        <v>33</v>
      </c>
      <c r="O108" s="107" t="s">
        <v>507</v>
      </c>
      <c r="P108" s="42">
        <v>0.8</v>
      </c>
      <c r="Q108" s="42">
        <v>1.1000000000000001</v>
      </c>
      <c r="R108" s="43">
        <v>2515250</v>
      </c>
      <c r="S108" s="53">
        <v>2213420.0000000005</v>
      </c>
      <c r="T108" s="27"/>
      <c r="U108" s="45">
        <f t="shared" si="1"/>
        <v>2213420.0000000005</v>
      </c>
      <c r="Z108" s="55"/>
    </row>
    <row r="109" spans="1:27" ht="50.1" customHeight="1" x14ac:dyDescent="0.25">
      <c r="A109" s="106" t="s">
        <v>634</v>
      </c>
      <c r="B109" s="108" t="s">
        <v>561</v>
      </c>
      <c r="C109" s="108" t="s">
        <v>499</v>
      </c>
      <c r="D109" s="107" t="s">
        <v>556</v>
      </c>
      <c r="E109" s="108" t="s">
        <v>562</v>
      </c>
      <c r="F109" s="108" t="s">
        <v>563</v>
      </c>
      <c r="G109" s="108" t="s">
        <v>41</v>
      </c>
      <c r="H109" s="113" t="s">
        <v>564</v>
      </c>
      <c r="I109" s="116">
        <v>110.95023</v>
      </c>
      <c r="J109" s="116">
        <v>-7.5928599999999999</v>
      </c>
      <c r="K109" s="111" t="s">
        <v>27</v>
      </c>
      <c r="L109" s="115" t="s">
        <v>28</v>
      </c>
      <c r="M109" s="117" t="s">
        <v>565</v>
      </c>
      <c r="N109" s="108" t="s">
        <v>580</v>
      </c>
      <c r="O109" s="107" t="s">
        <v>266</v>
      </c>
      <c r="P109" s="42">
        <v>1.1000000000000001</v>
      </c>
      <c r="Q109" s="42">
        <v>1</v>
      </c>
      <c r="R109" s="43">
        <v>2515250</v>
      </c>
      <c r="S109" s="53">
        <v>2766775</v>
      </c>
      <c r="U109" s="45">
        <f t="shared" si="1"/>
        <v>2766775</v>
      </c>
      <c r="V109"/>
      <c r="W109" s="56"/>
      <c r="X109" s="56"/>
      <c r="Z109" s="63"/>
      <c r="AA109" s="61"/>
    </row>
    <row r="110" spans="1:27" ht="54.95" customHeight="1" x14ac:dyDescent="0.2">
      <c r="A110" s="106" t="s">
        <v>640</v>
      </c>
      <c r="B110" s="108" t="s">
        <v>567</v>
      </c>
      <c r="C110" s="108" t="s">
        <v>499</v>
      </c>
      <c r="D110" s="107" t="s">
        <v>556</v>
      </c>
      <c r="E110" s="107" t="s">
        <v>568</v>
      </c>
      <c r="F110" s="108" t="s">
        <v>556</v>
      </c>
      <c r="G110" s="108" t="s">
        <v>250</v>
      </c>
      <c r="H110" s="117" t="s">
        <v>569</v>
      </c>
      <c r="I110" s="126">
        <v>110.97145999999999</v>
      </c>
      <c r="J110" s="126">
        <v>-7.6035500000000003</v>
      </c>
      <c r="K110" s="127" t="s">
        <v>570</v>
      </c>
      <c r="L110" s="115" t="s">
        <v>571</v>
      </c>
      <c r="M110" s="113" t="s">
        <v>572</v>
      </c>
      <c r="N110" s="113" t="s">
        <v>33</v>
      </c>
      <c r="O110" s="107" t="s">
        <v>266</v>
      </c>
      <c r="P110" s="42">
        <v>1.2</v>
      </c>
      <c r="Q110" s="42">
        <v>1</v>
      </c>
      <c r="R110" s="43">
        <v>2515250</v>
      </c>
      <c r="S110" s="53">
        <v>3018300</v>
      </c>
      <c r="U110" s="45">
        <f t="shared" si="1"/>
        <v>3018300</v>
      </c>
      <c r="X110" s="57"/>
      <c r="Y110" s="57"/>
      <c r="Z110" s="55"/>
    </row>
    <row r="111" spans="1:27" ht="60" customHeight="1" x14ac:dyDescent="0.2">
      <c r="A111" s="106" t="s">
        <v>644</v>
      </c>
      <c r="B111" s="108" t="s">
        <v>574</v>
      </c>
      <c r="C111" s="108" t="s">
        <v>499</v>
      </c>
      <c r="D111" s="108" t="s">
        <v>575</v>
      </c>
      <c r="E111" s="108" t="s">
        <v>576</v>
      </c>
      <c r="F111" s="108" t="s">
        <v>577</v>
      </c>
      <c r="G111" s="108" t="s">
        <v>170</v>
      </c>
      <c r="H111" s="108" t="s">
        <v>578</v>
      </c>
      <c r="I111" s="110">
        <v>110.97445999999999</v>
      </c>
      <c r="J111" s="110">
        <v>-7.61137</v>
      </c>
      <c r="K111" s="111" t="s">
        <v>329</v>
      </c>
      <c r="L111" s="112" t="s">
        <v>28</v>
      </c>
      <c r="M111" s="113" t="s">
        <v>579</v>
      </c>
      <c r="N111" s="113" t="s">
        <v>33</v>
      </c>
      <c r="O111" s="107" t="s">
        <v>266</v>
      </c>
      <c r="P111" s="42">
        <v>1.3</v>
      </c>
      <c r="Q111" s="42">
        <v>1</v>
      </c>
      <c r="R111" s="43">
        <v>2515250</v>
      </c>
      <c r="S111" s="53">
        <v>3269825</v>
      </c>
      <c r="U111" s="45">
        <f t="shared" si="1"/>
        <v>3269825</v>
      </c>
      <c r="V111" s="60"/>
      <c r="W111" s="56"/>
      <c r="X111" s="56"/>
      <c r="Z111" s="63"/>
      <c r="AA111" s="61"/>
    </row>
    <row r="112" spans="1:27" s="87" customFormat="1" ht="50.1" customHeight="1" x14ac:dyDescent="0.2">
      <c r="A112" s="106" t="s">
        <v>650</v>
      </c>
      <c r="B112" s="107" t="s">
        <v>582</v>
      </c>
      <c r="C112" s="130" t="s">
        <v>499</v>
      </c>
      <c r="D112" s="131" t="s">
        <v>575</v>
      </c>
      <c r="E112" s="109" t="s">
        <v>583</v>
      </c>
      <c r="F112" s="131" t="s">
        <v>575</v>
      </c>
      <c r="G112" s="109" t="s">
        <v>193</v>
      </c>
      <c r="H112" s="108" t="s">
        <v>584</v>
      </c>
      <c r="I112" s="110">
        <v>110.99073</v>
      </c>
      <c r="J112" s="110">
        <v>-7.6121299999999996</v>
      </c>
      <c r="K112" s="127" t="s">
        <v>136</v>
      </c>
      <c r="L112" s="115" t="s">
        <v>28</v>
      </c>
      <c r="M112" s="117" t="s">
        <v>585</v>
      </c>
      <c r="N112" s="113" t="s">
        <v>33</v>
      </c>
      <c r="O112" s="107" t="s">
        <v>30</v>
      </c>
      <c r="P112" s="42">
        <v>1.2</v>
      </c>
      <c r="Q112" s="48">
        <v>0.9</v>
      </c>
      <c r="R112" s="43">
        <v>2515250</v>
      </c>
      <c r="S112" s="53">
        <v>2716470</v>
      </c>
      <c r="T112" s="55"/>
      <c r="U112" s="45">
        <f t="shared" si="1"/>
        <v>2716470</v>
      </c>
      <c r="V112" s="56"/>
      <c r="W112" s="50"/>
      <c r="X112" s="57"/>
      <c r="Y112" s="55"/>
      <c r="Z112" s="55"/>
      <c r="AA112" s="55"/>
    </row>
    <row r="113" spans="1:44" ht="60" customHeight="1" x14ac:dyDescent="0.2">
      <c r="A113" s="106" t="s">
        <v>654</v>
      </c>
      <c r="B113" s="108" t="s">
        <v>587</v>
      </c>
      <c r="C113" s="108" t="s">
        <v>499</v>
      </c>
      <c r="D113" s="108" t="s">
        <v>416</v>
      </c>
      <c r="E113" s="108" t="s">
        <v>588</v>
      </c>
      <c r="F113" s="108" t="s">
        <v>589</v>
      </c>
      <c r="G113" s="108" t="s">
        <v>170</v>
      </c>
      <c r="H113" s="117" t="s">
        <v>590</v>
      </c>
      <c r="I113" s="126">
        <v>111.00933000000001</v>
      </c>
      <c r="J113" s="126">
        <v>-7.6176700000000004</v>
      </c>
      <c r="K113" s="111" t="s">
        <v>591</v>
      </c>
      <c r="L113" s="112" t="s">
        <v>28</v>
      </c>
      <c r="M113" s="108" t="s">
        <v>592</v>
      </c>
      <c r="N113" s="113" t="s">
        <v>33</v>
      </c>
      <c r="O113" s="107" t="s">
        <v>30</v>
      </c>
      <c r="P113" s="42">
        <v>1.3</v>
      </c>
      <c r="Q113" s="48">
        <v>0.9</v>
      </c>
      <c r="R113" s="43">
        <v>2515250</v>
      </c>
      <c r="S113" s="53">
        <v>2942843</v>
      </c>
      <c r="U113" s="45">
        <f t="shared" si="1"/>
        <v>2942842.5000000005</v>
      </c>
      <c r="V113" s="56"/>
      <c r="W113" s="50"/>
      <c r="X113" s="63"/>
      <c r="Y113" s="72"/>
      <c r="Z113" s="55"/>
    </row>
    <row r="114" spans="1:44" ht="50.1" customHeight="1" x14ac:dyDescent="0.2">
      <c r="A114" s="106" t="s">
        <v>660</v>
      </c>
      <c r="B114" s="107" t="s">
        <v>594</v>
      </c>
      <c r="C114" s="107" t="s">
        <v>499</v>
      </c>
      <c r="D114" s="107" t="s">
        <v>595</v>
      </c>
      <c r="E114" s="111" t="s">
        <v>33</v>
      </c>
      <c r="F114" s="108" t="s">
        <v>596</v>
      </c>
      <c r="G114" s="108" t="s">
        <v>597</v>
      </c>
      <c r="H114" s="108" t="s">
        <v>598</v>
      </c>
      <c r="I114" s="110">
        <v>110.9843</v>
      </c>
      <c r="J114" s="110">
        <v>-7.5959000000000003</v>
      </c>
      <c r="K114" s="115" t="s">
        <v>136</v>
      </c>
      <c r="L114" s="115" t="s">
        <v>28</v>
      </c>
      <c r="M114" s="108" t="s">
        <v>599</v>
      </c>
      <c r="N114" s="117" t="s">
        <v>612</v>
      </c>
      <c r="O114" s="107" t="s">
        <v>30</v>
      </c>
      <c r="P114" s="42">
        <v>1.1000000000000001</v>
      </c>
      <c r="Q114" s="42">
        <v>0.9</v>
      </c>
      <c r="R114" s="43">
        <v>2515250</v>
      </c>
      <c r="S114" s="53">
        <v>2490098</v>
      </c>
      <c r="U114" s="45">
        <f t="shared" si="1"/>
        <v>2490097.5000000005</v>
      </c>
      <c r="Y114" s="57"/>
    </row>
    <row r="115" spans="1:44" s="87" customFormat="1" ht="50.1" customHeight="1" x14ac:dyDescent="0.25">
      <c r="A115" s="106" t="s">
        <v>666</v>
      </c>
      <c r="B115" s="108" t="s">
        <v>601</v>
      </c>
      <c r="C115" s="107" t="s">
        <v>499</v>
      </c>
      <c r="D115" s="107" t="s">
        <v>602</v>
      </c>
      <c r="E115" s="111" t="s">
        <v>33</v>
      </c>
      <c r="F115" s="108" t="s">
        <v>603</v>
      </c>
      <c r="G115" s="108" t="s">
        <v>597</v>
      </c>
      <c r="H115" s="108" t="s">
        <v>604</v>
      </c>
      <c r="I115" s="110">
        <v>110.99299999999999</v>
      </c>
      <c r="J115" s="110">
        <v>-7.58012</v>
      </c>
      <c r="K115" s="138" t="s">
        <v>36</v>
      </c>
      <c r="L115" s="138" t="s">
        <v>28</v>
      </c>
      <c r="M115" s="108" t="s">
        <v>605</v>
      </c>
      <c r="N115" s="108" t="s">
        <v>621</v>
      </c>
      <c r="O115" s="107" t="s">
        <v>507</v>
      </c>
      <c r="P115" s="86">
        <v>1.1000000000000001</v>
      </c>
      <c r="Q115" s="48">
        <v>1.1000000000000001</v>
      </c>
      <c r="R115" s="43">
        <v>2515250</v>
      </c>
      <c r="S115" s="53">
        <v>3043453</v>
      </c>
      <c r="U115" s="45">
        <f t="shared" si="1"/>
        <v>3043452.5000000005</v>
      </c>
      <c r="V115"/>
      <c r="W115" s="90"/>
      <c r="X115" s="90"/>
      <c r="Z115" s="63"/>
      <c r="AA115" s="61"/>
    </row>
    <row r="116" spans="1:44" ht="50.1" customHeight="1" x14ac:dyDescent="0.2">
      <c r="A116" s="106" t="s">
        <v>672</v>
      </c>
      <c r="B116" s="108" t="s">
        <v>607</v>
      </c>
      <c r="C116" s="107" t="s">
        <v>499</v>
      </c>
      <c r="D116" s="107" t="s">
        <v>602</v>
      </c>
      <c r="E116" s="114" t="s">
        <v>608</v>
      </c>
      <c r="F116" s="132" t="s">
        <v>609</v>
      </c>
      <c r="G116" s="108" t="s">
        <v>235</v>
      </c>
      <c r="H116" s="117" t="s">
        <v>610</v>
      </c>
      <c r="I116" s="126">
        <v>110.994</v>
      </c>
      <c r="J116" s="126">
        <v>-7.5806110000000002</v>
      </c>
      <c r="K116" s="127" t="s">
        <v>237</v>
      </c>
      <c r="L116" s="115" t="s">
        <v>28</v>
      </c>
      <c r="M116" s="108" t="s">
        <v>611</v>
      </c>
      <c r="N116" s="113" t="s">
        <v>33</v>
      </c>
      <c r="O116" s="107" t="s">
        <v>507</v>
      </c>
      <c r="P116" s="42">
        <v>1.2</v>
      </c>
      <c r="Q116" s="48">
        <v>1.1000000000000001</v>
      </c>
      <c r="R116" s="43">
        <v>2515250</v>
      </c>
      <c r="S116" s="53">
        <v>3320130</v>
      </c>
      <c r="U116" s="45">
        <f t="shared" si="1"/>
        <v>3320130</v>
      </c>
      <c r="V116" s="60"/>
      <c r="W116" s="56"/>
      <c r="X116" s="56"/>
      <c r="Z116" s="63"/>
      <c r="AA116" s="61"/>
    </row>
    <row r="117" spans="1:44" s="27" customFormat="1" ht="50.1" customHeight="1" x14ac:dyDescent="0.25">
      <c r="A117" s="106" t="s">
        <v>680</v>
      </c>
      <c r="B117" s="113" t="s">
        <v>614</v>
      </c>
      <c r="C117" s="108" t="s">
        <v>615</v>
      </c>
      <c r="D117" s="113" t="s">
        <v>616</v>
      </c>
      <c r="E117" s="108" t="s">
        <v>617</v>
      </c>
      <c r="F117" s="108" t="s">
        <v>618</v>
      </c>
      <c r="G117" s="108" t="s">
        <v>170</v>
      </c>
      <c r="H117" s="113" t="s">
        <v>619</v>
      </c>
      <c r="I117" s="116">
        <v>110.91659</v>
      </c>
      <c r="J117" s="116">
        <v>-7.5838099999999997</v>
      </c>
      <c r="K117" s="111" t="s">
        <v>329</v>
      </c>
      <c r="L117" s="111" t="s">
        <v>28</v>
      </c>
      <c r="M117" s="113" t="s">
        <v>620</v>
      </c>
      <c r="N117" s="113" t="s">
        <v>33</v>
      </c>
      <c r="O117" s="107" t="s">
        <v>507</v>
      </c>
      <c r="P117" s="42">
        <v>1.2</v>
      </c>
      <c r="Q117" s="48">
        <v>1.1000000000000001</v>
      </c>
      <c r="R117" s="43">
        <v>2515250</v>
      </c>
      <c r="S117" s="53">
        <v>3320130</v>
      </c>
      <c r="U117" s="45">
        <f t="shared" si="1"/>
        <v>3320130</v>
      </c>
      <c r="V117"/>
      <c r="W117" s="76"/>
      <c r="X117" s="76"/>
      <c r="Z117" s="63"/>
      <c r="AA117" s="61"/>
    </row>
    <row r="118" spans="1:44" s="27" customFormat="1" ht="50.1" customHeight="1" x14ac:dyDescent="0.2">
      <c r="A118" s="106" t="s">
        <v>685</v>
      </c>
      <c r="B118" s="108" t="s">
        <v>623</v>
      </c>
      <c r="C118" s="108" t="s">
        <v>615</v>
      </c>
      <c r="D118" s="108" t="s">
        <v>624</v>
      </c>
      <c r="E118" s="108" t="s">
        <v>625</v>
      </c>
      <c r="F118" s="108" t="s">
        <v>626</v>
      </c>
      <c r="G118" s="108" t="s">
        <v>170</v>
      </c>
      <c r="H118" s="108" t="s">
        <v>627</v>
      </c>
      <c r="I118" s="110">
        <v>110.94358</v>
      </c>
      <c r="J118" s="110">
        <v>-7.5885100000000003</v>
      </c>
      <c r="K118" s="138" t="s">
        <v>208</v>
      </c>
      <c r="L118" s="111" t="s">
        <v>28</v>
      </c>
      <c r="M118" s="113" t="s">
        <v>628</v>
      </c>
      <c r="N118" s="117" t="s">
        <v>639</v>
      </c>
      <c r="O118" s="107" t="s">
        <v>507</v>
      </c>
      <c r="P118" s="42">
        <v>1.1000000000000001</v>
      </c>
      <c r="Q118" s="42">
        <v>1.1000000000000001</v>
      </c>
      <c r="R118" s="43">
        <v>2515250</v>
      </c>
      <c r="S118" s="53">
        <v>3043453</v>
      </c>
      <c r="U118" s="45">
        <f t="shared" si="1"/>
        <v>3043452.5000000005</v>
      </c>
      <c r="V118" s="76"/>
      <c r="W118" s="50"/>
      <c r="X118" s="28"/>
    </row>
    <row r="119" spans="1:44" s="45" customFormat="1" ht="50.1" customHeight="1" x14ac:dyDescent="0.2">
      <c r="A119" s="106" t="s">
        <v>693</v>
      </c>
      <c r="B119" s="108" t="s">
        <v>630</v>
      </c>
      <c r="C119" s="108" t="s">
        <v>615</v>
      </c>
      <c r="D119" s="108" t="s">
        <v>624</v>
      </c>
      <c r="E119" s="108" t="s">
        <v>631</v>
      </c>
      <c r="F119" s="108" t="s">
        <v>615</v>
      </c>
      <c r="G119" s="108" t="s">
        <v>170</v>
      </c>
      <c r="H119" s="108" t="s">
        <v>632</v>
      </c>
      <c r="I119" s="110">
        <v>110.93298</v>
      </c>
      <c r="J119" s="110">
        <v>-7.5760800000000001</v>
      </c>
      <c r="K119" s="115" t="s">
        <v>208</v>
      </c>
      <c r="L119" s="138" t="s">
        <v>28</v>
      </c>
      <c r="M119" s="144" t="s">
        <v>633</v>
      </c>
      <c r="N119" s="113" t="s">
        <v>33</v>
      </c>
      <c r="O119" s="107" t="s">
        <v>507</v>
      </c>
      <c r="P119" s="42">
        <v>1.2</v>
      </c>
      <c r="Q119" s="48">
        <v>1.1000000000000001</v>
      </c>
      <c r="R119" s="89">
        <v>2515250</v>
      </c>
      <c r="S119" s="53">
        <v>3320130</v>
      </c>
      <c r="T119" s="55"/>
      <c r="U119" s="45">
        <f t="shared" si="1"/>
        <v>3320130</v>
      </c>
      <c r="V119" s="55"/>
      <c r="W119" s="50"/>
      <c r="X119" s="57"/>
      <c r="Y119" s="55"/>
      <c r="Z119" s="55"/>
      <c r="AA119" s="55"/>
    </row>
    <row r="120" spans="1:44" s="45" customFormat="1" ht="50.1" customHeight="1" x14ac:dyDescent="0.2">
      <c r="A120" s="106" t="s">
        <v>700</v>
      </c>
      <c r="B120" s="107" t="s">
        <v>635</v>
      </c>
      <c r="C120" s="107" t="s">
        <v>615</v>
      </c>
      <c r="D120" s="108" t="s">
        <v>624</v>
      </c>
      <c r="E120" s="111" t="s">
        <v>1751</v>
      </c>
      <c r="F120" s="113" t="s">
        <v>636</v>
      </c>
      <c r="G120" s="108" t="s">
        <v>597</v>
      </c>
      <c r="H120" s="108" t="s">
        <v>637</v>
      </c>
      <c r="I120" s="110">
        <v>110.92986000000001</v>
      </c>
      <c r="J120" s="110">
        <v>-7.5806800000000001</v>
      </c>
      <c r="K120" s="115" t="s">
        <v>50</v>
      </c>
      <c r="L120" s="138" t="s">
        <v>28</v>
      </c>
      <c r="M120" s="117" t="s">
        <v>638</v>
      </c>
      <c r="N120" s="113"/>
      <c r="O120" s="107" t="s">
        <v>507</v>
      </c>
      <c r="P120" s="42"/>
      <c r="Q120" s="48"/>
      <c r="R120" s="89"/>
      <c r="S120" s="53"/>
      <c r="T120" s="55"/>
      <c r="V120" s="55"/>
      <c r="W120" s="50"/>
      <c r="X120" s="57"/>
      <c r="Y120" s="55"/>
      <c r="Z120" s="55"/>
      <c r="AA120" s="55"/>
    </row>
    <row r="121" spans="1:44" s="27" customFormat="1" ht="50.1" customHeight="1" x14ac:dyDescent="0.2">
      <c r="A121" s="106" t="s">
        <v>706</v>
      </c>
      <c r="B121" s="107" t="s">
        <v>641</v>
      </c>
      <c r="C121" s="108" t="s">
        <v>615</v>
      </c>
      <c r="D121" s="108" t="s">
        <v>624</v>
      </c>
      <c r="E121" s="132" t="s">
        <v>1753</v>
      </c>
      <c r="F121" s="108" t="s">
        <v>616</v>
      </c>
      <c r="G121" s="108" t="s">
        <v>597</v>
      </c>
      <c r="H121" s="108" t="s">
        <v>642</v>
      </c>
      <c r="I121" s="126">
        <v>110.93967000000001</v>
      </c>
      <c r="J121" s="126">
        <v>-7.5797169999999996</v>
      </c>
      <c r="K121" s="123" t="s">
        <v>136</v>
      </c>
      <c r="L121" s="127" t="s">
        <v>28</v>
      </c>
      <c r="M121" s="117" t="s">
        <v>643</v>
      </c>
      <c r="N121" s="117"/>
      <c r="O121" s="107" t="s">
        <v>266</v>
      </c>
      <c r="P121" s="51">
        <v>1.3</v>
      </c>
      <c r="Q121" s="48">
        <v>1</v>
      </c>
      <c r="R121" s="43">
        <v>2515250</v>
      </c>
      <c r="S121" s="53">
        <v>3269825</v>
      </c>
      <c r="U121" s="45">
        <f t="shared" si="1"/>
        <v>3269825</v>
      </c>
      <c r="X121" s="57"/>
      <c r="Y121" s="28"/>
    </row>
    <row r="122" spans="1:44" ht="50.1" customHeight="1" x14ac:dyDescent="0.2">
      <c r="A122" s="106" t="s">
        <v>712</v>
      </c>
      <c r="B122" s="107" t="s">
        <v>1519</v>
      </c>
      <c r="C122" s="108" t="s">
        <v>615</v>
      </c>
      <c r="D122" s="108" t="s">
        <v>624</v>
      </c>
      <c r="E122" s="111">
        <v>141857109</v>
      </c>
      <c r="F122" s="108" t="s">
        <v>1755</v>
      </c>
      <c r="G122" s="108" t="s">
        <v>48</v>
      </c>
      <c r="H122" s="127" t="s">
        <v>1514</v>
      </c>
      <c r="I122" s="115">
        <v>110.94279</v>
      </c>
      <c r="J122" s="115">
        <v>-7.5877800000000004</v>
      </c>
      <c r="K122" s="111" t="s">
        <v>50</v>
      </c>
      <c r="L122" s="127" t="s">
        <v>1756</v>
      </c>
      <c r="M122" s="117"/>
      <c r="N122" s="107" t="s">
        <v>33</v>
      </c>
      <c r="O122" s="107" t="s">
        <v>266</v>
      </c>
      <c r="P122" s="42">
        <v>1.1000000000000001</v>
      </c>
      <c r="Q122" s="42">
        <v>1</v>
      </c>
      <c r="R122" s="74">
        <v>2515250</v>
      </c>
      <c r="S122" s="43">
        <v>2766775</v>
      </c>
      <c r="U122" s="45">
        <f t="shared" si="1"/>
        <v>2766775</v>
      </c>
      <c r="Z122" s="55"/>
      <c r="AI122" s="55">
        <v>2766775</v>
      </c>
      <c r="AK122" s="55">
        <f>2%*S122</f>
        <v>55335.5</v>
      </c>
      <c r="AQ122" s="75">
        <f>P122*Q122*R122</f>
        <v>2766775</v>
      </c>
      <c r="AR122" s="76">
        <v>2766775</v>
      </c>
    </row>
    <row r="123" spans="1:44" s="27" customFormat="1" ht="50.1" customHeight="1" x14ac:dyDescent="0.2">
      <c r="A123" s="106" t="s">
        <v>718</v>
      </c>
      <c r="B123" s="107" t="s">
        <v>645</v>
      </c>
      <c r="C123" s="130" t="s">
        <v>615</v>
      </c>
      <c r="D123" s="131" t="s">
        <v>646</v>
      </c>
      <c r="E123" s="109" t="s">
        <v>647</v>
      </c>
      <c r="F123" s="131" t="s">
        <v>646</v>
      </c>
      <c r="G123" s="109" t="s">
        <v>193</v>
      </c>
      <c r="H123" s="117" t="s">
        <v>648</v>
      </c>
      <c r="I123" s="126">
        <v>110.96338</v>
      </c>
      <c r="J123" s="126">
        <v>-7.5815400000000004</v>
      </c>
      <c r="K123" s="127" t="s">
        <v>57</v>
      </c>
      <c r="L123" s="138" t="s">
        <v>28</v>
      </c>
      <c r="M123" s="113" t="s">
        <v>649</v>
      </c>
      <c r="N123" s="113" t="s">
        <v>33</v>
      </c>
      <c r="O123" s="107" t="s">
        <v>266</v>
      </c>
      <c r="P123" s="42">
        <v>1.1000000000000001</v>
      </c>
      <c r="Q123" s="42">
        <v>1</v>
      </c>
      <c r="R123" s="43">
        <v>2515250</v>
      </c>
      <c r="S123" s="53">
        <v>2766775</v>
      </c>
      <c r="U123" s="45">
        <f t="shared" si="1"/>
        <v>2766775</v>
      </c>
      <c r="V123" s="45"/>
      <c r="W123" s="76"/>
      <c r="Y123" s="45"/>
      <c r="Z123" s="62"/>
    </row>
    <row r="124" spans="1:44" s="27" customFormat="1" ht="50.1" customHeight="1" x14ac:dyDescent="0.2">
      <c r="A124" s="106" t="s">
        <v>722</v>
      </c>
      <c r="B124" s="108" t="s">
        <v>651</v>
      </c>
      <c r="C124" s="107" t="s">
        <v>615</v>
      </c>
      <c r="D124" s="108" t="s">
        <v>652</v>
      </c>
      <c r="E124" s="127" t="s">
        <v>33</v>
      </c>
      <c r="F124" s="127" t="s">
        <v>33</v>
      </c>
      <c r="G124" s="108" t="s">
        <v>294</v>
      </c>
      <c r="H124" s="108" t="s">
        <v>653</v>
      </c>
      <c r="I124" s="126">
        <v>110.92336299999999</v>
      </c>
      <c r="J124" s="126">
        <v>-7.5679670000000003</v>
      </c>
      <c r="K124" s="123" t="s">
        <v>50</v>
      </c>
      <c r="L124" s="138" t="s">
        <v>28</v>
      </c>
      <c r="M124" s="108" t="s">
        <v>296</v>
      </c>
      <c r="N124" s="108" t="s">
        <v>665</v>
      </c>
      <c r="O124" s="107" t="s">
        <v>266</v>
      </c>
      <c r="P124" s="42">
        <v>1.2</v>
      </c>
      <c r="Q124" s="42">
        <v>1</v>
      </c>
      <c r="R124" s="43">
        <v>2515250</v>
      </c>
      <c r="S124" s="53">
        <v>3018300</v>
      </c>
      <c r="U124" s="45">
        <f t="shared" si="1"/>
        <v>3018300</v>
      </c>
      <c r="V124" s="45"/>
      <c r="W124" s="76"/>
      <c r="Y124" s="45"/>
      <c r="Z124" s="62"/>
    </row>
    <row r="125" spans="1:44" s="27" customFormat="1" ht="50.1" customHeight="1" x14ac:dyDescent="0.2">
      <c r="A125" s="106" t="s">
        <v>728</v>
      </c>
      <c r="B125" s="107" t="s">
        <v>655</v>
      </c>
      <c r="C125" s="107" t="s">
        <v>615</v>
      </c>
      <c r="D125" s="107" t="s">
        <v>668</v>
      </c>
      <c r="E125" s="107">
        <v>1432831023</v>
      </c>
      <c r="F125" s="109" t="s">
        <v>657</v>
      </c>
      <c r="G125" s="108" t="s">
        <v>48</v>
      </c>
      <c r="H125" s="108" t="s">
        <v>658</v>
      </c>
      <c r="I125" s="110">
        <v>110.94763</v>
      </c>
      <c r="J125" s="110">
        <v>-7.56609</v>
      </c>
      <c r="K125" s="138" t="s">
        <v>50</v>
      </c>
      <c r="L125" s="138" t="s">
        <v>28</v>
      </c>
      <c r="M125" s="108" t="s">
        <v>659</v>
      </c>
      <c r="N125" s="107" t="s">
        <v>33</v>
      </c>
      <c r="O125" s="107" t="s">
        <v>266</v>
      </c>
      <c r="P125" s="42">
        <v>1.2</v>
      </c>
      <c r="Q125" s="42">
        <v>1</v>
      </c>
      <c r="R125" s="43">
        <v>2515250</v>
      </c>
      <c r="S125" s="73">
        <v>3018300</v>
      </c>
      <c r="U125" s="45">
        <f t="shared" si="1"/>
        <v>3018300</v>
      </c>
      <c r="V125" s="72"/>
      <c r="W125" s="91"/>
      <c r="X125" s="57"/>
      <c r="Y125" s="72"/>
    </row>
    <row r="126" spans="1:44" s="27" customFormat="1" ht="50.1" customHeight="1" x14ac:dyDescent="0.2">
      <c r="A126" s="106" t="s">
        <v>734</v>
      </c>
      <c r="B126" s="107" t="s">
        <v>661</v>
      </c>
      <c r="C126" s="107" t="s">
        <v>615</v>
      </c>
      <c r="D126" s="107" t="s">
        <v>656</v>
      </c>
      <c r="E126" s="107">
        <v>142633109</v>
      </c>
      <c r="F126" s="109" t="s">
        <v>662</v>
      </c>
      <c r="G126" s="108" t="s">
        <v>48</v>
      </c>
      <c r="H126" s="108" t="s">
        <v>663</v>
      </c>
      <c r="I126" s="110">
        <v>110.92861000000001</v>
      </c>
      <c r="J126" s="110">
        <v>-7.5469999999999997</v>
      </c>
      <c r="K126" s="138" t="s">
        <v>136</v>
      </c>
      <c r="L126" s="138" t="s">
        <v>28</v>
      </c>
      <c r="M126" s="108" t="s">
        <v>664</v>
      </c>
      <c r="N126" s="108" t="s">
        <v>679</v>
      </c>
      <c r="O126" s="107" t="s">
        <v>30</v>
      </c>
      <c r="P126" s="42">
        <v>1.2</v>
      </c>
      <c r="Q126" s="42">
        <v>0.9</v>
      </c>
      <c r="R126" s="43">
        <v>2515250</v>
      </c>
      <c r="S126" s="53">
        <v>2716470</v>
      </c>
      <c r="U126" s="45">
        <f t="shared" si="1"/>
        <v>2716470</v>
      </c>
      <c r="V126" s="60"/>
      <c r="W126" s="76"/>
      <c r="X126" s="76"/>
      <c r="Z126" s="63"/>
      <c r="AA126" s="61"/>
    </row>
    <row r="127" spans="1:44" s="45" customFormat="1" ht="50.1" customHeight="1" x14ac:dyDescent="0.2">
      <c r="A127" s="106" t="s">
        <v>739</v>
      </c>
      <c r="B127" s="108" t="s">
        <v>667</v>
      </c>
      <c r="C127" s="108" t="s">
        <v>615</v>
      </c>
      <c r="D127" s="108" t="s">
        <v>668</v>
      </c>
      <c r="E127" s="108" t="s">
        <v>669</v>
      </c>
      <c r="F127" s="108" t="s">
        <v>615</v>
      </c>
      <c r="G127" s="108" t="s">
        <v>281</v>
      </c>
      <c r="H127" s="108" t="s">
        <v>670</v>
      </c>
      <c r="I127" s="110">
        <v>110.938</v>
      </c>
      <c r="J127" s="110">
        <v>-7.5533982000000002</v>
      </c>
      <c r="K127" s="115" t="s">
        <v>347</v>
      </c>
      <c r="L127" s="138" t="s">
        <v>28</v>
      </c>
      <c r="M127" s="107" t="s">
        <v>671</v>
      </c>
      <c r="N127" s="113" t="s">
        <v>33</v>
      </c>
      <c r="O127" s="107" t="s">
        <v>30</v>
      </c>
      <c r="P127" s="42">
        <v>1.3</v>
      </c>
      <c r="Q127" s="48">
        <v>0.9</v>
      </c>
      <c r="R127" s="43">
        <v>2515250</v>
      </c>
      <c r="S127" s="53">
        <v>2942843</v>
      </c>
      <c r="T127" s="27"/>
      <c r="U127" s="45">
        <f t="shared" si="1"/>
        <v>2942842.5000000005</v>
      </c>
      <c r="V127" s="76"/>
      <c r="W127" s="50"/>
      <c r="X127" s="63"/>
      <c r="Y127" s="72"/>
      <c r="Z127" s="27"/>
      <c r="AA127" s="27"/>
    </row>
    <row r="128" spans="1:44" s="27" customFormat="1" ht="50.1" customHeight="1" x14ac:dyDescent="0.2">
      <c r="A128" s="106" t="s">
        <v>745</v>
      </c>
      <c r="B128" s="108" t="s">
        <v>673</v>
      </c>
      <c r="C128" s="108" t="s">
        <v>615</v>
      </c>
      <c r="D128" s="108" t="s">
        <v>674</v>
      </c>
      <c r="E128" s="108" t="s">
        <v>675</v>
      </c>
      <c r="F128" s="108" t="s">
        <v>676</v>
      </c>
      <c r="G128" s="108" t="s">
        <v>170</v>
      </c>
      <c r="H128" s="108" t="s">
        <v>677</v>
      </c>
      <c r="I128" s="110">
        <v>110.95106667</v>
      </c>
      <c r="J128" s="110">
        <v>-7.5560805599999998</v>
      </c>
      <c r="K128" s="138" t="s">
        <v>208</v>
      </c>
      <c r="L128" s="138" t="s">
        <v>28</v>
      </c>
      <c r="M128" s="113" t="s">
        <v>678</v>
      </c>
      <c r="N128" s="117" t="s">
        <v>692</v>
      </c>
      <c r="O128" s="107" t="s">
        <v>266</v>
      </c>
      <c r="P128" s="42">
        <v>1.3</v>
      </c>
      <c r="Q128" s="42">
        <v>1</v>
      </c>
      <c r="R128" s="43">
        <v>2515250</v>
      </c>
      <c r="S128" s="53">
        <v>3269825</v>
      </c>
      <c r="U128" s="45">
        <f t="shared" si="1"/>
        <v>3269825</v>
      </c>
      <c r="V128" s="45"/>
      <c r="W128" s="76"/>
      <c r="Y128" s="45"/>
      <c r="Z128" s="62"/>
    </row>
    <row r="129" spans="1:27" customFormat="1" ht="50.1" customHeight="1" x14ac:dyDescent="0.25">
      <c r="A129" s="106" t="s">
        <v>752</v>
      </c>
      <c r="B129" s="108" t="s">
        <v>681</v>
      </c>
      <c r="C129" s="107" t="s">
        <v>615</v>
      </c>
      <c r="D129" s="108" t="s">
        <v>682</v>
      </c>
      <c r="E129" s="111" t="s">
        <v>33</v>
      </c>
      <c r="F129" s="114" t="s">
        <v>615</v>
      </c>
      <c r="G129" s="108" t="s">
        <v>597</v>
      </c>
      <c r="H129" s="108" t="s">
        <v>683</v>
      </c>
      <c r="I129" s="110">
        <v>110.95099999999999</v>
      </c>
      <c r="J129" s="110">
        <v>-7.5590799999999998</v>
      </c>
      <c r="K129" s="115" t="s">
        <v>57</v>
      </c>
      <c r="L129" s="112" t="s">
        <v>28</v>
      </c>
      <c r="M129" s="108" t="s">
        <v>684</v>
      </c>
      <c r="N129" s="117" t="s">
        <v>33</v>
      </c>
      <c r="O129" s="107" t="s">
        <v>699</v>
      </c>
      <c r="P129" s="42">
        <v>0.9</v>
      </c>
      <c r="Q129" s="42">
        <v>1</v>
      </c>
      <c r="R129" s="43">
        <v>2515250</v>
      </c>
      <c r="S129" s="53">
        <v>2263725</v>
      </c>
      <c r="U129" s="45">
        <f t="shared" si="1"/>
        <v>2263725</v>
      </c>
    </row>
    <row r="130" spans="1:27" s="80" customFormat="1" ht="50.1" customHeight="1" x14ac:dyDescent="0.2">
      <c r="A130" s="106" t="s">
        <v>758</v>
      </c>
      <c r="B130" s="108" t="s">
        <v>1760</v>
      </c>
      <c r="C130" s="108" t="s">
        <v>615</v>
      </c>
      <c r="D130" s="107" t="s">
        <v>656</v>
      </c>
      <c r="E130" s="108" t="s">
        <v>1764</v>
      </c>
      <c r="F130" s="108" t="s">
        <v>1765</v>
      </c>
      <c r="G130" s="108" t="s">
        <v>170</v>
      </c>
      <c r="H130" s="113" t="s">
        <v>1721</v>
      </c>
      <c r="I130" s="116">
        <v>110.92068999999999</v>
      </c>
      <c r="J130" s="116">
        <v>-7.55314</v>
      </c>
      <c r="K130" s="111" t="s">
        <v>329</v>
      </c>
      <c r="L130" s="127" t="s">
        <v>1722</v>
      </c>
      <c r="M130" s="117"/>
      <c r="N130" s="107" t="s">
        <v>33</v>
      </c>
      <c r="O130" s="107" t="s">
        <v>699</v>
      </c>
      <c r="P130" s="42">
        <v>1.3</v>
      </c>
      <c r="Q130" s="42">
        <v>1</v>
      </c>
      <c r="R130" s="43">
        <v>2515250</v>
      </c>
      <c r="S130" s="53">
        <v>3269825</v>
      </c>
      <c r="U130" s="45">
        <f t="shared" si="1"/>
        <v>3269825</v>
      </c>
    </row>
    <row r="131" spans="1:27" s="27" customFormat="1" ht="50.1" customHeight="1" x14ac:dyDescent="0.2">
      <c r="A131" s="106" t="s">
        <v>764</v>
      </c>
      <c r="B131" s="108" t="s">
        <v>1762</v>
      </c>
      <c r="C131" s="108" t="s">
        <v>615</v>
      </c>
      <c r="D131" s="107" t="s">
        <v>1763</v>
      </c>
      <c r="E131" s="107"/>
      <c r="F131" s="108"/>
      <c r="G131" s="108" t="s">
        <v>170</v>
      </c>
      <c r="H131" s="117" t="s">
        <v>1766</v>
      </c>
      <c r="I131" s="126">
        <v>110.92725</v>
      </c>
      <c r="J131" s="126">
        <v>-7.5683100000000003</v>
      </c>
      <c r="K131" s="127" t="s">
        <v>533</v>
      </c>
      <c r="L131" s="115" t="s">
        <v>290</v>
      </c>
      <c r="M131" s="113"/>
      <c r="N131" s="117" t="s">
        <v>711</v>
      </c>
      <c r="O131" s="107" t="s">
        <v>507</v>
      </c>
      <c r="P131" s="42">
        <v>1.1000000000000001</v>
      </c>
      <c r="Q131" s="48">
        <v>1.1000000000000001</v>
      </c>
      <c r="R131" s="43">
        <v>2515250</v>
      </c>
      <c r="S131" s="53">
        <v>3043453</v>
      </c>
      <c r="U131" s="45">
        <f t="shared" si="1"/>
        <v>3043452.5000000005</v>
      </c>
      <c r="V131" s="45"/>
      <c r="W131" s="76"/>
      <c r="Y131" s="45"/>
      <c r="Z131" s="62"/>
    </row>
    <row r="132" spans="1:27" s="92" customFormat="1" ht="50.1" customHeight="1" x14ac:dyDescent="0.2">
      <c r="A132" s="106" t="s">
        <v>769</v>
      </c>
      <c r="B132" s="108" t="s">
        <v>686</v>
      </c>
      <c r="C132" s="108" t="s">
        <v>687</v>
      </c>
      <c r="D132" s="108" t="s">
        <v>688</v>
      </c>
      <c r="E132" s="107">
        <v>140107109</v>
      </c>
      <c r="F132" s="109" t="s">
        <v>689</v>
      </c>
      <c r="G132" s="108" t="s">
        <v>48</v>
      </c>
      <c r="H132" s="108" t="s">
        <v>690</v>
      </c>
      <c r="I132" s="110">
        <v>110.90779999999999</v>
      </c>
      <c r="J132" s="110">
        <v>-7.6121800000000004</v>
      </c>
      <c r="K132" s="115" t="s">
        <v>36</v>
      </c>
      <c r="L132" s="123" t="s">
        <v>1768</v>
      </c>
      <c r="M132" s="117" t="s">
        <v>691</v>
      </c>
      <c r="N132" s="107" t="s">
        <v>717</v>
      </c>
      <c r="O132" s="107" t="s">
        <v>507</v>
      </c>
      <c r="P132" s="51">
        <v>1.3</v>
      </c>
      <c r="Q132" s="42">
        <v>1.1000000000000001</v>
      </c>
      <c r="R132" s="43">
        <v>2515250</v>
      </c>
      <c r="S132" s="53">
        <v>3596808</v>
      </c>
      <c r="T132" s="87"/>
      <c r="U132" s="45">
        <f t="shared" si="1"/>
        <v>3596807.5000000005</v>
      </c>
      <c r="V132" s="90"/>
      <c r="W132" s="50"/>
      <c r="X132" s="63"/>
      <c r="Y132" s="57"/>
      <c r="Z132" s="87"/>
      <c r="AA132" s="87"/>
    </row>
    <row r="133" spans="1:27" customFormat="1" ht="50.1" customHeight="1" x14ac:dyDescent="0.25">
      <c r="A133" s="106" t="s">
        <v>777</v>
      </c>
      <c r="B133" s="107" t="s">
        <v>694</v>
      </c>
      <c r="C133" s="108" t="s">
        <v>687</v>
      </c>
      <c r="D133" s="118" t="s">
        <v>688</v>
      </c>
      <c r="E133" s="118" t="s">
        <v>695</v>
      </c>
      <c r="F133" s="129" t="s">
        <v>696</v>
      </c>
      <c r="G133" s="108" t="s">
        <v>235</v>
      </c>
      <c r="H133" s="120" t="s">
        <v>697</v>
      </c>
      <c r="I133" s="121">
        <v>110.91822000000001</v>
      </c>
      <c r="J133" s="121">
        <v>-7.60785</v>
      </c>
      <c r="K133" s="122" t="s">
        <v>533</v>
      </c>
      <c r="L133" s="129" t="s">
        <v>290</v>
      </c>
      <c r="M133" s="120" t="s">
        <v>698</v>
      </c>
      <c r="N133" s="113" t="s">
        <v>33</v>
      </c>
      <c r="O133" s="107" t="s">
        <v>507</v>
      </c>
      <c r="P133" s="51">
        <v>1.3</v>
      </c>
      <c r="Q133" s="42">
        <v>1.1000000000000001</v>
      </c>
      <c r="R133" s="43">
        <v>2515250</v>
      </c>
      <c r="S133" s="53">
        <v>3596808</v>
      </c>
      <c r="U133" s="45">
        <f t="shared" si="1"/>
        <v>3596807.5000000005</v>
      </c>
      <c r="W133" s="50"/>
    </row>
    <row r="134" spans="1:27" s="27" customFormat="1" ht="50.1" customHeight="1" x14ac:dyDescent="0.2">
      <c r="A134" s="106" t="s">
        <v>784</v>
      </c>
      <c r="B134" s="107" t="s">
        <v>701</v>
      </c>
      <c r="C134" s="108" t="s">
        <v>687</v>
      </c>
      <c r="D134" s="107" t="s">
        <v>702</v>
      </c>
      <c r="E134" s="107" t="s">
        <v>703</v>
      </c>
      <c r="F134" s="108" t="s">
        <v>615</v>
      </c>
      <c r="G134" s="108" t="s">
        <v>250</v>
      </c>
      <c r="H134" s="117" t="s">
        <v>704</v>
      </c>
      <c r="I134" s="126">
        <v>110.92689</v>
      </c>
      <c r="J134" s="126">
        <v>-7.5392799999999998</v>
      </c>
      <c r="K134" s="127" t="s">
        <v>36</v>
      </c>
      <c r="L134" s="115" t="s">
        <v>28</v>
      </c>
      <c r="M134" s="117" t="s">
        <v>705</v>
      </c>
      <c r="N134" s="113" t="s">
        <v>727</v>
      </c>
      <c r="O134" s="107" t="s">
        <v>507</v>
      </c>
      <c r="P134" s="42">
        <v>1.1000000000000001</v>
      </c>
      <c r="Q134" s="42">
        <v>1.1000000000000001</v>
      </c>
      <c r="R134" s="43">
        <v>2515250</v>
      </c>
      <c r="S134" s="43">
        <v>3043453</v>
      </c>
      <c r="U134" s="45">
        <f t="shared" si="1"/>
        <v>3043452.5000000005</v>
      </c>
      <c r="W134" s="50"/>
      <c r="X134" s="28"/>
    </row>
    <row r="135" spans="1:27" customFormat="1" ht="42.75" x14ac:dyDescent="0.25">
      <c r="A135" s="106" t="s">
        <v>791</v>
      </c>
      <c r="B135" s="107" t="s">
        <v>707</v>
      </c>
      <c r="C135" s="108" t="s">
        <v>687</v>
      </c>
      <c r="D135" s="107" t="s">
        <v>687</v>
      </c>
      <c r="E135" s="107">
        <v>141723109</v>
      </c>
      <c r="F135" s="109" t="s">
        <v>708</v>
      </c>
      <c r="G135" s="108" t="s">
        <v>48</v>
      </c>
      <c r="H135" s="108" t="s">
        <v>709</v>
      </c>
      <c r="I135" s="110">
        <v>110.90308</v>
      </c>
      <c r="J135" s="110">
        <v>-7.5720900000000002</v>
      </c>
      <c r="K135" s="115" t="s">
        <v>50</v>
      </c>
      <c r="L135" s="123" t="s">
        <v>1775</v>
      </c>
      <c r="M135" s="108" t="s">
        <v>710</v>
      </c>
      <c r="N135" s="113" t="s">
        <v>33</v>
      </c>
      <c r="O135" s="107" t="s">
        <v>507</v>
      </c>
      <c r="P135" s="86">
        <v>1.1000000000000001</v>
      </c>
      <c r="Q135" s="48">
        <v>1.1000000000000001</v>
      </c>
      <c r="R135" s="89">
        <v>2515250</v>
      </c>
      <c r="S135" s="53">
        <v>3043453</v>
      </c>
      <c r="U135" s="45">
        <f t="shared" si="1"/>
        <v>3043452.5000000005</v>
      </c>
      <c r="W135" s="50"/>
    </row>
    <row r="136" spans="1:27" customFormat="1" ht="50.1" customHeight="1" x14ac:dyDescent="0.25">
      <c r="A136" s="106" t="s">
        <v>797</v>
      </c>
      <c r="B136" s="114" t="s">
        <v>713</v>
      </c>
      <c r="C136" s="113" t="s">
        <v>687</v>
      </c>
      <c r="D136" s="113" t="s">
        <v>687</v>
      </c>
      <c r="E136" s="111" t="s">
        <v>33</v>
      </c>
      <c r="F136" s="108" t="s">
        <v>714</v>
      </c>
      <c r="G136" s="108" t="s">
        <v>597</v>
      </c>
      <c r="H136" s="113" t="s">
        <v>715</v>
      </c>
      <c r="I136" s="116">
        <v>110.911</v>
      </c>
      <c r="J136" s="116">
        <v>-7.5830299999999999</v>
      </c>
      <c r="K136" s="111" t="s">
        <v>36</v>
      </c>
      <c r="L136" s="132" t="s">
        <v>1775</v>
      </c>
      <c r="M136" s="108" t="s">
        <v>716</v>
      </c>
      <c r="N136" s="113" t="s">
        <v>33</v>
      </c>
      <c r="O136" s="114" t="s">
        <v>507</v>
      </c>
      <c r="P136" s="86">
        <v>1.1000000000000001</v>
      </c>
      <c r="Q136" s="48">
        <v>1.1000000000000001</v>
      </c>
      <c r="R136" s="89">
        <v>2515250</v>
      </c>
      <c r="S136" s="53">
        <v>3043453</v>
      </c>
      <c r="T136" s="87"/>
      <c r="U136" s="45">
        <f t="shared" si="1"/>
        <v>3043452.5000000005</v>
      </c>
      <c r="V136" s="90"/>
      <c r="W136" s="50"/>
      <c r="X136" s="88"/>
      <c r="Y136" s="87"/>
      <c r="Z136" s="87"/>
      <c r="AA136" s="87"/>
    </row>
    <row r="137" spans="1:27" s="87" customFormat="1" ht="50.1" customHeight="1" x14ac:dyDescent="0.2">
      <c r="A137" s="106" t="s">
        <v>803</v>
      </c>
      <c r="B137" s="114" t="s">
        <v>719</v>
      </c>
      <c r="C137" s="113" t="s">
        <v>687</v>
      </c>
      <c r="D137" s="113" t="s">
        <v>687</v>
      </c>
      <c r="E137" s="111" t="s">
        <v>33</v>
      </c>
      <c r="F137" s="108" t="s">
        <v>687</v>
      </c>
      <c r="G137" s="108" t="s">
        <v>55</v>
      </c>
      <c r="H137" s="113" t="s">
        <v>720</v>
      </c>
      <c r="I137" s="145">
        <v>110.90779999999999</v>
      </c>
      <c r="J137" s="145">
        <v>-7.5815000000000001</v>
      </c>
      <c r="K137" s="132" t="s">
        <v>36</v>
      </c>
      <c r="L137" s="132" t="s">
        <v>1775</v>
      </c>
      <c r="M137" s="120" t="s">
        <v>721</v>
      </c>
      <c r="N137" s="108" t="s">
        <v>744</v>
      </c>
      <c r="O137" s="107" t="s">
        <v>507</v>
      </c>
      <c r="P137" s="48">
        <v>1.3</v>
      </c>
      <c r="Q137" s="48">
        <v>1.1000000000000001</v>
      </c>
      <c r="R137" s="89">
        <v>2515250</v>
      </c>
      <c r="S137" s="93">
        <v>3596808</v>
      </c>
      <c r="U137" s="45">
        <f t="shared" si="1"/>
        <v>3596807.5000000005</v>
      </c>
      <c r="V137" s="72"/>
      <c r="X137" s="57"/>
      <c r="Y137" s="88"/>
    </row>
    <row r="138" spans="1:27" s="27" customFormat="1" ht="50.1" customHeight="1" x14ac:dyDescent="0.2">
      <c r="A138" s="106" t="s">
        <v>808</v>
      </c>
      <c r="B138" s="107" t="s">
        <v>723</v>
      </c>
      <c r="C138" s="108" t="s">
        <v>687</v>
      </c>
      <c r="D138" s="107" t="s">
        <v>687</v>
      </c>
      <c r="E138" s="108" t="s">
        <v>1778</v>
      </c>
      <c r="F138" s="108" t="s">
        <v>724</v>
      </c>
      <c r="G138" s="108" t="s">
        <v>41</v>
      </c>
      <c r="H138" s="113" t="s">
        <v>725</v>
      </c>
      <c r="I138" s="116">
        <v>110.89487</v>
      </c>
      <c r="J138" s="116">
        <v>-7.5729800000000003</v>
      </c>
      <c r="K138" s="115" t="s">
        <v>50</v>
      </c>
      <c r="L138" s="127" t="s">
        <v>1779</v>
      </c>
      <c r="M138" s="113" t="s">
        <v>726</v>
      </c>
      <c r="N138" s="107" t="s">
        <v>33</v>
      </c>
      <c r="O138" s="107" t="s">
        <v>507</v>
      </c>
      <c r="P138" s="42">
        <v>1.2</v>
      </c>
      <c r="Q138" s="48">
        <v>1.1000000000000001</v>
      </c>
      <c r="R138" s="43">
        <v>2515250</v>
      </c>
      <c r="S138" s="53">
        <v>3320130</v>
      </c>
      <c r="U138" s="45">
        <f t="shared" si="1"/>
        <v>3320130</v>
      </c>
      <c r="V138" s="45"/>
      <c r="W138" s="76"/>
      <c r="Y138" s="45"/>
      <c r="Z138" s="62"/>
    </row>
    <row r="139" spans="1:27" s="27" customFormat="1" ht="50.1" customHeight="1" x14ac:dyDescent="0.25">
      <c r="A139" s="106" t="s">
        <v>815</v>
      </c>
      <c r="B139" s="114" t="s">
        <v>729</v>
      </c>
      <c r="C139" s="113" t="s">
        <v>687</v>
      </c>
      <c r="D139" s="114" t="s">
        <v>730</v>
      </c>
      <c r="E139" s="111" t="s">
        <v>33</v>
      </c>
      <c r="F139" s="108" t="s">
        <v>731</v>
      </c>
      <c r="G139" s="108" t="s">
        <v>55</v>
      </c>
      <c r="H139" s="108" t="s">
        <v>732</v>
      </c>
      <c r="I139" s="116">
        <v>110.87766999999999</v>
      </c>
      <c r="J139" s="116">
        <v>-7.5651599999999997</v>
      </c>
      <c r="K139" s="111" t="s">
        <v>50</v>
      </c>
      <c r="L139" s="132" t="s">
        <v>1775</v>
      </c>
      <c r="M139" s="120" t="s">
        <v>733</v>
      </c>
      <c r="N139" s="113" t="s">
        <v>33</v>
      </c>
      <c r="O139" s="107" t="s">
        <v>507</v>
      </c>
      <c r="P139" s="42">
        <v>0.9</v>
      </c>
      <c r="Q139" s="42">
        <v>1.1000000000000001</v>
      </c>
      <c r="R139" s="43">
        <v>2515250</v>
      </c>
      <c r="S139" s="53">
        <v>2490098</v>
      </c>
      <c r="U139" s="45">
        <f t="shared" si="1"/>
        <v>2490097.5000000005</v>
      </c>
      <c r="V139"/>
      <c r="W139" s="76"/>
      <c r="X139" s="76"/>
      <c r="Z139" s="63"/>
      <c r="AA139" s="61"/>
    </row>
    <row r="140" spans="1:27" s="27" customFormat="1" ht="50.1" customHeight="1" x14ac:dyDescent="0.2">
      <c r="A140" s="106" t="s">
        <v>822</v>
      </c>
      <c r="B140" s="114" t="s">
        <v>1782</v>
      </c>
      <c r="C140" s="113" t="s">
        <v>687</v>
      </c>
      <c r="D140" s="114" t="s">
        <v>730</v>
      </c>
      <c r="E140" s="111"/>
      <c r="F140" s="108" t="s">
        <v>749</v>
      </c>
      <c r="G140" s="108" t="s">
        <v>48</v>
      </c>
      <c r="H140" s="108" t="s">
        <v>732</v>
      </c>
      <c r="I140" s="116">
        <v>110.878</v>
      </c>
      <c r="J140" s="116">
        <v>-7.5652499999999998</v>
      </c>
      <c r="K140" s="111"/>
      <c r="L140" s="132" t="s">
        <v>1775</v>
      </c>
      <c r="M140" s="120"/>
      <c r="N140" s="113" t="s">
        <v>33</v>
      </c>
      <c r="O140" s="107" t="s">
        <v>507</v>
      </c>
      <c r="P140" s="51">
        <v>1.1000000000000001</v>
      </c>
      <c r="Q140" s="42">
        <v>1.1000000000000001</v>
      </c>
      <c r="R140" s="43">
        <v>2515250</v>
      </c>
      <c r="S140" s="53">
        <v>3043453</v>
      </c>
      <c r="U140" s="45">
        <f t="shared" si="1"/>
        <v>3043452.5000000005</v>
      </c>
      <c r="V140" s="60"/>
      <c r="W140" s="76"/>
      <c r="X140" s="76"/>
      <c r="Z140" s="63"/>
      <c r="AA140" s="61"/>
    </row>
    <row r="141" spans="1:27" customFormat="1" ht="50.1" customHeight="1" x14ac:dyDescent="0.25">
      <c r="A141" s="106" t="s">
        <v>830</v>
      </c>
      <c r="B141" s="114" t="s">
        <v>735</v>
      </c>
      <c r="C141" s="113" t="s">
        <v>687</v>
      </c>
      <c r="D141" s="114" t="s">
        <v>730</v>
      </c>
      <c r="E141" s="111" t="s">
        <v>33</v>
      </c>
      <c r="F141" s="108" t="s">
        <v>736</v>
      </c>
      <c r="G141" s="108" t="s">
        <v>597</v>
      </c>
      <c r="H141" s="113" t="s">
        <v>737</v>
      </c>
      <c r="I141" s="145">
        <v>110.892</v>
      </c>
      <c r="J141" s="145">
        <v>-7.5606299999999997</v>
      </c>
      <c r="K141" s="132" t="s">
        <v>50</v>
      </c>
      <c r="L141" s="111" t="s">
        <v>28</v>
      </c>
      <c r="M141" s="113" t="s">
        <v>738</v>
      </c>
      <c r="N141" s="113" t="s">
        <v>33</v>
      </c>
      <c r="O141" s="107" t="s">
        <v>507</v>
      </c>
      <c r="P141" s="42">
        <v>1.2</v>
      </c>
      <c r="Q141" s="48">
        <v>1.1000000000000001</v>
      </c>
      <c r="R141" s="89">
        <v>2515250</v>
      </c>
      <c r="S141" s="53">
        <v>3320130</v>
      </c>
      <c r="T141" s="55"/>
      <c r="U141" s="45">
        <f t="shared" si="1"/>
        <v>3320130</v>
      </c>
      <c r="V141" s="55"/>
      <c r="W141" s="50"/>
      <c r="X141" s="57"/>
      <c r="Y141" s="55"/>
      <c r="Z141" s="55"/>
      <c r="AA141" s="55"/>
    </row>
    <row r="142" spans="1:27" s="27" customFormat="1" ht="50.1" customHeight="1" x14ac:dyDescent="0.2">
      <c r="A142" s="106" t="s">
        <v>835</v>
      </c>
      <c r="B142" s="113" t="s">
        <v>740</v>
      </c>
      <c r="C142" s="113" t="s">
        <v>687</v>
      </c>
      <c r="D142" s="113" t="s">
        <v>730</v>
      </c>
      <c r="E142" s="108" t="s">
        <v>741</v>
      </c>
      <c r="F142" s="108" t="s">
        <v>730</v>
      </c>
      <c r="G142" s="108" t="s">
        <v>281</v>
      </c>
      <c r="H142" s="113" t="s">
        <v>742</v>
      </c>
      <c r="I142" s="145">
        <v>110.88234300000001</v>
      </c>
      <c r="J142" s="145">
        <v>-7.5714100000000002</v>
      </c>
      <c r="K142" s="132" t="s">
        <v>36</v>
      </c>
      <c r="L142" s="111" t="s">
        <v>28</v>
      </c>
      <c r="M142" s="117" t="s">
        <v>743</v>
      </c>
      <c r="N142" s="117" t="s">
        <v>776</v>
      </c>
      <c r="O142" s="107" t="s">
        <v>507</v>
      </c>
      <c r="P142" s="42">
        <v>0.8</v>
      </c>
      <c r="Q142" s="48">
        <v>1.1000000000000001</v>
      </c>
      <c r="R142" s="43">
        <v>2515250</v>
      </c>
      <c r="S142" s="53">
        <f>P142*Q142*R142</f>
        <v>2213420.0000000005</v>
      </c>
      <c r="U142" s="45">
        <f t="shared" si="1"/>
        <v>2213420.0000000005</v>
      </c>
      <c r="V142" s="80"/>
    </row>
    <row r="143" spans="1:27" s="80" customFormat="1" ht="50.1" customHeight="1" x14ac:dyDescent="0.2">
      <c r="A143" s="106" t="s">
        <v>841</v>
      </c>
      <c r="B143" s="107" t="s">
        <v>746</v>
      </c>
      <c r="C143" s="108" t="s">
        <v>687</v>
      </c>
      <c r="D143" s="107" t="s">
        <v>747</v>
      </c>
      <c r="E143" s="107" t="s">
        <v>748</v>
      </c>
      <c r="F143" s="109" t="s">
        <v>749</v>
      </c>
      <c r="G143" s="108" t="s">
        <v>48</v>
      </c>
      <c r="H143" s="117" t="s">
        <v>750</v>
      </c>
      <c r="I143" s="126">
        <v>110.86835000000001</v>
      </c>
      <c r="J143" s="126">
        <v>-7.5646599999999999</v>
      </c>
      <c r="K143" s="111" t="s">
        <v>347</v>
      </c>
      <c r="L143" s="123" t="s">
        <v>1775</v>
      </c>
      <c r="M143" s="108" t="s">
        <v>751</v>
      </c>
      <c r="N143" s="117" t="s">
        <v>783</v>
      </c>
      <c r="O143" s="107" t="s">
        <v>507</v>
      </c>
      <c r="P143" s="42">
        <v>0.9</v>
      </c>
      <c r="Q143" s="42">
        <v>1.1000000000000001</v>
      </c>
      <c r="R143" s="43">
        <v>2515250</v>
      </c>
      <c r="S143" s="73">
        <v>2490098</v>
      </c>
      <c r="U143" s="45">
        <f t="shared" si="1"/>
        <v>2490097.5000000005</v>
      </c>
      <c r="V143" s="72"/>
      <c r="X143" s="57"/>
      <c r="Y143" s="72"/>
    </row>
    <row r="144" spans="1:27" s="80" customFormat="1" ht="63" customHeight="1" x14ac:dyDescent="0.2">
      <c r="A144" s="106" t="s">
        <v>846</v>
      </c>
      <c r="B144" s="108" t="s">
        <v>753</v>
      </c>
      <c r="C144" s="108" t="s">
        <v>687</v>
      </c>
      <c r="D144" s="108" t="s">
        <v>747</v>
      </c>
      <c r="E144" s="108" t="s">
        <v>1786</v>
      </c>
      <c r="F144" s="108" t="s">
        <v>754</v>
      </c>
      <c r="G144" s="108" t="s">
        <v>170</v>
      </c>
      <c r="H144" s="108" t="s">
        <v>755</v>
      </c>
      <c r="I144" s="110">
        <v>110.88298</v>
      </c>
      <c r="J144" s="110">
        <v>-7.5571700000000002</v>
      </c>
      <c r="K144" s="111" t="s">
        <v>756</v>
      </c>
      <c r="L144" s="115" t="s">
        <v>28</v>
      </c>
      <c r="M144" s="108" t="s">
        <v>757</v>
      </c>
      <c r="N144" s="117"/>
      <c r="O144" s="107"/>
      <c r="P144" s="42"/>
      <c r="Q144" s="42"/>
      <c r="R144" s="43"/>
      <c r="S144" s="73"/>
      <c r="U144" s="45"/>
      <c r="V144" s="72"/>
      <c r="X144" s="57"/>
      <c r="Y144" s="72"/>
    </row>
    <row r="145" spans="1:27" s="27" customFormat="1" ht="50.1" customHeight="1" x14ac:dyDescent="0.2">
      <c r="A145" s="106" t="s">
        <v>852</v>
      </c>
      <c r="B145" s="108" t="s">
        <v>759</v>
      </c>
      <c r="C145" s="108" t="s">
        <v>687</v>
      </c>
      <c r="D145" s="108" t="s">
        <v>747</v>
      </c>
      <c r="E145" s="108" t="s">
        <v>760</v>
      </c>
      <c r="F145" s="108" t="s">
        <v>761</v>
      </c>
      <c r="G145" s="108" t="s">
        <v>170</v>
      </c>
      <c r="H145" s="108" t="s">
        <v>762</v>
      </c>
      <c r="I145" s="110">
        <v>110.87495</v>
      </c>
      <c r="J145" s="110">
        <v>-7.5550600000000001</v>
      </c>
      <c r="K145" s="111" t="s">
        <v>329</v>
      </c>
      <c r="L145" s="127" t="s">
        <v>1779</v>
      </c>
      <c r="M145" s="108" t="s">
        <v>763</v>
      </c>
      <c r="N145" s="117" t="s">
        <v>790</v>
      </c>
      <c r="O145" s="107" t="s">
        <v>266</v>
      </c>
      <c r="P145" s="42">
        <v>1.1000000000000001</v>
      </c>
      <c r="Q145" s="48">
        <v>1</v>
      </c>
      <c r="R145" s="43">
        <v>2515250</v>
      </c>
      <c r="S145" s="53">
        <v>2766775</v>
      </c>
      <c r="U145" s="45">
        <f t="shared" si="1"/>
        <v>2766775</v>
      </c>
      <c r="V145" s="45"/>
      <c r="W145" s="76"/>
      <c r="Y145" s="45"/>
      <c r="Z145" s="62"/>
    </row>
    <row r="146" spans="1:27" s="27" customFormat="1" ht="50.1" customHeight="1" x14ac:dyDescent="0.25">
      <c r="A146" s="106" t="s">
        <v>859</v>
      </c>
      <c r="B146" s="107" t="s">
        <v>765</v>
      </c>
      <c r="C146" s="107" t="s">
        <v>687</v>
      </c>
      <c r="D146" s="107" t="s">
        <v>747</v>
      </c>
      <c r="E146" s="111" t="s">
        <v>33</v>
      </c>
      <c r="F146" s="108" t="s">
        <v>766</v>
      </c>
      <c r="G146" s="108" t="s">
        <v>597</v>
      </c>
      <c r="H146" s="108" t="s">
        <v>767</v>
      </c>
      <c r="I146" s="110">
        <v>110.87717000000001</v>
      </c>
      <c r="J146" s="110">
        <v>-7.5484299999999998</v>
      </c>
      <c r="K146" s="115" t="s">
        <v>136</v>
      </c>
      <c r="L146" s="127" t="s">
        <v>1775</v>
      </c>
      <c r="M146" s="108" t="s">
        <v>768</v>
      </c>
      <c r="N146" s="113" t="s">
        <v>33</v>
      </c>
      <c r="O146" s="107" t="s">
        <v>266</v>
      </c>
      <c r="P146" s="51">
        <v>1.1000000000000001</v>
      </c>
      <c r="Q146" s="42">
        <v>1</v>
      </c>
      <c r="R146" s="43">
        <v>2515250</v>
      </c>
      <c r="S146" s="53">
        <v>2766775</v>
      </c>
      <c r="U146" s="45">
        <f t="shared" si="1"/>
        <v>2766775</v>
      </c>
      <c r="V146"/>
      <c r="W146" s="76"/>
      <c r="X146" s="76"/>
      <c r="Z146" s="63"/>
      <c r="AA146" s="61"/>
    </row>
    <row r="147" spans="1:27" customFormat="1" ht="50.1" customHeight="1" x14ac:dyDescent="0.25">
      <c r="A147" s="106" t="s">
        <v>866</v>
      </c>
      <c r="B147" s="107" t="s">
        <v>770</v>
      </c>
      <c r="C147" s="108" t="s">
        <v>687</v>
      </c>
      <c r="D147" s="107" t="s">
        <v>747</v>
      </c>
      <c r="E147" s="108" t="s">
        <v>771</v>
      </c>
      <c r="F147" s="108" t="s">
        <v>499</v>
      </c>
      <c r="G147" s="108" t="s">
        <v>772</v>
      </c>
      <c r="H147" s="108" t="s">
        <v>773</v>
      </c>
      <c r="I147" s="110">
        <v>110.869</v>
      </c>
      <c r="J147" s="110">
        <v>-7.5573199999999998</v>
      </c>
      <c r="K147" s="115" t="s">
        <v>774</v>
      </c>
      <c r="L147" s="127" t="s">
        <v>290</v>
      </c>
      <c r="M147" s="117" t="s">
        <v>775</v>
      </c>
      <c r="N147" s="113" t="s">
        <v>33</v>
      </c>
      <c r="O147" s="107" t="s">
        <v>266</v>
      </c>
      <c r="P147" s="42">
        <v>0.8</v>
      </c>
      <c r="Q147" s="42">
        <v>1</v>
      </c>
      <c r="R147" s="89">
        <v>2515250</v>
      </c>
      <c r="S147" s="53">
        <v>2012200</v>
      </c>
      <c r="U147" s="45">
        <f t="shared" si="1"/>
        <v>2012200</v>
      </c>
      <c r="W147" s="50"/>
    </row>
    <row r="148" spans="1:27" customFormat="1" ht="50.1" customHeight="1" x14ac:dyDescent="0.25">
      <c r="A148" s="106" t="s">
        <v>872</v>
      </c>
      <c r="B148" s="108" t="s">
        <v>778</v>
      </c>
      <c r="C148" s="108" t="s">
        <v>687</v>
      </c>
      <c r="D148" s="108" t="s">
        <v>747</v>
      </c>
      <c r="E148" s="108" t="s">
        <v>779</v>
      </c>
      <c r="F148" s="108" t="s">
        <v>780</v>
      </c>
      <c r="G148" s="108" t="s">
        <v>281</v>
      </c>
      <c r="H148" s="109" t="s">
        <v>781</v>
      </c>
      <c r="I148" s="110">
        <v>110.867773</v>
      </c>
      <c r="J148" s="110">
        <v>-7.5671043999999998</v>
      </c>
      <c r="K148" s="115" t="s">
        <v>319</v>
      </c>
      <c r="L148" s="115" t="s">
        <v>28</v>
      </c>
      <c r="M148" s="117" t="s">
        <v>782</v>
      </c>
      <c r="N148" s="113" t="s">
        <v>33</v>
      </c>
      <c r="O148" s="107" t="s">
        <v>266</v>
      </c>
      <c r="P148" s="42">
        <v>1.2</v>
      </c>
      <c r="Q148" s="42">
        <v>1</v>
      </c>
      <c r="R148" s="43">
        <v>2515250</v>
      </c>
      <c r="S148" s="53">
        <v>3018300</v>
      </c>
      <c r="T148" s="27"/>
      <c r="U148" s="45">
        <f t="shared" ref="U148:U212" si="2">P148*Q148*R148</f>
        <v>3018300</v>
      </c>
      <c r="V148" s="76"/>
      <c r="W148" s="50"/>
      <c r="X148" s="28"/>
      <c r="Y148" s="27"/>
      <c r="Z148" s="27"/>
      <c r="AA148" s="27"/>
    </row>
    <row r="149" spans="1:27" s="27" customFormat="1" ht="50.1" customHeight="1" x14ac:dyDescent="0.2">
      <c r="A149" s="106" t="s">
        <v>878</v>
      </c>
      <c r="B149" s="108" t="s">
        <v>1530</v>
      </c>
      <c r="C149" s="108" t="s">
        <v>687</v>
      </c>
      <c r="D149" s="108" t="s">
        <v>747</v>
      </c>
      <c r="E149" s="108"/>
      <c r="F149" s="108"/>
      <c r="G149" s="113" t="s">
        <v>294</v>
      </c>
      <c r="H149" s="113" t="s">
        <v>1529</v>
      </c>
      <c r="I149" s="146">
        <v>110.87598</v>
      </c>
      <c r="J149" s="147">
        <v>-7.5568999999999997</v>
      </c>
      <c r="K149" s="132" t="s">
        <v>774</v>
      </c>
      <c r="L149" s="132" t="s">
        <v>290</v>
      </c>
      <c r="M149" s="117"/>
      <c r="N149" s="117" t="s">
        <v>814</v>
      </c>
      <c r="O149" s="107" t="s">
        <v>266</v>
      </c>
      <c r="P149" s="42">
        <v>1.2</v>
      </c>
      <c r="Q149" s="48">
        <v>1</v>
      </c>
      <c r="R149" s="43">
        <v>2515250</v>
      </c>
      <c r="S149" s="53">
        <v>3018300</v>
      </c>
      <c r="U149" s="45">
        <f t="shared" si="2"/>
        <v>3018300</v>
      </c>
      <c r="V149" s="45"/>
      <c r="W149" s="76"/>
      <c r="Y149" s="45"/>
      <c r="Z149" s="62"/>
    </row>
    <row r="150" spans="1:27" s="27" customFormat="1" ht="50.1" customHeight="1" x14ac:dyDescent="0.2">
      <c r="A150" s="106" t="s">
        <v>883</v>
      </c>
      <c r="B150" s="108" t="s">
        <v>785</v>
      </c>
      <c r="C150" s="108" t="s">
        <v>687</v>
      </c>
      <c r="D150" s="108" t="s">
        <v>786</v>
      </c>
      <c r="E150" s="107">
        <v>142909110</v>
      </c>
      <c r="F150" s="109" t="s">
        <v>787</v>
      </c>
      <c r="G150" s="108" t="s">
        <v>48</v>
      </c>
      <c r="H150" s="108" t="s">
        <v>788</v>
      </c>
      <c r="I150" s="110">
        <v>110.87752999999999</v>
      </c>
      <c r="J150" s="110">
        <v>-7.5453299999999999</v>
      </c>
      <c r="K150" s="115" t="s">
        <v>50</v>
      </c>
      <c r="L150" s="115" t="s">
        <v>28</v>
      </c>
      <c r="M150" s="108" t="s">
        <v>789</v>
      </c>
      <c r="N150" s="117" t="s">
        <v>821</v>
      </c>
      <c r="O150" s="107" t="s">
        <v>699</v>
      </c>
      <c r="P150" s="42">
        <v>1.3</v>
      </c>
      <c r="Q150" s="42">
        <v>1</v>
      </c>
      <c r="R150" s="43">
        <v>2515250</v>
      </c>
      <c r="S150" s="53">
        <v>3269825</v>
      </c>
      <c r="U150" s="45">
        <f t="shared" si="2"/>
        <v>3269825</v>
      </c>
    </row>
    <row r="151" spans="1:27" s="80" customFormat="1" ht="50.1" customHeight="1" x14ac:dyDescent="0.2">
      <c r="A151" s="106" t="s">
        <v>891</v>
      </c>
      <c r="B151" s="108" t="s">
        <v>792</v>
      </c>
      <c r="C151" s="108" t="s">
        <v>687</v>
      </c>
      <c r="D151" s="108" t="s">
        <v>786</v>
      </c>
      <c r="E151" s="108" t="s">
        <v>793</v>
      </c>
      <c r="F151" s="108" t="s">
        <v>794</v>
      </c>
      <c r="G151" s="108" t="s">
        <v>170</v>
      </c>
      <c r="H151" s="108" t="s">
        <v>795</v>
      </c>
      <c r="I151" s="110">
        <v>110.8905</v>
      </c>
      <c r="J151" s="110">
        <v>-7.5465900000000001</v>
      </c>
      <c r="K151" s="111" t="s">
        <v>237</v>
      </c>
      <c r="L151" s="115" t="s">
        <v>28</v>
      </c>
      <c r="M151" s="108" t="s">
        <v>796</v>
      </c>
      <c r="N151" s="113" t="s">
        <v>33</v>
      </c>
      <c r="O151" s="107" t="s">
        <v>507</v>
      </c>
      <c r="P151" s="42">
        <v>0.9</v>
      </c>
      <c r="Q151" s="42">
        <v>1.1000000000000001</v>
      </c>
      <c r="R151" s="43">
        <v>2515250</v>
      </c>
      <c r="S151" s="53">
        <v>2490098</v>
      </c>
      <c r="U151" s="45">
        <f t="shared" si="2"/>
        <v>2490097.5000000005</v>
      </c>
      <c r="V151" s="60"/>
      <c r="W151" s="81"/>
      <c r="X151" s="81"/>
      <c r="Z151" s="63"/>
      <c r="AA151" s="61"/>
    </row>
    <row r="152" spans="1:27" ht="60" customHeight="1" x14ac:dyDescent="0.2">
      <c r="A152" s="106" t="s">
        <v>897</v>
      </c>
      <c r="B152" s="118" t="s">
        <v>798</v>
      </c>
      <c r="C152" s="113" t="s">
        <v>687</v>
      </c>
      <c r="D152" s="107" t="s">
        <v>786</v>
      </c>
      <c r="E152" s="111" t="s">
        <v>33</v>
      </c>
      <c r="F152" s="148" t="s">
        <v>799</v>
      </c>
      <c r="G152" s="108" t="s">
        <v>55</v>
      </c>
      <c r="H152" s="120" t="s">
        <v>800</v>
      </c>
      <c r="I152" s="121">
        <v>110.87648</v>
      </c>
      <c r="J152" s="121">
        <v>-7.5348100000000002</v>
      </c>
      <c r="K152" s="122" t="s">
        <v>801</v>
      </c>
      <c r="L152" s="129" t="s">
        <v>290</v>
      </c>
      <c r="M152" s="120" t="s">
        <v>802</v>
      </c>
      <c r="N152" s="117" t="s">
        <v>834</v>
      </c>
      <c r="O152" s="107" t="s">
        <v>507</v>
      </c>
      <c r="P152" s="42">
        <v>0.9</v>
      </c>
      <c r="Q152" s="42">
        <v>1.1000000000000001</v>
      </c>
      <c r="R152" s="43">
        <v>2515250</v>
      </c>
      <c r="S152" s="53">
        <v>2490098</v>
      </c>
      <c r="T152" s="45"/>
      <c r="U152" s="45">
        <f t="shared" si="2"/>
        <v>2490097.5000000005</v>
      </c>
      <c r="V152" s="46"/>
      <c r="W152" s="50"/>
      <c r="X152" s="63"/>
      <c r="Y152" s="50"/>
      <c r="Z152" s="45"/>
      <c r="AA152" s="45"/>
    </row>
    <row r="153" spans="1:27" s="45" customFormat="1" ht="45" customHeight="1" x14ac:dyDescent="0.2">
      <c r="A153" s="106" t="s">
        <v>902</v>
      </c>
      <c r="B153" s="107" t="s">
        <v>804</v>
      </c>
      <c r="C153" s="108" t="s">
        <v>687</v>
      </c>
      <c r="D153" s="107" t="s">
        <v>786</v>
      </c>
      <c r="E153" s="111" t="s">
        <v>33</v>
      </c>
      <c r="F153" s="108" t="s">
        <v>805</v>
      </c>
      <c r="G153" s="108" t="s">
        <v>55</v>
      </c>
      <c r="H153" s="108" t="s">
        <v>806</v>
      </c>
      <c r="I153" s="110">
        <v>110.884</v>
      </c>
      <c r="J153" s="110">
        <v>-7.5256999999999996</v>
      </c>
      <c r="K153" s="115" t="s">
        <v>136</v>
      </c>
      <c r="L153" s="115" t="s">
        <v>28</v>
      </c>
      <c r="M153" s="108" t="s">
        <v>807</v>
      </c>
      <c r="N153" s="108" t="s">
        <v>840</v>
      </c>
      <c r="O153" s="107" t="s">
        <v>507</v>
      </c>
      <c r="P153" s="42">
        <v>0.9</v>
      </c>
      <c r="Q153" s="42">
        <v>1.1000000000000001</v>
      </c>
      <c r="R153" s="43">
        <v>2515250</v>
      </c>
      <c r="S153" s="44">
        <v>2490098</v>
      </c>
      <c r="U153" s="45">
        <f t="shared" si="2"/>
        <v>2490097.5000000005</v>
      </c>
      <c r="W153" s="46"/>
      <c r="Z153" s="47"/>
    </row>
    <row r="154" spans="1:27" s="80" customFormat="1" ht="50.1" customHeight="1" x14ac:dyDescent="0.25">
      <c r="A154" s="106" t="s">
        <v>907</v>
      </c>
      <c r="B154" s="108" t="s">
        <v>809</v>
      </c>
      <c r="C154" s="108" t="s">
        <v>687</v>
      </c>
      <c r="D154" s="108" t="s">
        <v>810</v>
      </c>
      <c r="E154" s="107">
        <v>140697104</v>
      </c>
      <c r="F154" s="109" t="s">
        <v>810</v>
      </c>
      <c r="G154" s="108" t="s">
        <v>811</v>
      </c>
      <c r="H154" s="108" t="s">
        <v>812</v>
      </c>
      <c r="I154" s="110">
        <v>110.91067</v>
      </c>
      <c r="J154" s="110">
        <v>-7.5464099999999998</v>
      </c>
      <c r="K154" s="111" t="s">
        <v>136</v>
      </c>
      <c r="L154" s="123" t="s">
        <v>28</v>
      </c>
      <c r="M154" s="108" t="s">
        <v>813</v>
      </c>
      <c r="N154" s="113" t="s">
        <v>33</v>
      </c>
      <c r="O154" s="107" t="s">
        <v>507</v>
      </c>
      <c r="P154" s="42">
        <v>0.9</v>
      </c>
      <c r="Q154" s="42">
        <v>1.1000000000000001</v>
      </c>
      <c r="R154" s="43">
        <v>2515250</v>
      </c>
      <c r="S154" s="53">
        <v>2490097.5000000005</v>
      </c>
      <c r="U154" s="45">
        <f t="shared" si="2"/>
        <v>2490097.5000000005</v>
      </c>
      <c r="V154"/>
      <c r="W154" s="81"/>
      <c r="X154" s="81"/>
      <c r="Z154" s="63"/>
      <c r="AA154" s="61"/>
    </row>
    <row r="155" spans="1:27" s="80" customFormat="1" ht="45" customHeight="1" x14ac:dyDescent="0.2">
      <c r="A155" s="106" t="s">
        <v>912</v>
      </c>
      <c r="B155" s="208" t="s">
        <v>816</v>
      </c>
      <c r="C155" s="210" t="s">
        <v>687</v>
      </c>
      <c r="D155" s="208" t="s">
        <v>810</v>
      </c>
      <c r="E155" s="208" t="s">
        <v>817</v>
      </c>
      <c r="F155" s="210" t="s">
        <v>818</v>
      </c>
      <c r="G155" s="210" t="s">
        <v>250</v>
      </c>
      <c r="H155" s="210" t="s">
        <v>819</v>
      </c>
      <c r="I155" s="212">
        <v>110.8965</v>
      </c>
      <c r="J155" s="212">
        <v>-7.5407000000000002</v>
      </c>
      <c r="K155" s="259" t="s">
        <v>36</v>
      </c>
      <c r="L155" s="213" t="s">
        <v>28</v>
      </c>
      <c r="M155" s="210" t="s">
        <v>820</v>
      </c>
      <c r="N155" s="107" t="s">
        <v>33</v>
      </c>
      <c r="O155" s="107" t="s">
        <v>507</v>
      </c>
      <c r="P155" s="42">
        <v>1.1000000000000001</v>
      </c>
      <c r="Q155" s="42">
        <v>1.1000000000000001</v>
      </c>
      <c r="R155" s="43">
        <v>2515250</v>
      </c>
      <c r="S155" s="44">
        <v>3043453</v>
      </c>
      <c r="U155" s="45">
        <f t="shared" si="2"/>
        <v>3043452.5000000005</v>
      </c>
      <c r="V155" s="45"/>
      <c r="W155" s="81"/>
      <c r="Y155" s="45"/>
      <c r="Z155" s="79"/>
    </row>
    <row r="156" spans="1:27" s="92" customFormat="1" ht="60" customHeight="1" x14ac:dyDescent="0.2">
      <c r="A156" s="106" t="s">
        <v>916</v>
      </c>
      <c r="B156" s="108" t="s">
        <v>823</v>
      </c>
      <c r="C156" s="108" t="s">
        <v>824</v>
      </c>
      <c r="D156" s="108" t="s">
        <v>825</v>
      </c>
      <c r="E156" s="108" t="s">
        <v>826</v>
      </c>
      <c r="F156" s="108" t="s">
        <v>827</v>
      </c>
      <c r="G156" s="108" t="s">
        <v>170</v>
      </c>
      <c r="H156" s="108" t="s">
        <v>828</v>
      </c>
      <c r="I156" s="110">
        <v>110.718</v>
      </c>
      <c r="J156" s="110">
        <v>-7.5350000000000001</v>
      </c>
      <c r="K156" s="115" t="s">
        <v>533</v>
      </c>
      <c r="L156" s="127" t="s">
        <v>290</v>
      </c>
      <c r="M156" s="117" t="s">
        <v>829</v>
      </c>
      <c r="N156" s="113" t="s">
        <v>33</v>
      </c>
      <c r="O156" s="114" t="s">
        <v>507</v>
      </c>
      <c r="P156" s="48">
        <v>0.7</v>
      </c>
      <c r="Q156" s="48">
        <v>1.1000000000000001</v>
      </c>
      <c r="R156" s="89">
        <v>2515250</v>
      </c>
      <c r="S156" s="53">
        <v>1936743</v>
      </c>
      <c r="U156" s="45">
        <f t="shared" si="2"/>
        <v>1936742.5</v>
      </c>
      <c r="X156" s="57"/>
      <c r="Y156" s="68"/>
    </row>
    <row r="157" spans="1:27" s="94" customFormat="1" ht="60" customHeight="1" x14ac:dyDescent="0.25">
      <c r="A157" s="106" t="s">
        <v>923</v>
      </c>
      <c r="B157" s="107" t="s">
        <v>831</v>
      </c>
      <c r="C157" s="108" t="s">
        <v>824</v>
      </c>
      <c r="D157" s="107" t="s">
        <v>825</v>
      </c>
      <c r="E157" s="111" t="s">
        <v>33</v>
      </c>
      <c r="F157" s="108" t="s">
        <v>825</v>
      </c>
      <c r="G157" s="108" t="s">
        <v>55</v>
      </c>
      <c r="H157" s="108" t="s">
        <v>832</v>
      </c>
      <c r="I157" s="110">
        <v>110.71250000000001</v>
      </c>
      <c r="J157" s="110">
        <v>-7.5370999999999997</v>
      </c>
      <c r="K157" s="115" t="s">
        <v>289</v>
      </c>
      <c r="L157" s="127" t="s">
        <v>1775</v>
      </c>
      <c r="M157" s="117" t="s">
        <v>833</v>
      </c>
      <c r="N157" s="108" t="s">
        <v>865</v>
      </c>
      <c r="O157" s="114" t="s">
        <v>507</v>
      </c>
      <c r="P157" s="48">
        <v>0.8</v>
      </c>
      <c r="Q157" s="48">
        <v>1.1000000000000001</v>
      </c>
      <c r="R157" s="89">
        <v>2515250</v>
      </c>
      <c r="S157" s="53">
        <v>2213420.0000000005</v>
      </c>
      <c r="U157" s="45">
        <f t="shared" si="2"/>
        <v>2213420.0000000005</v>
      </c>
      <c r="X157" s="57"/>
      <c r="Y157" s="95"/>
    </row>
    <row r="158" spans="1:27" s="80" customFormat="1" ht="54.95" customHeight="1" x14ac:dyDescent="0.2">
      <c r="A158" s="106" t="s">
        <v>928</v>
      </c>
      <c r="B158" s="107" t="s">
        <v>836</v>
      </c>
      <c r="C158" s="108" t="s">
        <v>824</v>
      </c>
      <c r="D158" s="107" t="s">
        <v>837</v>
      </c>
      <c r="E158" s="107">
        <v>141671109</v>
      </c>
      <c r="F158" s="109" t="s">
        <v>1799</v>
      </c>
      <c r="G158" s="108" t="s">
        <v>92</v>
      </c>
      <c r="H158" s="108" t="s">
        <v>838</v>
      </c>
      <c r="I158" s="110">
        <v>110.72775</v>
      </c>
      <c r="J158" s="110">
        <v>-7.5340400000000001</v>
      </c>
      <c r="K158" s="115" t="s">
        <v>289</v>
      </c>
      <c r="L158" s="127" t="s">
        <v>1775</v>
      </c>
      <c r="M158" s="108" t="s">
        <v>839</v>
      </c>
      <c r="N158" s="117" t="s">
        <v>33</v>
      </c>
      <c r="O158" s="107" t="s">
        <v>507</v>
      </c>
      <c r="P158" s="51">
        <v>0.9</v>
      </c>
      <c r="Q158" s="42">
        <v>1.1000000000000001</v>
      </c>
      <c r="R158" s="43">
        <v>2515250</v>
      </c>
      <c r="S158" s="53">
        <v>2490098</v>
      </c>
      <c r="U158" s="45">
        <f t="shared" si="2"/>
        <v>2490097.5000000005</v>
      </c>
      <c r="Y158" s="57"/>
      <c r="Z158" s="83"/>
    </row>
    <row r="159" spans="1:27" s="80" customFormat="1" ht="60" customHeight="1" x14ac:dyDescent="0.2">
      <c r="A159" s="106" t="s">
        <v>933</v>
      </c>
      <c r="B159" s="108" t="s">
        <v>842</v>
      </c>
      <c r="C159" s="108" t="s">
        <v>824</v>
      </c>
      <c r="D159" s="108" t="s">
        <v>837</v>
      </c>
      <c r="E159" s="108" t="s">
        <v>843</v>
      </c>
      <c r="F159" s="108" t="s">
        <v>824</v>
      </c>
      <c r="G159" s="108" t="s">
        <v>170</v>
      </c>
      <c r="H159" s="108" t="s">
        <v>844</v>
      </c>
      <c r="I159" s="110">
        <v>110.72854</v>
      </c>
      <c r="J159" s="110">
        <v>-7.5299100000000001</v>
      </c>
      <c r="K159" s="115" t="s">
        <v>289</v>
      </c>
      <c r="L159" s="127" t="s">
        <v>28</v>
      </c>
      <c r="M159" s="117" t="s">
        <v>845</v>
      </c>
      <c r="N159" s="113" t="s">
        <v>33</v>
      </c>
      <c r="O159" s="107" t="s">
        <v>507</v>
      </c>
      <c r="P159" s="42">
        <v>0.9</v>
      </c>
      <c r="Q159" s="42">
        <v>1.1000000000000001</v>
      </c>
      <c r="R159" s="43">
        <v>2515250</v>
      </c>
      <c r="S159" s="53">
        <v>2490098</v>
      </c>
      <c r="U159" s="45">
        <f t="shared" si="2"/>
        <v>2490097.5000000005</v>
      </c>
      <c r="V159" s="60"/>
      <c r="W159" s="81"/>
      <c r="X159" s="81"/>
      <c r="Z159" s="63"/>
      <c r="AA159" s="61"/>
    </row>
    <row r="160" spans="1:27" ht="50.1" customHeight="1" x14ac:dyDescent="0.2">
      <c r="A160" s="106" t="s">
        <v>939</v>
      </c>
      <c r="B160" s="107" t="s">
        <v>847</v>
      </c>
      <c r="C160" s="108" t="s">
        <v>824</v>
      </c>
      <c r="D160" s="107" t="s">
        <v>848</v>
      </c>
      <c r="E160" s="107">
        <v>140689104</v>
      </c>
      <c r="F160" s="109" t="s">
        <v>849</v>
      </c>
      <c r="G160" s="108" t="s">
        <v>25</v>
      </c>
      <c r="H160" s="108" t="s">
        <v>850</v>
      </c>
      <c r="I160" s="110">
        <v>110.75242</v>
      </c>
      <c r="J160" s="110">
        <v>-7.53104</v>
      </c>
      <c r="K160" s="124" t="s">
        <v>50</v>
      </c>
      <c r="L160" s="127" t="s">
        <v>28</v>
      </c>
      <c r="M160" s="108" t="s">
        <v>851</v>
      </c>
      <c r="N160" s="117" t="s">
        <v>882</v>
      </c>
      <c r="O160" s="107" t="s">
        <v>507</v>
      </c>
      <c r="P160" s="42">
        <v>1.1000000000000001</v>
      </c>
      <c r="Q160" s="42">
        <v>1.1000000000000001</v>
      </c>
      <c r="R160" s="43">
        <v>2515250</v>
      </c>
      <c r="S160" s="53">
        <v>3043453</v>
      </c>
      <c r="T160" s="45"/>
      <c r="U160" s="45">
        <f t="shared" si="2"/>
        <v>3043452.5000000005</v>
      </c>
      <c r="V160" s="46"/>
      <c r="W160" s="50"/>
      <c r="X160" s="50"/>
      <c r="Y160" s="45"/>
      <c r="Z160" s="45"/>
      <c r="AA160" s="45"/>
    </row>
    <row r="161" spans="1:37" customFormat="1" ht="65.099999999999994" customHeight="1" x14ac:dyDescent="0.25">
      <c r="A161" s="106" t="s">
        <v>945</v>
      </c>
      <c r="B161" s="113" t="s">
        <v>853</v>
      </c>
      <c r="C161" s="130" t="s">
        <v>824</v>
      </c>
      <c r="D161" s="149" t="s">
        <v>848</v>
      </c>
      <c r="E161" s="109" t="s">
        <v>854</v>
      </c>
      <c r="F161" s="109" t="s">
        <v>855</v>
      </c>
      <c r="G161" s="109" t="s">
        <v>193</v>
      </c>
      <c r="H161" s="113" t="s">
        <v>856</v>
      </c>
      <c r="I161" s="145">
        <v>110.74506</v>
      </c>
      <c r="J161" s="145">
        <v>-7.5431299999999997</v>
      </c>
      <c r="K161" s="132" t="s">
        <v>857</v>
      </c>
      <c r="L161" s="132" t="s">
        <v>571</v>
      </c>
      <c r="M161" s="113" t="s">
        <v>858</v>
      </c>
      <c r="N161" s="113" t="s">
        <v>33</v>
      </c>
      <c r="O161" s="107" t="s">
        <v>507</v>
      </c>
      <c r="P161" s="42">
        <v>0.9</v>
      </c>
      <c r="Q161" s="42">
        <v>1.1000000000000001</v>
      </c>
      <c r="R161" s="43">
        <v>2515250</v>
      </c>
      <c r="S161" s="53">
        <v>2490098</v>
      </c>
      <c r="U161" s="45">
        <f t="shared" si="2"/>
        <v>2490097.5000000005</v>
      </c>
      <c r="Z161" s="63"/>
    </row>
    <row r="162" spans="1:37" s="45" customFormat="1" ht="60" customHeight="1" x14ac:dyDescent="0.2">
      <c r="A162" s="106" t="s">
        <v>952</v>
      </c>
      <c r="B162" s="113" t="s">
        <v>860</v>
      </c>
      <c r="C162" s="130" t="s">
        <v>824</v>
      </c>
      <c r="D162" s="149" t="s">
        <v>848</v>
      </c>
      <c r="E162" s="109" t="s">
        <v>861</v>
      </c>
      <c r="F162" s="109" t="s">
        <v>862</v>
      </c>
      <c r="G162" s="109" t="s">
        <v>193</v>
      </c>
      <c r="H162" s="113" t="s">
        <v>863</v>
      </c>
      <c r="I162" s="116">
        <v>110.74791999999999</v>
      </c>
      <c r="J162" s="116">
        <v>-7.5323500000000001</v>
      </c>
      <c r="K162" s="111" t="s">
        <v>774</v>
      </c>
      <c r="L162" s="132" t="s">
        <v>571</v>
      </c>
      <c r="M162" s="108" t="s">
        <v>864</v>
      </c>
      <c r="N162" s="117" t="s">
        <v>896</v>
      </c>
      <c r="O162" s="107" t="s">
        <v>507</v>
      </c>
      <c r="P162" s="42">
        <v>0.9</v>
      </c>
      <c r="Q162" s="42">
        <v>1.1000000000000001</v>
      </c>
      <c r="R162" s="43">
        <v>2515250</v>
      </c>
      <c r="S162" s="53">
        <v>2490098</v>
      </c>
      <c r="U162" s="45">
        <f t="shared" si="2"/>
        <v>2490097.5000000005</v>
      </c>
    </row>
    <row r="163" spans="1:37" s="45" customFormat="1" ht="50.1" customHeight="1" x14ac:dyDescent="0.2">
      <c r="A163" s="106" t="s">
        <v>958</v>
      </c>
      <c r="B163" s="107" t="s">
        <v>867</v>
      </c>
      <c r="C163" s="108" t="s">
        <v>824</v>
      </c>
      <c r="D163" s="107" t="s">
        <v>848</v>
      </c>
      <c r="E163" s="114" t="s">
        <v>868</v>
      </c>
      <c r="F163" s="132" t="s">
        <v>869</v>
      </c>
      <c r="G163" s="108" t="s">
        <v>235</v>
      </c>
      <c r="H163" s="108" t="s">
        <v>870</v>
      </c>
      <c r="I163" s="110">
        <v>110.743223</v>
      </c>
      <c r="J163" s="110">
        <v>-7.534427</v>
      </c>
      <c r="K163" s="124" t="s">
        <v>525</v>
      </c>
      <c r="L163" s="127" t="s">
        <v>1802</v>
      </c>
      <c r="M163" s="108" t="s">
        <v>871</v>
      </c>
      <c r="N163" s="107" t="s">
        <v>33</v>
      </c>
      <c r="O163" s="107" t="s">
        <v>507</v>
      </c>
      <c r="P163" s="42">
        <v>1.1000000000000001</v>
      </c>
      <c r="Q163" s="42">
        <v>1.1000000000000001</v>
      </c>
      <c r="R163" s="43">
        <v>2515250</v>
      </c>
      <c r="S163" s="44">
        <v>3043453</v>
      </c>
      <c r="U163" s="45">
        <f t="shared" si="2"/>
        <v>3043452.5000000005</v>
      </c>
      <c r="W163" s="46"/>
      <c r="Z163" s="47"/>
    </row>
    <row r="164" spans="1:37" s="60" customFormat="1" ht="50.1" customHeight="1" x14ac:dyDescent="0.2">
      <c r="A164" s="106" t="s">
        <v>965</v>
      </c>
      <c r="B164" s="108" t="s">
        <v>873</v>
      </c>
      <c r="C164" s="108" t="s">
        <v>824</v>
      </c>
      <c r="D164" s="108" t="s">
        <v>874</v>
      </c>
      <c r="E164" s="108" t="s">
        <v>875</v>
      </c>
      <c r="F164" s="108" t="s">
        <v>824</v>
      </c>
      <c r="G164" s="108" t="s">
        <v>170</v>
      </c>
      <c r="H164" s="108" t="s">
        <v>876</v>
      </c>
      <c r="I164" s="110">
        <v>110.75519</v>
      </c>
      <c r="J164" s="110">
        <v>-7.5344499999999996</v>
      </c>
      <c r="K164" s="150" t="s">
        <v>319</v>
      </c>
      <c r="L164" s="127" t="s">
        <v>1775</v>
      </c>
      <c r="M164" s="108" t="s">
        <v>877</v>
      </c>
      <c r="N164" s="113" t="s">
        <v>33</v>
      </c>
      <c r="O164" s="107" t="s">
        <v>507</v>
      </c>
      <c r="P164" s="42">
        <v>1.1000000000000001</v>
      </c>
      <c r="Q164" s="42">
        <v>1.1000000000000001</v>
      </c>
      <c r="R164" s="43">
        <v>2515250</v>
      </c>
      <c r="S164" s="53">
        <v>3043453</v>
      </c>
      <c r="T164" s="27"/>
      <c r="U164" s="45">
        <f t="shared" si="2"/>
        <v>3043452.5000000005</v>
      </c>
      <c r="V164" s="76"/>
      <c r="W164" s="50"/>
      <c r="X164" s="63"/>
      <c r="Y164" s="28"/>
      <c r="Z164" s="27"/>
      <c r="AA164" s="27"/>
    </row>
    <row r="165" spans="1:37" s="60" customFormat="1" ht="50.1" customHeight="1" x14ac:dyDescent="0.2">
      <c r="A165" s="106" t="s">
        <v>971</v>
      </c>
      <c r="B165" s="107" t="s">
        <v>879</v>
      </c>
      <c r="C165" s="108" t="s">
        <v>824</v>
      </c>
      <c r="D165" s="107" t="s">
        <v>874</v>
      </c>
      <c r="E165" s="111" t="s">
        <v>1805</v>
      </c>
      <c r="F165" s="108" t="s">
        <v>1806</v>
      </c>
      <c r="G165" s="108" t="s">
        <v>55</v>
      </c>
      <c r="H165" s="108" t="s">
        <v>880</v>
      </c>
      <c r="I165" s="126">
        <v>110.753845</v>
      </c>
      <c r="J165" s="126">
        <v>-7.5440649999999998</v>
      </c>
      <c r="K165" s="124" t="s">
        <v>50</v>
      </c>
      <c r="L165" s="127" t="s">
        <v>28</v>
      </c>
      <c r="M165" s="108" t="s">
        <v>881</v>
      </c>
      <c r="N165" s="113" t="s">
        <v>33</v>
      </c>
      <c r="O165" s="107" t="s">
        <v>507</v>
      </c>
      <c r="P165" s="42">
        <v>1.2</v>
      </c>
      <c r="Q165" s="42">
        <v>1.1000000000000001</v>
      </c>
      <c r="R165" s="43">
        <v>2515250</v>
      </c>
      <c r="S165" s="53">
        <v>3320130</v>
      </c>
      <c r="T165" s="45"/>
      <c r="U165" s="45">
        <f t="shared" si="2"/>
        <v>3320130</v>
      </c>
      <c r="V165" s="46"/>
      <c r="W165" s="50"/>
      <c r="X165" s="50"/>
      <c r="Y165" s="45"/>
      <c r="Z165" s="45"/>
      <c r="AA165" s="45"/>
    </row>
    <row r="166" spans="1:37" s="45" customFormat="1" ht="50.1" customHeight="1" x14ac:dyDescent="0.2">
      <c r="A166" s="106" t="s">
        <v>977</v>
      </c>
      <c r="B166" s="118" t="s">
        <v>884</v>
      </c>
      <c r="C166" s="113" t="s">
        <v>824</v>
      </c>
      <c r="D166" s="151" t="s">
        <v>885</v>
      </c>
      <c r="E166" s="120" t="s">
        <v>886</v>
      </c>
      <c r="F166" s="152" t="s">
        <v>887</v>
      </c>
      <c r="G166" s="108" t="s">
        <v>170</v>
      </c>
      <c r="H166" s="120" t="s">
        <v>888</v>
      </c>
      <c r="I166" s="121">
        <v>110.76058999999999</v>
      </c>
      <c r="J166" s="121">
        <v>-7.5409800000000002</v>
      </c>
      <c r="K166" s="122" t="s">
        <v>889</v>
      </c>
      <c r="L166" s="122" t="s">
        <v>290</v>
      </c>
      <c r="M166" s="120" t="s">
        <v>890</v>
      </c>
      <c r="N166" s="107" t="s">
        <v>33</v>
      </c>
      <c r="O166" s="107" t="s">
        <v>507</v>
      </c>
      <c r="P166" s="42">
        <v>1.2</v>
      </c>
      <c r="Q166" s="42">
        <v>1.1000000000000001</v>
      </c>
      <c r="R166" s="53">
        <v>2515250</v>
      </c>
      <c r="S166" s="43">
        <f>P166*Q166*R166</f>
        <v>3320130</v>
      </c>
      <c r="U166" s="45">
        <f t="shared" si="2"/>
        <v>3320130</v>
      </c>
      <c r="AI166" s="45">
        <v>3320130</v>
      </c>
      <c r="AK166" s="55">
        <f>2%*S166</f>
        <v>66402.600000000006</v>
      </c>
    </row>
    <row r="167" spans="1:37" s="60" customFormat="1" ht="50.1" customHeight="1" x14ac:dyDescent="0.2">
      <c r="A167" s="106" t="s">
        <v>982</v>
      </c>
      <c r="B167" s="107" t="s">
        <v>892</v>
      </c>
      <c r="C167" s="108" t="s">
        <v>824</v>
      </c>
      <c r="D167" s="107" t="s">
        <v>893</v>
      </c>
      <c r="E167" s="107" t="s">
        <v>1807</v>
      </c>
      <c r="F167" s="109" t="s">
        <v>1808</v>
      </c>
      <c r="G167" s="108" t="s">
        <v>48</v>
      </c>
      <c r="H167" s="108" t="s">
        <v>894</v>
      </c>
      <c r="I167" s="110">
        <v>110.76633</v>
      </c>
      <c r="J167" s="110">
        <v>-7.540019</v>
      </c>
      <c r="K167" s="115" t="s">
        <v>533</v>
      </c>
      <c r="L167" s="127" t="s">
        <v>1802</v>
      </c>
      <c r="M167" s="108" t="s">
        <v>895</v>
      </c>
      <c r="N167" s="113" t="s">
        <v>922</v>
      </c>
      <c r="O167" s="114" t="s">
        <v>507</v>
      </c>
      <c r="P167" s="48">
        <v>0.9</v>
      </c>
      <c r="Q167" s="48">
        <v>1.1000000000000001</v>
      </c>
      <c r="R167" s="89">
        <v>2515250</v>
      </c>
      <c r="S167" s="53">
        <v>2490098</v>
      </c>
      <c r="T167" s="92"/>
      <c r="U167" s="45">
        <f t="shared" si="2"/>
        <v>2490097.5000000005</v>
      </c>
      <c r="V167" s="96"/>
      <c r="W167" s="50"/>
      <c r="X167" s="97"/>
      <c r="Y167" s="92"/>
      <c r="Z167" s="92"/>
      <c r="AA167" s="92"/>
    </row>
    <row r="168" spans="1:37" ht="50.1" customHeight="1" x14ac:dyDescent="0.2">
      <c r="A168" s="106" t="s">
        <v>986</v>
      </c>
      <c r="B168" s="107" t="s">
        <v>898</v>
      </c>
      <c r="C168" s="108" t="s">
        <v>824</v>
      </c>
      <c r="D168" s="107" t="s">
        <v>893</v>
      </c>
      <c r="E168" s="107">
        <v>140110102</v>
      </c>
      <c r="F168" s="109" t="s">
        <v>1809</v>
      </c>
      <c r="G168" s="108" t="s">
        <v>899</v>
      </c>
      <c r="H168" s="108" t="s">
        <v>900</v>
      </c>
      <c r="I168" s="110">
        <v>110.77078</v>
      </c>
      <c r="J168" s="110">
        <v>-7.5428300000000004</v>
      </c>
      <c r="K168" s="124" t="s">
        <v>50</v>
      </c>
      <c r="L168" s="127" t="s">
        <v>28</v>
      </c>
      <c r="M168" s="108" t="s">
        <v>901</v>
      </c>
      <c r="N168" s="113" t="s">
        <v>33</v>
      </c>
      <c r="O168" s="107" t="s">
        <v>507</v>
      </c>
      <c r="P168" s="42">
        <v>1.1000000000000001</v>
      </c>
      <c r="Q168" s="42">
        <v>1.1000000000000001</v>
      </c>
      <c r="R168" s="43">
        <v>2515250</v>
      </c>
      <c r="S168" s="53">
        <v>3043453</v>
      </c>
      <c r="U168" s="45">
        <f t="shared" si="2"/>
        <v>3043452.5000000005</v>
      </c>
      <c r="W168" s="50"/>
      <c r="X168" s="57"/>
      <c r="Z168" s="55"/>
    </row>
    <row r="169" spans="1:37" s="80" customFormat="1" ht="50.1" customHeight="1" x14ac:dyDescent="0.2">
      <c r="A169" s="106" t="s">
        <v>992</v>
      </c>
      <c r="B169" s="107" t="s">
        <v>903</v>
      </c>
      <c r="C169" s="108" t="s">
        <v>824</v>
      </c>
      <c r="D169" s="107" t="s">
        <v>893</v>
      </c>
      <c r="E169" s="111" t="s">
        <v>33</v>
      </c>
      <c r="F169" s="108" t="s">
        <v>904</v>
      </c>
      <c r="G169" s="108" t="s">
        <v>55</v>
      </c>
      <c r="H169" s="108" t="s">
        <v>905</v>
      </c>
      <c r="I169" s="110">
        <v>110.777</v>
      </c>
      <c r="J169" s="110">
        <v>-7.5442</v>
      </c>
      <c r="K169" s="124" t="s">
        <v>50</v>
      </c>
      <c r="L169" s="127" t="s">
        <v>1810</v>
      </c>
      <c r="M169" s="117" t="s">
        <v>906</v>
      </c>
      <c r="N169" s="113" t="s">
        <v>33</v>
      </c>
      <c r="O169" s="107" t="s">
        <v>507</v>
      </c>
      <c r="P169" s="42">
        <v>1.2</v>
      </c>
      <c r="Q169" s="42">
        <v>1.1000000000000001</v>
      </c>
      <c r="R169" s="43">
        <v>2515250</v>
      </c>
      <c r="S169" s="53">
        <v>3320130</v>
      </c>
      <c r="U169" s="45">
        <f t="shared" si="2"/>
        <v>3320130</v>
      </c>
      <c r="V169" s="81"/>
    </row>
    <row r="170" spans="1:37" s="45" customFormat="1" ht="50.1" customHeight="1" x14ac:dyDescent="0.2">
      <c r="A170" s="106" t="s">
        <v>1000</v>
      </c>
      <c r="B170" s="107" t="s">
        <v>908</v>
      </c>
      <c r="C170" s="108" t="s">
        <v>824</v>
      </c>
      <c r="D170" s="107" t="s">
        <v>893</v>
      </c>
      <c r="E170" s="111" t="s">
        <v>33</v>
      </c>
      <c r="F170" s="108" t="s">
        <v>909</v>
      </c>
      <c r="G170" s="108" t="s">
        <v>55</v>
      </c>
      <c r="H170" s="108" t="s">
        <v>910</v>
      </c>
      <c r="I170" s="126">
        <v>110.77189</v>
      </c>
      <c r="J170" s="126">
        <v>-7.5410399999999997</v>
      </c>
      <c r="K170" s="123" t="s">
        <v>136</v>
      </c>
      <c r="L170" s="127" t="s">
        <v>28</v>
      </c>
      <c r="M170" s="144" t="s">
        <v>911</v>
      </c>
      <c r="N170" s="107" t="s">
        <v>33</v>
      </c>
      <c r="O170" s="107" t="s">
        <v>507</v>
      </c>
      <c r="P170" s="42">
        <v>1.1000000000000001</v>
      </c>
      <c r="Q170" s="42">
        <v>1.1000000000000001</v>
      </c>
      <c r="R170" s="43">
        <v>2515250</v>
      </c>
      <c r="S170" s="44">
        <v>3043453</v>
      </c>
      <c r="U170" s="45">
        <f t="shared" si="2"/>
        <v>3043452.5000000005</v>
      </c>
      <c r="W170" s="46"/>
      <c r="Z170" s="47"/>
    </row>
    <row r="171" spans="1:37" s="60" customFormat="1" ht="50.1" customHeight="1" x14ac:dyDescent="0.2">
      <c r="A171" s="106" t="s">
        <v>1007</v>
      </c>
      <c r="B171" s="108" t="s">
        <v>913</v>
      </c>
      <c r="C171" s="108" t="s">
        <v>824</v>
      </c>
      <c r="D171" s="107" t="s">
        <v>893</v>
      </c>
      <c r="E171" s="127" t="s">
        <v>1813</v>
      </c>
      <c r="F171" s="127" t="s">
        <v>1814</v>
      </c>
      <c r="G171" s="108" t="s">
        <v>294</v>
      </c>
      <c r="H171" s="108" t="s">
        <v>914</v>
      </c>
      <c r="I171" s="126">
        <v>110.77334999999999</v>
      </c>
      <c r="J171" s="126">
        <v>-7.5454600000000003</v>
      </c>
      <c r="K171" s="123" t="s">
        <v>136</v>
      </c>
      <c r="L171" s="127" t="s">
        <v>1810</v>
      </c>
      <c r="M171" s="107" t="s">
        <v>915</v>
      </c>
      <c r="N171" s="113" t="s">
        <v>33</v>
      </c>
      <c r="O171" s="107" t="s">
        <v>507</v>
      </c>
      <c r="P171" s="42">
        <v>1.2</v>
      </c>
      <c r="Q171" s="42">
        <v>1.1000000000000001</v>
      </c>
      <c r="R171" s="43">
        <v>2515250</v>
      </c>
      <c r="S171" s="53">
        <v>3320130</v>
      </c>
      <c r="U171" s="45">
        <f t="shared" si="2"/>
        <v>3320130</v>
      </c>
      <c r="W171" s="61"/>
      <c r="X171" s="61"/>
      <c r="Z171" s="63"/>
      <c r="AA171" s="61"/>
    </row>
    <row r="172" spans="1:37" s="45" customFormat="1" ht="50.1" customHeight="1" x14ac:dyDescent="0.2">
      <c r="A172" s="106" t="s">
        <v>1012</v>
      </c>
      <c r="B172" s="114" t="s">
        <v>917</v>
      </c>
      <c r="C172" s="113" t="s">
        <v>824</v>
      </c>
      <c r="D172" s="114" t="s">
        <v>918</v>
      </c>
      <c r="E172" s="111" t="s">
        <v>33</v>
      </c>
      <c r="F172" s="108" t="s">
        <v>919</v>
      </c>
      <c r="G172" s="108" t="s">
        <v>55</v>
      </c>
      <c r="H172" s="113" t="s">
        <v>920</v>
      </c>
      <c r="I172" s="145">
        <v>110.764167</v>
      </c>
      <c r="J172" s="145">
        <v>-7.5330890000000004</v>
      </c>
      <c r="K172" s="132" t="s">
        <v>921</v>
      </c>
      <c r="L172" s="132" t="s">
        <v>28</v>
      </c>
      <c r="M172" s="153" t="s">
        <v>1495</v>
      </c>
      <c r="N172" s="113" t="s">
        <v>33</v>
      </c>
      <c r="O172" s="107" t="s">
        <v>507</v>
      </c>
      <c r="P172" s="42">
        <v>1.1000000000000001</v>
      </c>
      <c r="Q172" s="42">
        <v>1.1000000000000001</v>
      </c>
      <c r="R172" s="43">
        <v>2515250</v>
      </c>
      <c r="S172" s="43">
        <v>3043453</v>
      </c>
      <c r="U172" s="45">
        <f t="shared" si="2"/>
        <v>3043452.5000000005</v>
      </c>
      <c r="W172" s="50"/>
      <c r="X172" s="50"/>
    </row>
    <row r="173" spans="1:37" customFormat="1" ht="50.1" customHeight="1" x14ac:dyDescent="0.25">
      <c r="A173" s="106" t="s">
        <v>1019</v>
      </c>
      <c r="B173" s="107" t="s">
        <v>924</v>
      </c>
      <c r="C173" s="113" t="s">
        <v>824</v>
      </c>
      <c r="D173" s="107" t="s">
        <v>918</v>
      </c>
      <c r="E173" s="111" t="s">
        <v>33</v>
      </c>
      <c r="F173" s="114" t="s">
        <v>925</v>
      </c>
      <c r="G173" s="108" t="s">
        <v>55</v>
      </c>
      <c r="H173" s="108" t="s">
        <v>926</v>
      </c>
      <c r="I173" s="110">
        <v>110.7578</v>
      </c>
      <c r="J173" s="110">
        <v>-7.5327000000000002</v>
      </c>
      <c r="K173" s="124" t="s">
        <v>50</v>
      </c>
      <c r="L173" s="127" t="s">
        <v>1775</v>
      </c>
      <c r="M173" s="108" t="s">
        <v>927</v>
      </c>
      <c r="N173" s="117" t="s">
        <v>33</v>
      </c>
      <c r="O173" s="107" t="s">
        <v>507</v>
      </c>
      <c r="P173" s="51">
        <v>0.9</v>
      </c>
      <c r="Q173" s="42">
        <v>1.1000000000000001</v>
      </c>
      <c r="R173" s="43">
        <v>2515250</v>
      </c>
      <c r="S173" s="53">
        <v>2490098</v>
      </c>
      <c r="U173" s="45">
        <f t="shared" si="2"/>
        <v>2490097.5000000005</v>
      </c>
    </row>
    <row r="174" spans="1:37" s="45" customFormat="1" ht="60" customHeight="1" x14ac:dyDescent="0.2">
      <c r="A174" s="106" t="s">
        <v>1025</v>
      </c>
      <c r="B174" s="107" t="s">
        <v>929</v>
      </c>
      <c r="C174" s="108" t="s">
        <v>824</v>
      </c>
      <c r="D174" s="107" t="s">
        <v>918</v>
      </c>
      <c r="E174" s="107" t="s">
        <v>930</v>
      </c>
      <c r="F174" s="108" t="s">
        <v>918</v>
      </c>
      <c r="G174" s="108" t="s">
        <v>250</v>
      </c>
      <c r="H174" s="117" t="s">
        <v>931</v>
      </c>
      <c r="I174" s="126">
        <v>110.7561</v>
      </c>
      <c r="J174" s="126">
        <v>-7.5256999999999996</v>
      </c>
      <c r="K174" s="127" t="s">
        <v>136</v>
      </c>
      <c r="L174" s="127" t="s">
        <v>1775</v>
      </c>
      <c r="M174" s="108" t="s">
        <v>932</v>
      </c>
      <c r="N174" s="117" t="s">
        <v>964</v>
      </c>
      <c r="O174" s="107" t="s">
        <v>507</v>
      </c>
      <c r="P174" s="42">
        <v>0.9</v>
      </c>
      <c r="Q174" s="42">
        <v>1.1000000000000001</v>
      </c>
      <c r="R174" s="43">
        <v>2515250</v>
      </c>
      <c r="S174" s="53">
        <v>2490098</v>
      </c>
      <c r="U174" s="45">
        <f t="shared" si="2"/>
        <v>2490097.5000000005</v>
      </c>
    </row>
    <row r="175" spans="1:37" s="45" customFormat="1" ht="50.1" customHeight="1" x14ac:dyDescent="0.2">
      <c r="A175" s="106" t="s">
        <v>1032</v>
      </c>
      <c r="B175" s="107" t="s">
        <v>934</v>
      </c>
      <c r="C175" s="108" t="s">
        <v>824</v>
      </c>
      <c r="D175" s="107" t="s">
        <v>935</v>
      </c>
      <c r="E175" s="107">
        <v>140161109</v>
      </c>
      <c r="F175" s="109" t="s">
        <v>936</v>
      </c>
      <c r="G175" s="108" t="s">
        <v>48</v>
      </c>
      <c r="H175" s="108" t="s">
        <v>937</v>
      </c>
      <c r="I175" s="110">
        <v>110.76833000000001</v>
      </c>
      <c r="J175" s="110">
        <v>-7.5277200000000004</v>
      </c>
      <c r="K175" s="115" t="s">
        <v>50</v>
      </c>
      <c r="L175" s="127" t="s">
        <v>1775</v>
      </c>
      <c r="M175" s="108" t="s">
        <v>938</v>
      </c>
      <c r="N175" s="113" t="s">
        <v>33</v>
      </c>
      <c r="O175" s="107" t="s">
        <v>507</v>
      </c>
      <c r="P175" s="42">
        <v>0.9</v>
      </c>
      <c r="Q175" s="42">
        <v>1.1000000000000001</v>
      </c>
      <c r="R175" s="43">
        <v>2515250</v>
      </c>
      <c r="S175" s="43">
        <v>2490098</v>
      </c>
      <c r="U175" s="45">
        <f t="shared" si="2"/>
        <v>2490097.5000000005</v>
      </c>
      <c r="W175" s="50"/>
      <c r="X175" s="50"/>
    </row>
    <row r="176" spans="1:37" s="45" customFormat="1" ht="50.1" customHeight="1" x14ac:dyDescent="0.2">
      <c r="A176" s="106" t="s">
        <v>1037</v>
      </c>
      <c r="B176" s="108" t="s">
        <v>940</v>
      </c>
      <c r="C176" s="108" t="s">
        <v>824</v>
      </c>
      <c r="D176" s="108" t="s">
        <v>935</v>
      </c>
      <c r="E176" s="108" t="s">
        <v>941</v>
      </c>
      <c r="F176" s="108" t="s">
        <v>942</v>
      </c>
      <c r="G176" s="108" t="s">
        <v>170</v>
      </c>
      <c r="H176" s="117" t="s">
        <v>943</v>
      </c>
      <c r="I176" s="110">
        <v>110.77717</v>
      </c>
      <c r="J176" s="126">
        <v>-7.5309200000000001</v>
      </c>
      <c r="K176" s="127" t="s">
        <v>208</v>
      </c>
      <c r="L176" s="127" t="s">
        <v>1775</v>
      </c>
      <c r="M176" s="117" t="s">
        <v>944</v>
      </c>
      <c r="N176" s="107" t="s">
        <v>33</v>
      </c>
      <c r="O176" s="107" t="s">
        <v>507</v>
      </c>
      <c r="P176" s="42">
        <v>1.1000000000000001</v>
      </c>
      <c r="Q176" s="42">
        <v>1.1000000000000001</v>
      </c>
      <c r="R176" s="43">
        <v>2515250</v>
      </c>
      <c r="S176" s="73">
        <v>3043453</v>
      </c>
      <c r="U176" s="45">
        <f t="shared" si="2"/>
        <v>3043452.5000000005</v>
      </c>
      <c r="V176" s="72"/>
      <c r="X176" s="57"/>
      <c r="Y176" s="72"/>
    </row>
    <row r="177" spans="1:27" s="64" customFormat="1" ht="50.1" customHeight="1" x14ac:dyDescent="0.2">
      <c r="A177" s="106" t="s">
        <v>1043</v>
      </c>
      <c r="B177" s="107" t="s">
        <v>946</v>
      </c>
      <c r="C177" s="108" t="s">
        <v>824</v>
      </c>
      <c r="D177" s="107" t="s">
        <v>947</v>
      </c>
      <c r="E177" s="108" t="s">
        <v>948</v>
      </c>
      <c r="F177" s="108" t="s">
        <v>949</v>
      </c>
      <c r="G177" s="108" t="s">
        <v>41</v>
      </c>
      <c r="H177" s="113" t="s">
        <v>950</v>
      </c>
      <c r="I177" s="116">
        <v>110.77417</v>
      </c>
      <c r="J177" s="116">
        <v>-7.5351699999999999</v>
      </c>
      <c r="K177" s="111" t="s">
        <v>252</v>
      </c>
      <c r="L177" s="115" t="s">
        <v>1820</v>
      </c>
      <c r="M177" s="113" t="s">
        <v>951</v>
      </c>
      <c r="N177" s="113" t="s">
        <v>33</v>
      </c>
      <c r="O177" s="107" t="s">
        <v>507</v>
      </c>
      <c r="P177" s="42">
        <v>1.1000000000000001</v>
      </c>
      <c r="Q177" s="42">
        <v>1.1000000000000001</v>
      </c>
      <c r="R177" s="43">
        <v>2515250</v>
      </c>
      <c r="S177" s="53">
        <v>3043453</v>
      </c>
      <c r="T177" s="45"/>
      <c r="U177" s="45">
        <f t="shared" si="2"/>
        <v>3043452.5000000005</v>
      </c>
      <c r="V177" s="46"/>
      <c r="W177" s="50"/>
      <c r="X177" s="50"/>
      <c r="Y177" s="50"/>
      <c r="Z177" s="45"/>
      <c r="AA177" s="45"/>
    </row>
    <row r="178" spans="1:27" s="80" customFormat="1" ht="50.1" customHeight="1" x14ac:dyDescent="0.2">
      <c r="A178" s="106" t="s">
        <v>1049</v>
      </c>
      <c r="B178" s="118" t="s">
        <v>953</v>
      </c>
      <c r="C178" s="108" t="s">
        <v>824</v>
      </c>
      <c r="D178" s="118" t="s">
        <v>947</v>
      </c>
      <c r="E178" s="118" t="s">
        <v>954</v>
      </c>
      <c r="F178" s="129" t="s">
        <v>955</v>
      </c>
      <c r="G178" s="108" t="s">
        <v>235</v>
      </c>
      <c r="H178" s="120" t="s">
        <v>956</v>
      </c>
      <c r="I178" s="121">
        <v>110.78263</v>
      </c>
      <c r="J178" s="121">
        <v>-7.5384000000000002</v>
      </c>
      <c r="K178" s="122" t="s">
        <v>525</v>
      </c>
      <c r="L178" s="138" t="s">
        <v>1822</v>
      </c>
      <c r="M178" s="120" t="s">
        <v>957</v>
      </c>
      <c r="N178" s="113" t="s">
        <v>33</v>
      </c>
      <c r="O178" s="107" t="s">
        <v>507</v>
      </c>
      <c r="P178" s="42">
        <v>1.2</v>
      </c>
      <c r="Q178" s="42">
        <v>1.1000000000000001</v>
      </c>
      <c r="R178" s="43">
        <v>2515250</v>
      </c>
      <c r="S178" s="53">
        <v>3320130</v>
      </c>
      <c r="T178" s="45"/>
      <c r="U178" s="45">
        <f t="shared" si="2"/>
        <v>3320130</v>
      </c>
      <c r="V178" s="46"/>
      <c r="W178" s="50"/>
      <c r="X178" s="63"/>
      <c r="Y178" s="50"/>
      <c r="Z178" s="45"/>
      <c r="AA178" s="45"/>
    </row>
    <row r="179" spans="1:27" ht="50.1" customHeight="1" x14ac:dyDescent="0.2">
      <c r="A179" s="106" t="s">
        <v>1055</v>
      </c>
      <c r="B179" s="107" t="s">
        <v>959</v>
      </c>
      <c r="C179" s="108" t="s">
        <v>824</v>
      </c>
      <c r="D179" s="107" t="s">
        <v>960</v>
      </c>
      <c r="E179" s="107">
        <v>1440142007</v>
      </c>
      <c r="F179" s="109" t="s">
        <v>961</v>
      </c>
      <c r="G179" s="108" t="s">
        <v>48</v>
      </c>
      <c r="H179" s="108" t="s">
        <v>962</v>
      </c>
      <c r="I179" s="110">
        <v>110.7967</v>
      </c>
      <c r="J179" s="110">
        <v>-7.5457000000000001</v>
      </c>
      <c r="K179" s="115" t="s">
        <v>533</v>
      </c>
      <c r="L179" s="115" t="s">
        <v>28</v>
      </c>
      <c r="M179" s="108" t="s">
        <v>963</v>
      </c>
      <c r="N179" s="113" t="s">
        <v>33</v>
      </c>
      <c r="O179" s="107" t="s">
        <v>507</v>
      </c>
      <c r="P179" s="42">
        <v>0.9</v>
      </c>
      <c r="Q179" s="42">
        <v>1.1000000000000001</v>
      </c>
      <c r="R179" s="43">
        <v>2515250</v>
      </c>
      <c r="S179" s="53">
        <v>2490098</v>
      </c>
      <c r="U179" s="45">
        <f t="shared" si="2"/>
        <v>2490097.5000000005</v>
      </c>
      <c r="V179" s="28"/>
      <c r="W179" s="45"/>
      <c r="X179" s="69"/>
      <c r="Y179" s="63"/>
      <c r="Z179" s="55"/>
    </row>
    <row r="180" spans="1:27" customFormat="1" ht="50.1" customHeight="1" x14ac:dyDescent="0.25">
      <c r="A180" s="106" t="s">
        <v>1060</v>
      </c>
      <c r="B180" s="107" t="s">
        <v>966</v>
      </c>
      <c r="C180" s="108" t="s">
        <v>824</v>
      </c>
      <c r="D180" s="107" t="s">
        <v>960</v>
      </c>
      <c r="E180" s="108" t="s">
        <v>967</v>
      </c>
      <c r="F180" s="108" t="s">
        <v>968</v>
      </c>
      <c r="G180" s="108" t="s">
        <v>41</v>
      </c>
      <c r="H180" s="117" t="s">
        <v>969</v>
      </c>
      <c r="I180" s="126">
        <v>110.7898</v>
      </c>
      <c r="J180" s="126">
        <v>-7.5431999999999997</v>
      </c>
      <c r="K180" s="127" t="s">
        <v>533</v>
      </c>
      <c r="L180" s="127" t="s">
        <v>1768</v>
      </c>
      <c r="M180" s="144" t="s">
        <v>970</v>
      </c>
      <c r="N180" s="113" t="s">
        <v>33</v>
      </c>
      <c r="O180" s="107" t="s">
        <v>266</v>
      </c>
      <c r="P180" s="42">
        <v>0.9</v>
      </c>
      <c r="Q180" s="42">
        <v>1</v>
      </c>
      <c r="R180" s="43">
        <v>2515250</v>
      </c>
      <c r="S180" s="53">
        <v>2263725</v>
      </c>
      <c r="U180" s="45">
        <f t="shared" si="2"/>
        <v>2263725</v>
      </c>
      <c r="W180" s="58"/>
      <c r="X180" s="58"/>
      <c r="Z180" s="63"/>
      <c r="AA180" s="61"/>
    </row>
    <row r="181" spans="1:27" customFormat="1" ht="60" customHeight="1" x14ac:dyDescent="0.25">
      <c r="A181" s="106" t="s">
        <v>1064</v>
      </c>
      <c r="B181" s="108" t="s">
        <v>972</v>
      </c>
      <c r="C181" s="108" t="s">
        <v>824</v>
      </c>
      <c r="D181" s="108" t="s">
        <v>960</v>
      </c>
      <c r="E181" s="108" t="s">
        <v>973</v>
      </c>
      <c r="F181" s="108" t="s">
        <v>974</v>
      </c>
      <c r="G181" s="108" t="s">
        <v>281</v>
      </c>
      <c r="H181" s="108" t="s">
        <v>975</v>
      </c>
      <c r="I181" s="110">
        <v>110.796036</v>
      </c>
      <c r="J181" s="110">
        <v>-7.5466813000000004</v>
      </c>
      <c r="K181" s="115" t="s">
        <v>329</v>
      </c>
      <c r="L181" s="127" t="s">
        <v>28</v>
      </c>
      <c r="M181" s="127" t="s">
        <v>976</v>
      </c>
      <c r="N181" s="113" t="s">
        <v>33</v>
      </c>
      <c r="O181" s="107" t="s">
        <v>266</v>
      </c>
      <c r="P181" s="42">
        <v>1.1000000000000001</v>
      </c>
      <c r="Q181" s="42">
        <v>1</v>
      </c>
      <c r="R181" s="43">
        <v>2515250</v>
      </c>
      <c r="S181" s="53">
        <v>2766775</v>
      </c>
      <c r="U181" s="45">
        <f t="shared" si="2"/>
        <v>2766775</v>
      </c>
      <c r="Z181" s="63"/>
    </row>
    <row r="182" spans="1:27" s="27" customFormat="1" ht="60" customHeight="1" x14ac:dyDescent="0.25">
      <c r="A182" s="106" t="s">
        <v>1069</v>
      </c>
      <c r="B182" s="107" t="s">
        <v>978</v>
      </c>
      <c r="C182" s="108" t="s">
        <v>824</v>
      </c>
      <c r="D182" s="108" t="s">
        <v>979</v>
      </c>
      <c r="E182" s="111" t="s">
        <v>1827</v>
      </c>
      <c r="F182" s="108" t="s">
        <v>979</v>
      </c>
      <c r="G182" s="108" t="s">
        <v>55</v>
      </c>
      <c r="H182" s="117" t="s">
        <v>980</v>
      </c>
      <c r="I182" s="126">
        <v>110.7921</v>
      </c>
      <c r="J182" s="126">
        <v>-7.5317400000000001</v>
      </c>
      <c r="K182" s="127" t="s">
        <v>50</v>
      </c>
      <c r="L182" s="123" t="s">
        <v>28</v>
      </c>
      <c r="M182" s="108" t="s">
        <v>981</v>
      </c>
      <c r="N182" s="113" t="s">
        <v>33</v>
      </c>
      <c r="O182" s="107" t="s">
        <v>699</v>
      </c>
      <c r="P182" s="48">
        <v>1.1000000000000001</v>
      </c>
      <c r="Q182" s="48">
        <v>1</v>
      </c>
      <c r="R182" s="89">
        <v>2515250</v>
      </c>
      <c r="S182" s="53">
        <v>2766775</v>
      </c>
      <c r="U182" s="45">
        <f t="shared" si="2"/>
        <v>2766775</v>
      </c>
      <c r="V182" s="28"/>
      <c r="W182" s="94"/>
      <c r="X182" s="69"/>
      <c r="Y182" s="95"/>
    </row>
    <row r="183" spans="1:27" s="80" customFormat="1" ht="60" customHeight="1" x14ac:dyDescent="0.25">
      <c r="A183" s="106" t="s">
        <v>1075</v>
      </c>
      <c r="B183" s="210" t="s">
        <v>983</v>
      </c>
      <c r="C183" s="210" t="s">
        <v>824</v>
      </c>
      <c r="D183" s="210" t="s">
        <v>979</v>
      </c>
      <c r="E183" s="209" t="s">
        <v>33</v>
      </c>
      <c r="F183" s="210" t="s">
        <v>979</v>
      </c>
      <c r="G183" s="210" t="s">
        <v>55</v>
      </c>
      <c r="H183" s="211" t="s">
        <v>984</v>
      </c>
      <c r="I183" s="239">
        <v>110.792</v>
      </c>
      <c r="J183" s="239">
        <v>-7.5313299999999996</v>
      </c>
      <c r="K183" s="259" t="s">
        <v>136</v>
      </c>
      <c r="L183" s="240" t="s">
        <v>1768</v>
      </c>
      <c r="M183" s="210" t="s">
        <v>985</v>
      </c>
      <c r="N183" s="113" t="s">
        <v>1018</v>
      </c>
      <c r="O183" s="107" t="s">
        <v>699</v>
      </c>
      <c r="P183" s="48">
        <v>1.1000000000000001</v>
      </c>
      <c r="Q183" s="48">
        <v>1</v>
      </c>
      <c r="R183" s="89">
        <v>2515250</v>
      </c>
      <c r="S183" s="53">
        <v>2766775</v>
      </c>
      <c r="U183" s="45">
        <f t="shared" si="2"/>
        <v>2766775</v>
      </c>
      <c r="V183" s="28"/>
      <c r="W183" s="94"/>
      <c r="X183" s="69"/>
      <c r="Y183" s="95"/>
    </row>
    <row r="184" spans="1:27" customFormat="1" ht="60" customHeight="1" x14ac:dyDescent="0.25">
      <c r="A184" s="106" t="s">
        <v>1081</v>
      </c>
      <c r="B184" s="107" t="s">
        <v>987</v>
      </c>
      <c r="C184" s="108" t="s">
        <v>824</v>
      </c>
      <c r="D184" s="107" t="s">
        <v>979</v>
      </c>
      <c r="E184" s="107" t="s">
        <v>988</v>
      </c>
      <c r="F184" s="108" t="s">
        <v>989</v>
      </c>
      <c r="G184" s="113" t="s">
        <v>206</v>
      </c>
      <c r="H184" s="108" t="s">
        <v>990</v>
      </c>
      <c r="I184" s="110">
        <v>110.79234</v>
      </c>
      <c r="J184" s="110">
        <v>-7.5366999999999997</v>
      </c>
      <c r="K184" s="127" t="s">
        <v>533</v>
      </c>
      <c r="L184" s="127" t="s">
        <v>28</v>
      </c>
      <c r="M184" s="108" t="s">
        <v>991</v>
      </c>
      <c r="N184" s="107" t="s">
        <v>33</v>
      </c>
      <c r="O184" s="107" t="s">
        <v>266</v>
      </c>
      <c r="P184" s="42">
        <v>1.2</v>
      </c>
      <c r="Q184" s="42">
        <v>1</v>
      </c>
      <c r="R184" s="43">
        <v>2515250</v>
      </c>
      <c r="S184" s="73">
        <v>3018300</v>
      </c>
      <c r="U184" s="45">
        <f t="shared" si="2"/>
        <v>3018300</v>
      </c>
      <c r="V184" s="72"/>
      <c r="X184" s="57"/>
      <c r="Y184" s="28"/>
    </row>
    <row r="185" spans="1:27" customFormat="1" ht="54.95" customHeight="1" x14ac:dyDescent="0.25">
      <c r="A185" s="106" t="s">
        <v>1086</v>
      </c>
      <c r="B185" s="107"/>
      <c r="C185" s="108" t="s">
        <v>824</v>
      </c>
      <c r="D185" s="107" t="s">
        <v>935</v>
      </c>
      <c r="E185" s="107"/>
      <c r="F185" s="108"/>
      <c r="G185" s="113"/>
      <c r="H185" s="108" t="s">
        <v>1897</v>
      </c>
      <c r="I185" s="110">
        <v>110.78230600000001</v>
      </c>
      <c r="J185" s="110">
        <v>-7.5274999999999999</v>
      </c>
      <c r="K185" s="127"/>
      <c r="L185" s="127" t="s">
        <v>571</v>
      </c>
      <c r="M185" s="108"/>
      <c r="N185" s="117" t="s">
        <v>1031</v>
      </c>
      <c r="O185" s="108" t="s">
        <v>30</v>
      </c>
      <c r="P185" s="42">
        <v>0.9</v>
      </c>
      <c r="Q185" s="42">
        <v>0.9</v>
      </c>
      <c r="R185" s="43">
        <v>2515250</v>
      </c>
      <c r="S185" s="53">
        <v>2037353</v>
      </c>
      <c r="U185" s="45">
        <f t="shared" si="2"/>
        <v>2037352.5000000002</v>
      </c>
      <c r="V185" s="45"/>
    </row>
    <row r="186" spans="1:27" customFormat="1" ht="50.1" customHeight="1" x14ac:dyDescent="0.25">
      <c r="A186" s="106" t="s">
        <v>1093</v>
      </c>
      <c r="B186" s="108" t="s">
        <v>993</v>
      </c>
      <c r="C186" s="108" t="s">
        <v>994</v>
      </c>
      <c r="D186" s="108" t="s">
        <v>995</v>
      </c>
      <c r="E186" s="108" t="s">
        <v>996</v>
      </c>
      <c r="F186" s="108" t="s">
        <v>997</v>
      </c>
      <c r="G186" s="108" t="s">
        <v>170</v>
      </c>
      <c r="H186" s="117" t="s">
        <v>998</v>
      </c>
      <c r="I186" s="126">
        <v>110.83082</v>
      </c>
      <c r="J186" s="126">
        <v>-7.5230399999999999</v>
      </c>
      <c r="K186" s="127" t="s">
        <v>525</v>
      </c>
      <c r="L186" s="123" t="s">
        <v>28</v>
      </c>
      <c r="M186" s="108" t="s">
        <v>999</v>
      </c>
      <c r="N186" s="108" t="s">
        <v>33</v>
      </c>
      <c r="O186" s="107" t="s">
        <v>30</v>
      </c>
      <c r="P186" s="42">
        <v>1.2</v>
      </c>
      <c r="Q186" s="42">
        <v>0.9</v>
      </c>
      <c r="R186" s="43">
        <v>2515250</v>
      </c>
      <c r="S186" s="53">
        <v>2716470</v>
      </c>
      <c r="U186" s="45">
        <f t="shared" si="2"/>
        <v>2716470</v>
      </c>
      <c r="V186" s="98"/>
    </row>
    <row r="187" spans="1:27" customFormat="1" ht="60" customHeight="1" x14ac:dyDescent="0.25">
      <c r="A187" s="106" t="s">
        <v>1099</v>
      </c>
      <c r="B187" s="118" t="s">
        <v>1001</v>
      </c>
      <c r="C187" s="108" t="s">
        <v>994</v>
      </c>
      <c r="D187" s="151" t="s">
        <v>995</v>
      </c>
      <c r="E187" s="120" t="s">
        <v>1002</v>
      </c>
      <c r="F187" s="152" t="s">
        <v>1003</v>
      </c>
      <c r="G187" s="108" t="s">
        <v>170</v>
      </c>
      <c r="H187" s="119" t="s">
        <v>1004</v>
      </c>
      <c r="I187" s="154">
        <v>110.82261</v>
      </c>
      <c r="J187" s="155">
        <v>-7.5285700000000002</v>
      </c>
      <c r="K187" s="122" t="s">
        <v>237</v>
      </c>
      <c r="L187" s="129" t="s">
        <v>1005</v>
      </c>
      <c r="M187" s="156" t="s">
        <v>1006</v>
      </c>
      <c r="N187" s="113" t="s">
        <v>33</v>
      </c>
      <c r="O187" s="107" t="s">
        <v>30</v>
      </c>
      <c r="P187" s="42">
        <v>1.1000000000000001</v>
      </c>
      <c r="Q187" s="42">
        <v>0.9</v>
      </c>
      <c r="R187" s="43">
        <v>2515250</v>
      </c>
      <c r="S187" s="53">
        <v>2490098</v>
      </c>
      <c r="U187" s="45">
        <f t="shared" si="2"/>
        <v>2490097.5000000005</v>
      </c>
      <c r="V187" s="60"/>
      <c r="Z187" s="63"/>
    </row>
    <row r="188" spans="1:27" customFormat="1" ht="60" customHeight="1" x14ac:dyDescent="0.25">
      <c r="A188" s="106" t="s">
        <v>1103</v>
      </c>
      <c r="B188" s="114" t="s">
        <v>1008</v>
      </c>
      <c r="C188" s="113" t="s">
        <v>994</v>
      </c>
      <c r="D188" s="114" t="s">
        <v>995</v>
      </c>
      <c r="E188" s="114" t="s">
        <v>1009</v>
      </c>
      <c r="F188" s="113" t="s">
        <v>995</v>
      </c>
      <c r="G188" s="113" t="s">
        <v>206</v>
      </c>
      <c r="H188" s="113" t="s">
        <v>1010</v>
      </c>
      <c r="I188" s="145">
        <v>110.82599999999999</v>
      </c>
      <c r="J188" s="145">
        <v>-7.5211699999999997</v>
      </c>
      <c r="K188" s="132" t="s">
        <v>50</v>
      </c>
      <c r="L188" s="132" t="s">
        <v>1768</v>
      </c>
      <c r="M188" s="113" t="s">
        <v>1011</v>
      </c>
      <c r="N188" s="113" t="s">
        <v>33</v>
      </c>
      <c r="O188" s="107" t="s">
        <v>30</v>
      </c>
      <c r="P188" s="42">
        <v>1.1000000000000001</v>
      </c>
      <c r="Q188" s="42">
        <v>0.9</v>
      </c>
      <c r="R188" s="43">
        <v>2515250</v>
      </c>
      <c r="S188" s="53">
        <v>2490098</v>
      </c>
      <c r="U188" s="45">
        <f t="shared" si="2"/>
        <v>2490097.5000000005</v>
      </c>
      <c r="V188" s="60"/>
      <c r="W188" s="58"/>
      <c r="X188" s="58"/>
      <c r="Z188" s="63"/>
      <c r="AA188" s="61"/>
    </row>
    <row r="189" spans="1:27" customFormat="1" ht="60" customHeight="1" x14ac:dyDescent="0.25">
      <c r="A189" s="106" t="s">
        <v>1110</v>
      </c>
      <c r="B189" s="114" t="s">
        <v>1013</v>
      </c>
      <c r="C189" s="113" t="s">
        <v>994</v>
      </c>
      <c r="D189" s="114" t="s">
        <v>995</v>
      </c>
      <c r="E189" s="114" t="s">
        <v>1014</v>
      </c>
      <c r="F189" s="113" t="s">
        <v>1015</v>
      </c>
      <c r="G189" s="113" t="s">
        <v>206</v>
      </c>
      <c r="H189" s="113" t="s">
        <v>1016</v>
      </c>
      <c r="I189" s="145">
        <v>110.83634000000001</v>
      </c>
      <c r="J189" s="145">
        <v>-7.5242399999999998</v>
      </c>
      <c r="K189" s="132" t="s">
        <v>50</v>
      </c>
      <c r="L189" s="132" t="s">
        <v>28</v>
      </c>
      <c r="M189" s="113" t="s">
        <v>1017</v>
      </c>
      <c r="N189" s="113" t="s">
        <v>33</v>
      </c>
      <c r="O189" s="107" t="s">
        <v>30</v>
      </c>
      <c r="P189" s="42">
        <v>1.2</v>
      </c>
      <c r="Q189" s="42">
        <v>0.9</v>
      </c>
      <c r="R189" s="43">
        <v>2515250</v>
      </c>
      <c r="S189" s="53">
        <v>2716470</v>
      </c>
      <c r="U189" s="45">
        <f t="shared" si="2"/>
        <v>2716470</v>
      </c>
      <c r="W189" s="58"/>
      <c r="X189" s="58"/>
      <c r="Z189" s="63"/>
      <c r="AA189" s="61"/>
    </row>
    <row r="190" spans="1:27" ht="50.1" customHeight="1" x14ac:dyDescent="0.25">
      <c r="A190" s="106" t="s">
        <v>1116</v>
      </c>
      <c r="B190" s="108" t="s">
        <v>1020</v>
      </c>
      <c r="C190" s="108" t="s">
        <v>994</v>
      </c>
      <c r="D190" s="108" t="s">
        <v>995</v>
      </c>
      <c r="E190" s="108" t="s">
        <v>1021</v>
      </c>
      <c r="F190" s="108" t="s">
        <v>1022</v>
      </c>
      <c r="G190" s="108" t="s">
        <v>281</v>
      </c>
      <c r="H190" s="108" t="s">
        <v>1023</v>
      </c>
      <c r="I190" s="110">
        <v>110.836</v>
      </c>
      <c r="J190" s="110">
        <v>-7.5322199999999997</v>
      </c>
      <c r="K190" s="115" t="s">
        <v>347</v>
      </c>
      <c r="L190" s="123" t="s">
        <v>28</v>
      </c>
      <c r="M190" s="113" t="s">
        <v>1024</v>
      </c>
      <c r="N190" s="113" t="s">
        <v>33</v>
      </c>
      <c r="O190" s="107" t="s">
        <v>30</v>
      </c>
      <c r="P190" s="42">
        <v>1.1000000000000001</v>
      </c>
      <c r="Q190" s="48">
        <v>0.9</v>
      </c>
      <c r="R190" s="89">
        <v>2515250</v>
      </c>
      <c r="S190" s="53">
        <v>2490098</v>
      </c>
      <c r="T190"/>
      <c r="U190" s="45">
        <f t="shared" si="2"/>
        <v>2490097.5000000005</v>
      </c>
      <c r="V190"/>
      <c r="W190" s="50"/>
      <c r="X190" s="99"/>
      <c r="Y190"/>
      <c r="Z190"/>
      <c r="AA190"/>
    </row>
    <row r="191" spans="1:27" ht="50.1" customHeight="1" x14ac:dyDescent="0.25">
      <c r="A191" s="106" t="s">
        <v>1122</v>
      </c>
      <c r="B191" s="107" t="s">
        <v>1026</v>
      </c>
      <c r="C191" s="108" t="s">
        <v>994</v>
      </c>
      <c r="D191" s="107" t="s">
        <v>1027</v>
      </c>
      <c r="E191" s="107">
        <v>554846</v>
      </c>
      <c r="F191" s="109" t="s">
        <v>1028</v>
      </c>
      <c r="G191" s="108" t="s">
        <v>48</v>
      </c>
      <c r="H191" s="108" t="s">
        <v>1029</v>
      </c>
      <c r="I191" s="110">
        <v>110.85149</v>
      </c>
      <c r="J191" s="110">
        <v>-7.5259999999999998</v>
      </c>
      <c r="K191" s="127" t="s">
        <v>525</v>
      </c>
      <c r="L191" s="127" t="s">
        <v>1838</v>
      </c>
      <c r="M191" s="108" t="s">
        <v>1030</v>
      </c>
      <c r="N191" s="113" t="s">
        <v>33</v>
      </c>
      <c r="O191" s="107" t="s">
        <v>30</v>
      </c>
      <c r="P191" s="42">
        <v>1.2</v>
      </c>
      <c r="Q191" s="48">
        <v>0.9</v>
      </c>
      <c r="R191" s="43">
        <v>2515250</v>
      </c>
      <c r="S191" s="53">
        <v>2716470</v>
      </c>
      <c r="T191"/>
      <c r="U191" s="45">
        <f t="shared" si="2"/>
        <v>2716470</v>
      </c>
      <c r="V191" s="58"/>
      <c r="W191" s="50"/>
      <c r="X191" s="63"/>
      <c r="Y191" s="99"/>
      <c r="Z191"/>
      <c r="AA191"/>
    </row>
    <row r="192" spans="1:27" s="27" customFormat="1" ht="60" customHeight="1" x14ac:dyDescent="0.25">
      <c r="A192" s="106" t="s">
        <v>1129</v>
      </c>
      <c r="B192" s="120" t="s">
        <v>1033</v>
      </c>
      <c r="C192" s="108" t="s">
        <v>994</v>
      </c>
      <c r="D192" s="120" t="s">
        <v>1027</v>
      </c>
      <c r="E192" s="118">
        <v>1451071003</v>
      </c>
      <c r="F192" s="119" t="s">
        <v>1034</v>
      </c>
      <c r="G192" s="108" t="s">
        <v>48</v>
      </c>
      <c r="H192" s="119" t="s">
        <v>1035</v>
      </c>
      <c r="I192" s="121">
        <v>110.8625</v>
      </c>
      <c r="J192" s="121">
        <v>-7.5333610000000002</v>
      </c>
      <c r="K192" s="122" t="s">
        <v>136</v>
      </c>
      <c r="L192" s="129" t="s">
        <v>148</v>
      </c>
      <c r="M192" s="120" t="s">
        <v>1036</v>
      </c>
      <c r="N192" s="113" t="s">
        <v>33</v>
      </c>
      <c r="O192" s="107" t="s">
        <v>30</v>
      </c>
      <c r="P192" s="42">
        <v>1.2</v>
      </c>
      <c r="Q192" s="42">
        <v>0.9</v>
      </c>
      <c r="R192" s="43">
        <v>2515250</v>
      </c>
      <c r="S192" s="53">
        <v>2716470</v>
      </c>
      <c r="T192"/>
      <c r="U192" s="45">
        <f t="shared" si="2"/>
        <v>2716470</v>
      </c>
      <c r="V192" s="58"/>
      <c r="W192" s="50"/>
      <c r="X192" s="99"/>
      <c r="Y192"/>
      <c r="Z192"/>
      <c r="AA192"/>
    </row>
    <row r="193" spans="1:27" customFormat="1" ht="50.1" customHeight="1" x14ac:dyDescent="0.25">
      <c r="A193" s="106" t="s">
        <v>1134</v>
      </c>
      <c r="B193" s="118" t="s">
        <v>1038</v>
      </c>
      <c r="C193" s="108" t="s">
        <v>994</v>
      </c>
      <c r="D193" s="151" t="s">
        <v>1027</v>
      </c>
      <c r="E193" s="120" t="s">
        <v>1039</v>
      </c>
      <c r="F193" s="152" t="s">
        <v>1040</v>
      </c>
      <c r="G193" s="108" t="s">
        <v>170</v>
      </c>
      <c r="H193" s="119" t="s">
        <v>1041</v>
      </c>
      <c r="I193" s="121">
        <v>110.87317</v>
      </c>
      <c r="J193" s="121">
        <v>-7.5313600000000003</v>
      </c>
      <c r="K193" s="122" t="s">
        <v>237</v>
      </c>
      <c r="L193" s="129" t="s">
        <v>1005</v>
      </c>
      <c r="M193" s="156" t="s">
        <v>1042</v>
      </c>
      <c r="N193" s="117" t="s">
        <v>33</v>
      </c>
      <c r="O193" s="107" t="s">
        <v>699</v>
      </c>
      <c r="P193" s="42">
        <v>0.9</v>
      </c>
      <c r="Q193" s="42">
        <v>0.9</v>
      </c>
      <c r="R193" s="43">
        <v>2515250</v>
      </c>
      <c r="S193" s="53">
        <v>2037353</v>
      </c>
      <c r="U193" s="45">
        <f t="shared" si="2"/>
        <v>2037352.5000000002</v>
      </c>
      <c r="Y193" s="57"/>
      <c r="Z193" s="99"/>
    </row>
    <row r="194" spans="1:27" customFormat="1" ht="60" customHeight="1" x14ac:dyDescent="0.25">
      <c r="A194" s="106" t="s">
        <v>1141</v>
      </c>
      <c r="B194" s="108" t="s">
        <v>1044</v>
      </c>
      <c r="C194" s="108" t="s">
        <v>994</v>
      </c>
      <c r="D194" s="108" t="s">
        <v>1027</v>
      </c>
      <c r="E194" s="108" t="s">
        <v>1045</v>
      </c>
      <c r="F194" s="108" t="s">
        <v>1027</v>
      </c>
      <c r="G194" s="108" t="s">
        <v>170</v>
      </c>
      <c r="H194" s="117" t="s">
        <v>1046</v>
      </c>
      <c r="I194" s="126">
        <v>110.8503</v>
      </c>
      <c r="J194" s="126">
        <v>-7.5286999999999997</v>
      </c>
      <c r="K194" s="127" t="s">
        <v>1047</v>
      </c>
      <c r="L194" s="129" t="s">
        <v>1005</v>
      </c>
      <c r="M194" s="108" t="s">
        <v>1048</v>
      </c>
      <c r="N194" s="108" t="s">
        <v>33</v>
      </c>
      <c r="O194" s="107" t="s">
        <v>30</v>
      </c>
      <c r="P194" s="42">
        <v>1.3</v>
      </c>
      <c r="Q194" s="42">
        <v>0.9</v>
      </c>
      <c r="R194" s="43">
        <v>2515250</v>
      </c>
      <c r="S194" s="44">
        <v>2942843</v>
      </c>
      <c r="U194" s="45">
        <f t="shared" si="2"/>
        <v>2942842.5000000005</v>
      </c>
      <c r="V194" s="45"/>
    </row>
    <row r="195" spans="1:27" s="45" customFormat="1" ht="60" customHeight="1" x14ac:dyDescent="0.2">
      <c r="A195" s="106" t="s">
        <v>1148</v>
      </c>
      <c r="B195" s="108" t="s">
        <v>1050</v>
      </c>
      <c r="C195" s="108" t="s">
        <v>994</v>
      </c>
      <c r="D195" s="108" t="s">
        <v>1027</v>
      </c>
      <c r="E195" s="108" t="s">
        <v>1051</v>
      </c>
      <c r="F195" s="108" t="s">
        <v>1052</v>
      </c>
      <c r="G195" s="108" t="s">
        <v>170</v>
      </c>
      <c r="H195" s="108" t="s">
        <v>1053</v>
      </c>
      <c r="I195" s="110">
        <v>110.86615</v>
      </c>
      <c r="J195" s="110">
        <v>-7.5426000000000002</v>
      </c>
      <c r="K195" s="138" t="s">
        <v>43</v>
      </c>
      <c r="L195" s="129" t="s">
        <v>1005</v>
      </c>
      <c r="M195" s="108" t="s">
        <v>1054</v>
      </c>
      <c r="N195" s="113" t="s">
        <v>33</v>
      </c>
      <c r="O195" s="107" t="s">
        <v>30</v>
      </c>
      <c r="P195" s="42">
        <v>1.3</v>
      </c>
      <c r="Q195" s="42">
        <v>0.9</v>
      </c>
      <c r="R195" s="43">
        <v>2515250</v>
      </c>
      <c r="S195" s="53">
        <v>2942843</v>
      </c>
      <c r="U195" s="45">
        <f t="shared" si="2"/>
        <v>2942842.5000000005</v>
      </c>
      <c r="X195" s="57"/>
      <c r="Y195" s="63"/>
    </row>
    <row r="196" spans="1:27" customFormat="1" ht="50.1" customHeight="1" x14ac:dyDescent="0.25">
      <c r="A196" s="106" t="s">
        <v>1154</v>
      </c>
      <c r="B196" s="107" t="s">
        <v>1056</v>
      </c>
      <c r="C196" s="108" t="s">
        <v>994</v>
      </c>
      <c r="D196" s="107" t="s">
        <v>1027</v>
      </c>
      <c r="E196" s="111" t="s">
        <v>33</v>
      </c>
      <c r="F196" s="108" t="s">
        <v>1057</v>
      </c>
      <c r="G196" s="108" t="s">
        <v>55</v>
      </c>
      <c r="H196" s="117" t="s">
        <v>1058</v>
      </c>
      <c r="I196" s="126">
        <v>110.86436</v>
      </c>
      <c r="J196" s="126">
        <v>-7.5421100000000001</v>
      </c>
      <c r="K196" s="127" t="s">
        <v>50</v>
      </c>
      <c r="L196" s="129" t="s">
        <v>148</v>
      </c>
      <c r="M196" s="117" t="s">
        <v>1059</v>
      </c>
      <c r="N196" s="113" t="s">
        <v>33</v>
      </c>
      <c r="O196" s="107" t="s">
        <v>266</v>
      </c>
      <c r="P196" s="42">
        <v>1.2</v>
      </c>
      <c r="Q196" s="42">
        <v>1</v>
      </c>
      <c r="R196" s="43">
        <v>2515250</v>
      </c>
      <c r="S196" s="53">
        <v>3018300</v>
      </c>
      <c r="U196" s="45">
        <f t="shared" si="2"/>
        <v>3018300</v>
      </c>
      <c r="V196" s="60"/>
      <c r="W196" s="58"/>
      <c r="X196" s="58"/>
      <c r="Z196" s="63"/>
      <c r="AA196" s="61"/>
    </row>
    <row r="197" spans="1:27" customFormat="1" ht="60" customHeight="1" x14ac:dyDescent="0.25">
      <c r="A197" s="106" t="s">
        <v>1160</v>
      </c>
      <c r="B197" s="107" t="s">
        <v>1061</v>
      </c>
      <c r="C197" s="108" t="s">
        <v>994</v>
      </c>
      <c r="D197" s="107" t="s">
        <v>1027</v>
      </c>
      <c r="E197" s="111" t="s">
        <v>33</v>
      </c>
      <c r="F197" s="108" t="s">
        <v>1062</v>
      </c>
      <c r="G197" s="108" t="s">
        <v>55</v>
      </c>
      <c r="H197" s="117" t="s">
        <v>1058</v>
      </c>
      <c r="I197" s="126">
        <v>110.86436999999999</v>
      </c>
      <c r="J197" s="126">
        <v>-7.5423099999999996</v>
      </c>
      <c r="K197" s="127" t="s">
        <v>136</v>
      </c>
      <c r="L197" s="129" t="s">
        <v>148</v>
      </c>
      <c r="M197" s="117" t="s">
        <v>1063</v>
      </c>
      <c r="N197" s="113" t="s">
        <v>33</v>
      </c>
      <c r="O197" s="107" t="s">
        <v>266</v>
      </c>
      <c r="P197" s="42">
        <v>1.3</v>
      </c>
      <c r="Q197" s="42">
        <v>1</v>
      </c>
      <c r="R197" s="43">
        <v>2515250</v>
      </c>
      <c r="S197" s="53">
        <v>3269825</v>
      </c>
      <c r="U197" s="45">
        <f t="shared" si="2"/>
        <v>3269825</v>
      </c>
      <c r="W197" s="58"/>
      <c r="X197" s="58"/>
      <c r="Z197" s="63"/>
      <c r="AA197" s="61"/>
    </row>
    <row r="198" spans="1:27" customFormat="1" ht="75" customHeight="1" x14ac:dyDescent="0.25">
      <c r="A198" s="106" t="s">
        <v>1166</v>
      </c>
      <c r="B198" s="107" t="s">
        <v>1065</v>
      </c>
      <c r="C198" s="108" t="s">
        <v>994</v>
      </c>
      <c r="D198" s="107" t="s">
        <v>1027</v>
      </c>
      <c r="E198" s="111" t="s">
        <v>33</v>
      </c>
      <c r="F198" s="132" t="s">
        <v>1066</v>
      </c>
      <c r="G198" s="108" t="s">
        <v>55</v>
      </c>
      <c r="H198" s="108" t="s">
        <v>1067</v>
      </c>
      <c r="I198" s="110">
        <v>110.84891</v>
      </c>
      <c r="J198" s="110">
        <v>-7.52942</v>
      </c>
      <c r="K198" s="115" t="s">
        <v>136</v>
      </c>
      <c r="L198" s="123" t="s">
        <v>28</v>
      </c>
      <c r="M198" s="117" t="s">
        <v>1068</v>
      </c>
      <c r="N198" s="113" t="s">
        <v>33</v>
      </c>
      <c r="O198" s="107" t="s">
        <v>266</v>
      </c>
      <c r="P198" s="51">
        <v>1.3</v>
      </c>
      <c r="Q198" s="42">
        <v>1</v>
      </c>
      <c r="R198" s="43">
        <v>2515250</v>
      </c>
      <c r="S198" s="53">
        <v>3269825</v>
      </c>
      <c r="U198" s="45">
        <f t="shared" si="2"/>
        <v>3269825</v>
      </c>
      <c r="W198" s="50"/>
      <c r="X198" s="57"/>
      <c r="Z198" s="50"/>
      <c r="AA198" s="50"/>
    </row>
    <row r="199" spans="1:27" s="45" customFormat="1" ht="60" customHeight="1" x14ac:dyDescent="0.2">
      <c r="A199" s="106" t="s">
        <v>1172</v>
      </c>
      <c r="B199" s="107" t="s">
        <v>1070</v>
      </c>
      <c r="C199" s="108" t="s">
        <v>994</v>
      </c>
      <c r="D199" s="107" t="s">
        <v>1027</v>
      </c>
      <c r="E199" s="114" t="s">
        <v>1071</v>
      </c>
      <c r="F199" s="132" t="s">
        <v>1072</v>
      </c>
      <c r="G199" s="108" t="s">
        <v>235</v>
      </c>
      <c r="H199" s="117" t="s">
        <v>1073</v>
      </c>
      <c r="I199" s="126">
        <v>110.8446</v>
      </c>
      <c r="J199" s="126">
        <v>-7.5303699999999996</v>
      </c>
      <c r="K199" s="127" t="s">
        <v>525</v>
      </c>
      <c r="L199" s="129" t="s">
        <v>1005</v>
      </c>
      <c r="M199" s="108" t="s">
        <v>1074</v>
      </c>
      <c r="N199" s="113" t="s">
        <v>33</v>
      </c>
      <c r="O199" s="107" t="s">
        <v>266</v>
      </c>
      <c r="P199" s="42">
        <v>1.1000000000000001</v>
      </c>
      <c r="Q199" s="42">
        <v>1</v>
      </c>
      <c r="R199" s="43">
        <v>2515250</v>
      </c>
      <c r="S199" s="53">
        <v>2766775</v>
      </c>
      <c r="U199" s="45">
        <f t="shared" si="2"/>
        <v>2766775</v>
      </c>
      <c r="X199" s="57"/>
      <c r="Y199" s="63"/>
    </row>
    <row r="200" spans="1:27" s="80" customFormat="1" ht="60" customHeight="1" x14ac:dyDescent="0.2">
      <c r="A200" s="106" t="s">
        <v>1178</v>
      </c>
      <c r="B200" s="120" t="s">
        <v>1076</v>
      </c>
      <c r="C200" s="108" t="s">
        <v>994</v>
      </c>
      <c r="D200" s="118" t="s">
        <v>1077</v>
      </c>
      <c r="E200" s="118">
        <v>1448571023</v>
      </c>
      <c r="F200" s="119" t="s">
        <v>1078</v>
      </c>
      <c r="G200" s="108" t="s">
        <v>48</v>
      </c>
      <c r="H200" s="119" t="s">
        <v>1079</v>
      </c>
      <c r="I200" s="121">
        <v>110.8348266</v>
      </c>
      <c r="J200" s="121">
        <v>-7.5061733400000001</v>
      </c>
      <c r="K200" s="122" t="s">
        <v>57</v>
      </c>
      <c r="L200" s="115" t="s">
        <v>28</v>
      </c>
      <c r="M200" s="156" t="s">
        <v>1080</v>
      </c>
      <c r="N200" s="108" t="s">
        <v>1115</v>
      </c>
      <c r="O200" s="107" t="s">
        <v>30</v>
      </c>
      <c r="P200" s="42">
        <v>1.3</v>
      </c>
      <c r="Q200" s="42">
        <v>0.9</v>
      </c>
      <c r="R200" s="43">
        <v>2515250</v>
      </c>
      <c r="S200" s="44">
        <v>2942843</v>
      </c>
      <c r="U200" s="45">
        <f t="shared" si="2"/>
        <v>2942842.5000000005</v>
      </c>
      <c r="V200" s="45"/>
      <c r="W200" s="81"/>
      <c r="Y200" s="45"/>
      <c r="Z200" s="79"/>
    </row>
    <row r="201" spans="1:27" customFormat="1" ht="65.099999999999994" customHeight="1" x14ac:dyDescent="0.25">
      <c r="A201" s="106" t="s">
        <v>1181</v>
      </c>
      <c r="B201" s="107" t="s">
        <v>1082</v>
      </c>
      <c r="C201" s="130" t="s">
        <v>994</v>
      </c>
      <c r="D201" s="131" t="s">
        <v>1077</v>
      </c>
      <c r="E201" s="109" t="s">
        <v>1083</v>
      </c>
      <c r="F201" s="131" t="s">
        <v>1077</v>
      </c>
      <c r="G201" s="109" t="s">
        <v>193</v>
      </c>
      <c r="H201" s="109" t="s">
        <v>1084</v>
      </c>
      <c r="I201" s="110">
        <v>110.83489</v>
      </c>
      <c r="J201" s="110">
        <v>-7.5155940000000001</v>
      </c>
      <c r="K201" s="115" t="s">
        <v>36</v>
      </c>
      <c r="L201" s="123" t="s">
        <v>28</v>
      </c>
      <c r="M201" s="108" t="s">
        <v>1085</v>
      </c>
      <c r="N201" s="108" t="s">
        <v>33</v>
      </c>
      <c r="O201" s="107" t="s">
        <v>30</v>
      </c>
      <c r="P201" s="42">
        <v>1.1000000000000001</v>
      </c>
      <c r="Q201" s="42">
        <v>0.9</v>
      </c>
      <c r="R201" s="43">
        <v>2515250</v>
      </c>
      <c r="S201" s="44">
        <v>2490098</v>
      </c>
      <c r="U201" s="45">
        <f t="shared" si="2"/>
        <v>2490097.5000000005</v>
      </c>
      <c r="V201" s="45"/>
    </row>
    <row r="202" spans="1:27" s="80" customFormat="1" ht="60" customHeight="1" x14ac:dyDescent="0.2">
      <c r="A202" s="106" t="s">
        <v>1187</v>
      </c>
      <c r="B202" s="108" t="s">
        <v>1087</v>
      </c>
      <c r="C202" s="108" t="s">
        <v>994</v>
      </c>
      <c r="D202" s="108" t="s">
        <v>1088</v>
      </c>
      <c r="E202" s="108" t="s">
        <v>1089</v>
      </c>
      <c r="F202" s="108" t="s">
        <v>1090</v>
      </c>
      <c r="G202" s="108" t="s">
        <v>170</v>
      </c>
      <c r="H202" s="117" t="s">
        <v>1091</v>
      </c>
      <c r="I202" s="110">
        <v>110.8140597</v>
      </c>
      <c r="J202" s="110">
        <v>-7.5084229999999996</v>
      </c>
      <c r="K202" s="115" t="s">
        <v>136</v>
      </c>
      <c r="L202" s="123" t="s">
        <v>28</v>
      </c>
      <c r="M202" s="113" t="s">
        <v>1092</v>
      </c>
      <c r="N202" s="108" t="s">
        <v>1128</v>
      </c>
      <c r="O202" s="107" t="s">
        <v>30</v>
      </c>
      <c r="P202" s="42">
        <v>1.3</v>
      </c>
      <c r="Q202" s="42">
        <v>0.9</v>
      </c>
      <c r="R202" s="43">
        <v>2515250</v>
      </c>
      <c r="S202" s="44">
        <v>2942843</v>
      </c>
      <c r="U202" s="45">
        <f t="shared" si="2"/>
        <v>2942842.5000000005</v>
      </c>
      <c r="V202" s="45"/>
      <c r="W202" s="81"/>
      <c r="Y202" s="45"/>
      <c r="Z202" s="79"/>
    </row>
    <row r="203" spans="1:27" customFormat="1" ht="50.1" customHeight="1" x14ac:dyDescent="0.25">
      <c r="A203" s="106" t="s">
        <v>1192</v>
      </c>
      <c r="B203" s="108" t="s">
        <v>1094</v>
      </c>
      <c r="C203" s="108" t="s">
        <v>994</v>
      </c>
      <c r="D203" s="108" t="s">
        <v>1088</v>
      </c>
      <c r="E203" s="108" t="s">
        <v>1095</v>
      </c>
      <c r="F203" s="108" t="s">
        <v>1096</v>
      </c>
      <c r="G203" s="108" t="s">
        <v>170</v>
      </c>
      <c r="H203" s="117" t="s">
        <v>1097</v>
      </c>
      <c r="I203" s="110">
        <v>110.81278</v>
      </c>
      <c r="J203" s="126">
        <v>-7.5</v>
      </c>
      <c r="K203" s="127" t="s">
        <v>337</v>
      </c>
      <c r="L203" s="129" t="s">
        <v>1005</v>
      </c>
      <c r="M203" s="108" t="s">
        <v>1098</v>
      </c>
      <c r="N203" s="113" t="s">
        <v>33</v>
      </c>
      <c r="O203" s="107" t="s">
        <v>30</v>
      </c>
      <c r="P203" s="42">
        <v>1.2</v>
      </c>
      <c r="Q203" s="42">
        <v>0.9</v>
      </c>
      <c r="R203" s="43">
        <v>2515250</v>
      </c>
      <c r="S203" s="53">
        <v>2716470</v>
      </c>
      <c r="U203" s="45">
        <f t="shared" si="2"/>
        <v>2716470</v>
      </c>
      <c r="V203" s="60"/>
      <c r="W203" s="58"/>
      <c r="X203" s="58"/>
      <c r="Z203" s="63"/>
      <c r="AA203" s="61"/>
    </row>
    <row r="204" spans="1:27" s="87" customFormat="1" ht="50.1" customHeight="1" x14ac:dyDescent="0.2">
      <c r="A204" s="106" t="s">
        <v>1199</v>
      </c>
      <c r="B204" s="107" t="s">
        <v>1100</v>
      </c>
      <c r="C204" s="108" t="s">
        <v>994</v>
      </c>
      <c r="D204" s="107" t="s">
        <v>1088</v>
      </c>
      <c r="E204" s="111" t="s">
        <v>33</v>
      </c>
      <c r="F204" s="108" t="s">
        <v>994</v>
      </c>
      <c r="G204" s="108" t="s">
        <v>55</v>
      </c>
      <c r="H204" s="108" t="s">
        <v>1101</v>
      </c>
      <c r="I204" s="110">
        <v>110.81399999999999</v>
      </c>
      <c r="J204" s="126">
        <v>-7.50847</v>
      </c>
      <c r="K204" s="124" t="s">
        <v>36</v>
      </c>
      <c r="L204" s="123" t="s">
        <v>28</v>
      </c>
      <c r="M204" s="108" t="s">
        <v>1102</v>
      </c>
      <c r="N204" s="113" t="s">
        <v>1140</v>
      </c>
      <c r="O204" s="107" t="s">
        <v>30</v>
      </c>
      <c r="P204" s="42">
        <v>1.2</v>
      </c>
      <c r="Q204" s="42">
        <v>0.9</v>
      </c>
      <c r="R204" s="43">
        <v>2515250</v>
      </c>
      <c r="S204" s="53">
        <v>2716470</v>
      </c>
      <c r="U204" s="45">
        <f t="shared" si="2"/>
        <v>2716470</v>
      </c>
      <c r="V204" s="28"/>
      <c r="W204" s="80"/>
      <c r="X204" s="69"/>
      <c r="Y204" s="83"/>
    </row>
    <row r="205" spans="1:27" s="87" customFormat="1" ht="50.1" customHeight="1" x14ac:dyDescent="0.2">
      <c r="A205" s="106" t="s">
        <v>1206</v>
      </c>
      <c r="B205" s="107" t="s">
        <v>1104</v>
      </c>
      <c r="C205" s="130" t="s">
        <v>994</v>
      </c>
      <c r="D205" s="131" t="s">
        <v>1105</v>
      </c>
      <c r="E205" s="109" t="s">
        <v>1106</v>
      </c>
      <c r="F205" s="131" t="s">
        <v>1107</v>
      </c>
      <c r="G205" s="109" t="s">
        <v>193</v>
      </c>
      <c r="H205" s="157" t="s">
        <v>1108</v>
      </c>
      <c r="I205" s="126">
        <v>110.81404999999999</v>
      </c>
      <c r="J205" s="126">
        <v>-7.4833299999999996</v>
      </c>
      <c r="K205" s="115" t="s">
        <v>252</v>
      </c>
      <c r="L205" s="129" t="s">
        <v>148</v>
      </c>
      <c r="M205" s="108" t="s">
        <v>1109</v>
      </c>
      <c r="N205" s="113" t="s">
        <v>33</v>
      </c>
      <c r="O205" s="107" t="s">
        <v>30</v>
      </c>
      <c r="P205" s="42">
        <v>1.3</v>
      </c>
      <c r="Q205" s="42">
        <v>0.9</v>
      </c>
      <c r="R205" s="43">
        <v>2515250</v>
      </c>
      <c r="S205" s="53">
        <v>2942843</v>
      </c>
      <c r="T205" s="27"/>
      <c r="U205" s="45">
        <f t="shared" si="2"/>
        <v>2942842.5000000005</v>
      </c>
      <c r="V205" s="76"/>
      <c r="W205" s="50"/>
      <c r="X205" s="63"/>
      <c r="Y205" s="28"/>
      <c r="Z205" s="27"/>
      <c r="AA205" s="27"/>
    </row>
    <row r="206" spans="1:27" s="87" customFormat="1" ht="50.1" customHeight="1" x14ac:dyDescent="0.2">
      <c r="A206" s="106" t="s">
        <v>1210</v>
      </c>
      <c r="B206" s="107" t="s">
        <v>1111</v>
      </c>
      <c r="C206" s="108" t="s">
        <v>994</v>
      </c>
      <c r="D206" s="107" t="s">
        <v>1107</v>
      </c>
      <c r="E206" s="107">
        <v>141129109</v>
      </c>
      <c r="F206" s="109" t="s">
        <v>1112</v>
      </c>
      <c r="G206" s="108" t="s">
        <v>48</v>
      </c>
      <c r="H206" s="108" t="s">
        <v>1113</v>
      </c>
      <c r="I206" s="110">
        <v>110.83562000000001</v>
      </c>
      <c r="J206" s="110">
        <v>-7.4842000000000004</v>
      </c>
      <c r="K206" s="115" t="s">
        <v>36</v>
      </c>
      <c r="L206" s="129" t="s">
        <v>148</v>
      </c>
      <c r="M206" s="108" t="s">
        <v>1114</v>
      </c>
      <c r="N206" s="113"/>
      <c r="O206" s="107" t="s">
        <v>30</v>
      </c>
      <c r="P206" s="42"/>
      <c r="Q206" s="42"/>
      <c r="R206" s="43"/>
      <c r="S206" s="53"/>
      <c r="T206" s="27"/>
      <c r="U206" s="45"/>
      <c r="V206" s="76"/>
      <c r="W206" s="50"/>
      <c r="X206" s="63"/>
      <c r="Y206" s="28"/>
      <c r="Z206" s="27"/>
      <c r="AA206" s="27"/>
    </row>
    <row r="207" spans="1:27" s="45" customFormat="1" ht="69.95" customHeight="1" x14ac:dyDescent="0.25">
      <c r="A207" s="106" t="s">
        <v>1215</v>
      </c>
      <c r="B207" s="120" t="s">
        <v>1117</v>
      </c>
      <c r="C207" s="108" t="s">
        <v>994</v>
      </c>
      <c r="D207" s="120" t="s">
        <v>1118</v>
      </c>
      <c r="E207" s="118">
        <v>1449881023</v>
      </c>
      <c r="F207" s="158" t="s">
        <v>1119</v>
      </c>
      <c r="G207" s="108" t="s">
        <v>48</v>
      </c>
      <c r="H207" s="119" t="s">
        <v>1120</v>
      </c>
      <c r="I207" s="121">
        <v>110.85029</v>
      </c>
      <c r="J207" s="121">
        <v>-7.5153999999999996</v>
      </c>
      <c r="K207" s="122" t="s">
        <v>50</v>
      </c>
      <c r="L207" s="129" t="s">
        <v>1005</v>
      </c>
      <c r="M207" s="120" t="s">
        <v>1121</v>
      </c>
      <c r="N207" s="108" t="s">
        <v>33</v>
      </c>
      <c r="O207" s="108" t="s">
        <v>266</v>
      </c>
      <c r="P207" s="42">
        <v>1.3</v>
      </c>
      <c r="Q207" s="42">
        <v>1</v>
      </c>
      <c r="R207" s="43">
        <v>2515250</v>
      </c>
      <c r="S207" s="53">
        <v>3269825</v>
      </c>
      <c r="T207"/>
      <c r="U207" s="45">
        <f t="shared" si="2"/>
        <v>3269825</v>
      </c>
      <c r="V207"/>
      <c r="W207" s="50"/>
      <c r="X207" s="99"/>
      <c r="Y207"/>
      <c r="Z207"/>
      <c r="AA207"/>
    </row>
    <row r="208" spans="1:27" s="27" customFormat="1" ht="69.95" customHeight="1" x14ac:dyDescent="0.25">
      <c r="A208" s="106" t="s">
        <v>1221</v>
      </c>
      <c r="B208" s="107" t="s">
        <v>1123</v>
      </c>
      <c r="C208" s="108" t="s">
        <v>994</v>
      </c>
      <c r="D208" s="107" t="s">
        <v>1124</v>
      </c>
      <c r="E208" s="107">
        <v>140299109</v>
      </c>
      <c r="F208" s="109" t="s">
        <v>1125</v>
      </c>
      <c r="G208" s="108" t="s">
        <v>48</v>
      </c>
      <c r="H208" s="109" t="s">
        <v>1126</v>
      </c>
      <c r="I208" s="110">
        <v>110.87036000000001</v>
      </c>
      <c r="J208" s="110">
        <v>-7.5193199999999996</v>
      </c>
      <c r="K208" s="115" t="s">
        <v>36</v>
      </c>
      <c r="L208" s="123" t="s">
        <v>28</v>
      </c>
      <c r="M208" s="108" t="s">
        <v>1127</v>
      </c>
      <c r="N208" s="107" t="s">
        <v>1165</v>
      </c>
      <c r="O208" s="108" t="s">
        <v>266</v>
      </c>
      <c r="P208" s="51">
        <v>1.3</v>
      </c>
      <c r="Q208" s="42">
        <v>1</v>
      </c>
      <c r="R208" s="43">
        <v>2515250</v>
      </c>
      <c r="S208" s="53">
        <v>3269825</v>
      </c>
      <c r="T208"/>
      <c r="U208" s="45">
        <f t="shared" si="2"/>
        <v>3269825</v>
      </c>
      <c r="V208" s="58"/>
      <c r="W208" s="50"/>
      <c r="X208" s="63"/>
      <c r="Y208" s="99"/>
      <c r="Z208"/>
      <c r="AA208"/>
    </row>
    <row r="209" spans="1:27" customFormat="1" ht="60" customHeight="1" x14ac:dyDescent="0.25">
      <c r="A209" s="106" t="s">
        <v>1227</v>
      </c>
      <c r="B209" s="108" t="s">
        <v>1130</v>
      </c>
      <c r="C209" s="108" t="s">
        <v>994</v>
      </c>
      <c r="D209" s="108" t="s">
        <v>1124</v>
      </c>
      <c r="E209" s="108" t="s">
        <v>1131</v>
      </c>
      <c r="F209" s="108" t="s">
        <v>1132</v>
      </c>
      <c r="G209" s="108" t="s">
        <v>170</v>
      </c>
      <c r="H209" s="108" t="s">
        <v>1133</v>
      </c>
      <c r="I209" s="110">
        <v>110.86951667</v>
      </c>
      <c r="J209" s="110">
        <v>-7.5181416700000003</v>
      </c>
      <c r="K209" s="138" t="s">
        <v>208</v>
      </c>
      <c r="L209" s="123" t="s">
        <v>28</v>
      </c>
      <c r="M209" s="108" t="s">
        <v>678</v>
      </c>
      <c r="N209" s="113" t="s">
        <v>33</v>
      </c>
      <c r="O209" s="107" t="s">
        <v>266</v>
      </c>
      <c r="P209" s="42">
        <v>1.3</v>
      </c>
      <c r="Q209" s="42">
        <v>1</v>
      </c>
      <c r="R209" s="43">
        <v>2515250</v>
      </c>
      <c r="S209" s="53">
        <v>3269825</v>
      </c>
      <c r="U209" s="45">
        <f t="shared" si="2"/>
        <v>3269825</v>
      </c>
    </row>
    <row r="210" spans="1:27" customFormat="1" ht="50.1" customHeight="1" x14ac:dyDescent="0.25">
      <c r="A210" s="106" t="s">
        <v>1235</v>
      </c>
      <c r="B210" s="107" t="s">
        <v>1135</v>
      </c>
      <c r="C210" s="108" t="s">
        <v>994</v>
      </c>
      <c r="D210" s="107" t="s">
        <v>1136</v>
      </c>
      <c r="E210" s="107" t="s">
        <v>1137</v>
      </c>
      <c r="F210" s="108" t="s">
        <v>994</v>
      </c>
      <c r="G210" s="113" t="s">
        <v>206</v>
      </c>
      <c r="H210" s="108" t="s">
        <v>1138</v>
      </c>
      <c r="I210" s="110">
        <v>110.8814</v>
      </c>
      <c r="J210" s="110">
        <v>-7.5014000000000003</v>
      </c>
      <c r="K210" s="115" t="s">
        <v>136</v>
      </c>
      <c r="L210" s="123" t="s">
        <v>28</v>
      </c>
      <c r="M210" s="108" t="s">
        <v>1139</v>
      </c>
      <c r="N210" s="108" t="s">
        <v>1177</v>
      </c>
      <c r="O210" s="107" t="s">
        <v>30</v>
      </c>
      <c r="P210" s="42">
        <v>1.1000000000000001</v>
      </c>
      <c r="Q210" s="42">
        <v>0.9</v>
      </c>
      <c r="R210" s="43">
        <v>2515250</v>
      </c>
      <c r="S210" s="44">
        <v>2490098</v>
      </c>
      <c r="U210" s="45">
        <f t="shared" si="2"/>
        <v>2490097.5000000005</v>
      </c>
      <c r="V210" s="45"/>
      <c r="W210" s="58"/>
      <c r="Y210" s="45"/>
      <c r="Z210" s="59"/>
    </row>
    <row r="211" spans="1:27" customFormat="1" ht="60" customHeight="1" x14ac:dyDescent="0.25">
      <c r="A211" s="106" t="s">
        <v>1240</v>
      </c>
      <c r="B211" s="107" t="s">
        <v>1149</v>
      </c>
      <c r="C211" s="108" t="s">
        <v>994</v>
      </c>
      <c r="D211" s="107" t="s">
        <v>1150</v>
      </c>
      <c r="E211" s="111" t="s">
        <v>33</v>
      </c>
      <c r="F211" s="108" t="s">
        <v>1151</v>
      </c>
      <c r="G211" s="108" t="s">
        <v>55</v>
      </c>
      <c r="H211" s="108" t="s">
        <v>1152</v>
      </c>
      <c r="I211" s="110">
        <v>110.86499999999999</v>
      </c>
      <c r="J211" s="110">
        <v>-7.4956800000000001</v>
      </c>
      <c r="K211" s="111" t="s">
        <v>36</v>
      </c>
      <c r="L211" s="129" t="s">
        <v>148</v>
      </c>
      <c r="M211" s="108" t="s">
        <v>1153</v>
      </c>
      <c r="N211" s="113" t="s">
        <v>33</v>
      </c>
      <c r="O211" s="107" t="s">
        <v>30</v>
      </c>
      <c r="P211" s="42">
        <v>1.3</v>
      </c>
      <c r="Q211" s="42">
        <v>0.9</v>
      </c>
      <c r="R211" s="43">
        <v>2515250</v>
      </c>
      <c r="S211" s="53">
        <v>2942843</v>
      </c>
      <c r="U211" s="45">
        <f t="shared" si="2"/>
        <v>2942842.5000000005</v>
      </c>
      <c r="V211" s="58"/>
      <c r="W211" s="50"/>
      <c r="X211" s="63"/>
      <c r="Y211" s="99"/>
    </row>
    <row r="212" spans="1:27" ht="60" customHeight="1" x14ac:dyDescent="0.2">
      <c r="A212" s="106" t="s">
        <v>1246</v>
      </c>
      <c r="B212" s="107" t="s">
        <v>1532</v>
      </c>
      <c r="C212" s="108" t="s">
        <v>994</v>
      </c>
      <c r="D212" s="107" t="s">
        <v>1150</v>
      </c>
      <c r="E212" s="111"/>
      <c r="F212" s="108"/>
      <c r="G212" s="108" t="s">
        <v>294</v>
      </c>
      <c r="H212" s="127" t="s">
        <v>1531</v>
      </c>
      <c r="I212" s="115">
        <v>110.86541</v>
      </c>
      <c r="J212" s="115">
        <v>-7.4975199999999997</v>
      </c>
      <c r="K212" s="115" t="s">
        <v>50</v>
      </c>
      <c r="L212" s="127" t="s">
        <v>1517</v>
      </c>
      <c r="M212" s="108"/>
      <c r="N212" s="113" t="s">
        <v>33</v>
      </c>
      <c r="O212" s="108" t="s">
        <v>30</v>
      </c>
      <c r="P212" s="42">
        <v>1.2</v>
      </c>
      <c r="Q212" s="42">
        <v>0.9</v>
      </c>
      <c r="R212" s="43">
        <v>2515250</v>
      </c>
      <c r="S212" s="53">
        <v>2716470</v>
      </c>
      <c r="T212" s="27"/>
      <c r="U212" s="45">
        <f t="shared" si="2"/>
        <v>2716470</v>
      </c>
      <c r="Z212" s="55"/>
    </row>
    <row r="213" spans="1:27" ht="60" customHeight="1" x14ac:dyDescent="0.2">
      <c r="A213" s="106" t="s">
        <v>1255</v>
      </c>
      <c r="B213" s="107" t="s">
        <v>1155</v>
      </c>
      <c r="C213" s="108" t="s">
        <v>994</v>
      </c>
      <c r="D213" s="107" t="s">
        <v>1156</v>
      </c>
      <c r="E213" s="111" t="s">
        <v>33</v>
      </c>
      <c r="F213" s="108" t="s">
        <v>1157</v>
      </c>
      <c r="G213" s="108" t="s">
        <v>55</v>
      </c>
      <c r="H213" s="117" t="s">
        <v>1158</v>
      </c>
      <c r="I213" s="126">
        <v>110.80816</v>
      </c>
      <c r="J213" s="126">
        <v>-7.4730667000000004</v>
      </c>
      <c r="K213" s="127" t="s">
        <v>27</v>
      </c>
      <c r="L213" s="123" t="s">
        <v>28</v>
      </c>
      <c r="M213" s="108" t="s">
        <v>1159</v>
      </c>
      <c r="N213" s="113" t="s">
        <v>33</v>
      </c>
      <c r="O213" s="107" t="s">
        <v>266</v>
      </c>
      <c r="P213" s="42">
        <v>1.1000000000000001</v>
      </c>
      <c r="Q213" s="42">
        <v>1</v>
      </c>
      <c r="R213" s="43">
        <v>2515250</v>
      </c>
      <c r="S213" s="53">
        <v>2766775</v>
      </c>
      <c r="U213" s="45">
        <f t="shared" ref="U213:U263" si="3">P213*Q213*R213</f>
        <v>2766775</v>
      </c>
      <c r="X213" s="57"/>
      <c r="Y213" s="57"/>
      <c r="Z213" s="55"/>
    </row>
    <row r="214" spans="1:27" s="45" customFormat="1" ht="60" customHeight="1" x14ac:dyDescent="0.2">
      <c r="A214" s="106" t="s">
        <v>1263</v>
      </c>
      <c r="B214" s="107" t="s">
        <v>1161</v>
      </c>
      <c r="C214" s="108" t="s">
        <v>994</v>
      </c>
      <c r="D214" s="107" t="s">
        <v>1156</v>
      </c>
      <c r="E214" s="111" t="s">
        <v>33</v>
      </c>
      <c r="F214" s="108" t="s">
        <v>1162</v>
      </c>
      <c r="G214" s="108" t="s">
        <v>55</v>
      </c>
      <c r="H214" s="108" t="s">
        <v>1163</v>
      </c>
      <c r="I214" s="110">
        <v>110.807</v>
      </c>
      <c r="J214" s="110">
        <v>-7.4671500000000002</v>
      </c>
      <c r="K214" s="111" t="s">
        <v>36</v>
      </c>
      <c r="L214" s="123" t="s">
        <v>28</v>
      </c>
      <c r="M214" s="108" t="s">
        <v>1164</v>
      </c>
      <c r="N214" s="113" t="s">
        <v>1198</v>
      </c>
      <c r="O214" s="107" t="s">
        <v>699</v>
      </c>
      <c r="P214" s="42">
        <v>0.9</v>
      </c>
      <c r="Q214" s="42">
        <v>1</v>
      </c>
      <c r="R214" s="43">
        <v>2515250</v>
      </c>
      <c r="S214" s="53">
        <v>2263725</v>
      </c>
      <c r="U214" s="45">
        <f t="shared" si="3"/>
        <v>2263725</v>
      </c>
      <c r="V214" s="28"/>
      <c r="W214" s="55"/>
      <c r="X214" s="69"/>
      <c r="Y214" s="57"/>
    </row>
    <row r="215" spans="1:27" ht="60" customHeight="1" x14ac:dyDescent="0.2">
      <c r="A215" s="106" t="s">
        <v>1270</v>
      </c>
      <c r="B215" s="208" t="s">
        <v>1167</v>
      </c>
      <c r="C215" s="210" t="s">
        <v>994</v>
      </c>
      <c r="D215" s="208" t="s">
        <v>1156</v>
      </c>
      <c r="E215" s="208" t="s">
        <v>1168</v>
      </c>
      <c r="F215" s="210" t="s">
        <v>1169</v>
      </c>
      <c r="G215" s="210" t="s">
        <v>250</v>
      </c>
      <c r="H215" s="211" t="s">
        <v>1170</v>
      </c>
      <c r="I215" s="239">
        <v>110.80861</v>
      </c>
      <c r="J215" s="239">
        <v>-7.4745200000000001</v>
      </c>
      <c r="K215" s="259" t="s">
        <v>36</v>
      </c>
      <c r="L215" s="240" t="s">
        <v>28</v>
      </c>
      <c r="M215" s="211" t="s">
        <v>1171</v>
      </c>
      <c r="N215" s="108" t="s">
        <v>1205</v>
      </c>
      <c r="O215" s="107" t="s">
        <v>266</v>
      </c>
      <c r="P215" s="42">
        <v>1.3</v>
      </c>
      <c r="Q215" s="42">
        <v>1</v>
      </c>
      <c r="R215" s="43">
        <v>2515250</v>
      </c>
      <c r="S215" s="74">
        <v>3269825</v>
      </c>
      <c r="U215" s="45">
        <f t="shared" si="3"/>
        <v>3269825</v>
      </c>
      <c r="V215" s="45"/>
      <c r="W215" s="56"/>
      <c r="Y215" s="45"/>
      <c r="Z215" s="62"/>
    </row>
    <row r="216" spans="1:27" customFormat="1" ht="50.1" customHeight="1" x14ac:dyDescent="0.25">
      <c r="A216" s="106" t="s">
        <v>1275</v>
      </c>
      <c r="B216" s="107" t="s">
        <v>1173</v>
      </c>
      <c r="C216" s="108" t="s">
        <v>1142</v>
      </c>
      <c r="D216" s="107" t="s">
        <v>1174</v>
      </c>
      <c r="E216" s="107">
        <v>1432621023</v>
      </c>
      <c r="F216" s="109" t="s">
        <v>1854</v>
      </c>
      <c r="G216" s="108" t="s">
        <v>48</v>
      </c>
      <c r="H216" s="108" t="s">
        <v>1175</v>
      </c>
      <c r="I216" s="110">
        <v>110.92698</v>
      </c>
      <c r="J216" s="110">
        <v>-7.53146</v>
      </c>
      <c r="K216" s="111" t="s">
        <v>50</v>
      </c>
      <c r="L216" s="123" t="s">
        <v>28</v>
      </c>
      <c r="M216" s="113" t="s">
        <v>1176</v>
      </c>
      <c r="N216" s="113" t="s">
        <v>33</v>
      </c>
      <c r="O216" s="108" t="s">
        <v>266</v>
      </c>
      <c r="P216" s="42">
        <v>1.2</v>
      </c>
      <c r="Q216" s="42">
        <v>1</v>
      </c>
      <c r="R216" s="89">
        <v>2515250</v>
      </c>
      <c r="S216" s="53">
        <v>3018300</v>
      </c>
      <c r="T216" s="55"/>
      <c r="U216" s="45">
        <f t="shared" si="3"/>
        <v>3018300</v>
      </c>
      <c r="V216" s="55"/>
      <c r="W216" s="50"/>
      <c r="X216" s="57"/>
      <c r="Y216" s="55"/>
      <c r="Z216" s="55"/>
      <c r="AA216" s="55"/>
    </row>
    <row r="217" spans="1:27" ht="50.1" customHeight="1" x14ac:dyDescent="0.2">
      <c r="A217" s="106" t="s">
        <v>1279</v>
      </c>
      <c r="B217" s="107" t="s">
        <v>1179</v>
      </c>
      <c r="C217" s="108" t="s">
        <v>1142</v>
      </c>
      <c r="D217" s="107" t="s">
        <v>1174</v>
      </c>
      <c r="E217" s="111" t="s">
        <v>33</v>
      </c>
      <c r="F217" s="108" t="s">
        <v>656</v>
      </c>
      <c r="G217" s="108" t="s">
        <v>55</v>
      </c>
      <c r="H217" s="108" t="s">
        <v>1180</v>
      </c>
      <c r="I217" s="110">
        <v>110.932</v>
      </c>
      <c r="J217" s="110">
        <v>-7.5350999999999999</v>
      </c>
      <c r="K217" s="111" t="s">
        <v>36</v>
      </c>
      <c r="L217" s="123" t="s">
        <v>1768</v>
      </c>
      <c r="M217" s="108" t="s">
        <v>397</v>
      </c>
      <c r="N217" s="108" t="s">
        <v>1214</v>
      </c>
      <c r="O217" s="107" t="s">
        <v>266</v>
      </c>
      <c r="P217" s="51">
        <v>1.3</v>
      </c>
      <c r="Q217" s="42">
        <v>1</v>
      </c>
      <c r="R217" s="43">
        <v>2515250</v>
      </c>
      <c r="S217" s="43">
        <v>3269825</v>
      </c>
      <c r="U217" s="45">
        <f t="shared" si="3"/>
        <v>3269825</v>
      </c>
      <c r="W217" s="50"/>
      <c r="X217" s="57"/>
      <c r="Z217" s="50"/>
      <c r="AA217" s="50"/>
    </row>
    <row r="218" spans="1:27" s="27" customFormat="1" ht="60" customHeight="1" x14ac:dyDescent="0.2">
      <c r="A218" s="106" t="s">
        <v>1282</v>
      </c>
      <c r="B218" s="107" t="s">
        <v>1182</v>
      </c>
      <c r="C218" s="107" t="s">
        <v>1142</v>
      </c>
      <c r="D218" s="107" t="s">
        <v>1174</v>
      </c>
      <c r="E218" s="107" t="s">
        <v>1183</v>
      </c>
      <c r="F218" s="108" t="s">
        <v>1184</v>
      </c>
      <c r="G218" s="108" t="s">
        <v>250</v>
      </c>
      <c r="H218" s="108" t="s">
        <v>1185</v>
      </c>
      <c r="I218" s="110">
        <v>110.94293999999999</v>
      </c>
      <c r="J218" s="110">
        <v>-7.5335799999999997</v>
      </c>
      <c r="K218" s="111" t="s">
        <v>136</v>
      </c>
      <c r="L218" s="123" t="s">
        <v>28</v>
      </c>
      <c r="M218" s="113" t="s">
        <v>1186</v>
      </c>
      <c r="N218" s="159" t="s">
        <v>1220</v>
      </c>
      <c r="O218" s="107" t="s">
        <v>30</v>
      </c>
      <c r="P218" s="42">
        <v>1.2</v>
      </c>
      <c r="Q218" s="42">
        <v>0.9</v>
      </c>
      <c r="R218" s="43">
        <v>2515250</v>
      </c>
      <c r="S218" s="53">
        <v>2716470</v>
      </c>
      <c r="T218" s="55"/>
      <c r="U218" s="45">
        <f t="shared" si="3"/>
        <v>2716470</v>
      </c>
      <c r="V218" s="56"/>
      <c r="W218" s="50"/>
      <c r="X218" s="57"/>
      <c r="Y218" s="55"/>
      <c r="Z218" s="55"/>
      <c r="AA218" s="55"/>
    </row>
    <row r="219" spans="1:27" s="70" customFormat="1" ht="45" customHeight="1" x14ac:dyDescent="0.2">
      <c r="A219" s="106" t="s">
        <v>1288</v>
      </c>
      <c r="B219" s="108" t="s">
        <v>1188</v>
      </c>
      <c r="C219" s="130" t="s">
        <v>1142</v>
      </c>
      <c r="D219" s="131" t="s">
        <v>662</v>
      </c>
      <c r="E219" s="109" t="s">
        <v>1189</v>
      </c>
      <c r="F219" s="131" t="s">
        <v>662</v>
      </c>
      <c r="G219" s="109" t="s">
        <v>193</v>
      </c>
      <c r="H219" s="108" t="s">
        <v>1190</v>
      </c>
      <c r="I219" s="110">
        <v>110.92706</v>
      </c>
      <c r="J219" s="110">
        <v>-7.5441500000000001</v>
      </c>
      <c r="K219" s="115" t="s">
        <v>50</v>
      </c>
      <c r="L219" s="115" t="s">
        <v>28</v>
      </c>
      <c r="M219" s="117" t="s">
        <v>1191</v>
      </c>
      <c r="N219" s="113" t="s">
        <v>33</v>
      </c>
      <c r="O219" s="107" t="s">
        <v>30</v>
      </c>
      <c r="P219" s="48">
        <v>1.2</v>
      </c>
      <c r="Q219" s="42">
        <v>0.9</v>
      </c>
      <c r="R219" s="43">
        <v>2515250</v>
      </c>
      <c r="S219" s="53">
        <v>2716470</v>
      </c>
      <c r="U219" s="45">
        <f t="shared" si="3"/>
        <v>2716470</v>
      </c>
      <c r="X219" s="57"/>
      <c r="Y219" s="69"/>
    </row>
    <row r="220" spans="1:27" s="60" customFormat="1" ht="60" customHeight="1" x14ac:dyDescent="0.25">
      <c r="A220" s="106" t="s">
        <v>1294</v>
      </c>
      <c r="B220" s="107" t="s">
        <v>1193</v>
      </c>
      <c r="C220" s="108" t="s">
        <v>1142</v>
      </c>
      <c r="D220" s="107" t="s">
        <v>1194</v>
      </c>
      <c r="E220" s="107" t="s">
        <v>1195</v>
      </c>
      <c r="F220" s="108" t="s">
        <v>184</v>
      </c>
      <c r="G220" s="113" t="s">
        <v>206</v>
      </c>
      <c r="H220" s="108" t="s">
        <v>1196</v>
      </c>
      <c r="I220" s="110">
        <v>110.90672000000001</v>
      </c>
      <c r="J220" s="110">
        <v>-7.5244499999999999</v>
      </c>
      <c r="K220" s="127" t="s">
        <v>289</v>
      </c>
      <c r="L220" s="123" t="s">
        <v>1822</v>
      </c>
      <c r="M220" s="108" t="s">
        <v>1197</v>
      </c>
      <c r="N220" s="108" t="s">
        <v>1234</v>
      </c>
      <c r="O220" s="107" t="s">
        <v>30</v>
      </c>
      <c r="P220" s="42">
        <v>1.2</v>
      </c>
      <c r="Q220" s="42">
        <v>0.9</v>
      </c>
      <c r="R220" s="43">
        <v>2515250</v>
      </c>
      <c r="S220" s="53">
        <v>2716470</v>
      </c>
      <c r="U220" s="45">
        <f t="shared" si="3"/>
        <v>2716470</v>
      </c>
      <c r="V220"/>
      <c r="W220" s="61"/>
      <c r="X220" s="61"/>
      <c r="Z220" s="63"/>
      <c r="AA220" s="61"/>
    </row>
    <row r="221" spans="1:27" ht="54.95" customHeight="1" x14ac:dyDescent="0.2">
      <c r="A221" s="106" t="s">
        <v>1300</v>
      </c>
      <c r="B221" s="107" t="s">
        <v>1200</v>
      </c>
      <c r="C221" s="108" t="s">
        <v>1142</v>
      </c>
      <c r="D221" s="108" t="s">
        <v>1201</v>
      </c>
      <c r="E221" s="107">
        <v>142749109</v>
      </c>
      <c r="F221" s="109" t="s">
        <v>1202</v>
      </c>
      <c r="G221" s="108" t="s">
        <v>48</v>
      </c>
      <c r="H221" s="108" t="s">
        <v>1203</v>
      </c>
      <c r="I221" s="110">
        <v>110.89391999999999</v>
      </c>
      <c r="J221" s="110">
        <v>-7.5230199999999998</v>
      </c>
      <c r="K221" s="138" t="s">
        <v>57</v>
      </c>
      <c r="L221" s="123" t="s">
        <v>1768</v>
      </c>
      <c r="M221" s="108" t="s">
        <v>1204</v>
      </c>
      <c r="N221" s="113" t="s">
        <v>33</v>
      </c>
      <c r="O221" s="107" t="s">
        <v>30</v>
      </c>
      <c r="P221" s="42">
        <v>1.3</v>
      </c>
      <c r="Q221" s="42">
        <v>0.9</v>
      </c>
      <c r="R221" s="43">
        <v>2515250</v>
      </c>
      <c r="S221" s="43">
        <v>2942843</v>
      </c>
      <c r="U221" s="45">
        <f t="shared" si="3"/>
        <v>2942842.5000000005</v>
      </c>
      <c r="V221" s="50"/>
      <c r="W221" s="57"/>
      <c r="Y221" s="50"/>
      <c r="Z221" s="50"/>
    </row>
    <row r="222" spans="1:27" ht="60" customHeight="1" x14ac:dyDescent="0.2">
      <c r="A222" s="106" t="s">
        <v>1307</v>
      </c>
      <c r="B222" s="107" t="s">
        <v>1207</v>
      </c>
      <c r="C222" s="108" t="s">
        <v>1142</v>
      </c>
      <c r="D222" s="108" t="s">
        <v>1201</v>
      </c>
      <c r="E222" s="111" t="s">
        <v>33</v>
      </c>
      <c r="F222" s="108" t="s">
        <v>1142</v>
      </c>
      <c r="G222" s="108" t="s">
        <v>55</v>
      </c>
      <c r="H222" s="108" t="s">
        <v>1208</v>
      </c>
      <c r="I222" s="126">
        <v>110.90009999999999</v>
      </c>
      <c r="J222" s="126">
        <v>-7.5327000000000002</v>
      </c>
      <c r="K222" s="123" t="s">
        <v>347</v>
      </c>
      <c r="L222" s="123" t="s">
        <v>1768</v>
      </c>
      <c r="M222" s="117" t="s">
        <v>1209</v>
      </c>
      <c r="N222" s="113" t="s">
        <v>33</v>
      </c>
      <c r="O222" s="107" t="s">
        <v>30</v>
      </c>
      <c r="P222" s="42">
        <v>1.3</v>
      </c>
      <c r="Q222" s="42">
        <v>0.9</v>
      </c>
      <c r="R222" s="43">
        <v>2515250</v>
      </c>
      <c r="S222" s="53">
        <v>2942843</v>
      </c>
      <c r="U222" s="45">
        <f t="shared" si="3"/>
        <v>2942842.5000000005</v>
      </c>
      <c r="V222" s="60"/>
      <c r="W222" s="56"/>
      <c r="X222" s="56"/>
      <c r="Z222" s="63"/>
      <c r="AA222" s="61"/>
    </row>
    <row r="223" spans="1:27" customFormat="1" ht="60.75" customHeight="1" x14ac:dyDescent="0.25">
      <c r="A223" s="106" t="s">
        <v>1311</v>
      </c>
      <c r="B223" s="108" t="s">
        <v>1211</v>
      </c>
      <c r="C223" s="108" t="s">
        <v>1142</v>
      </c>
      <c r="D223" s="108" t="s">
        <v>1201</v>
      </c>
      <c r="E223" s="111" t="s">
        <v>33</v>
      </c>
      <c r="F223" s="108" t="s">
        <v>1142</v>
      </c>
      <c r="G223" s="108" t="s">
        <v>55</v>
      </c>
      <c r="H223" s="117" t="s">
        <v>1212</v>
      </c>
      <c r="I223" s="126">
        <v>110.899</v>
      </c>
      <c r="J223" s="126">
        <v>-7.5345599999999999</v>
      </c>
      <c r="K223" s="111" t="s">
        <v>36</v>
      </c>
      <c r="L223" s="123" t="s">
        <v>28</v>
      </c>
      <c r="M223" s="108" t="s">
        <v>1213</v>
      </c>
      <c r="N223" s="113" t="s">
        <v>33</v>
      </c>
      <c r="O223" s="107" t="s">
        <v>30</v>
      </c>
      <c r="P223" s="42">
        <v>1.1000000000000001</v>
      </c>
      <c r="Q223" s="42">
        <v>0.9</v>
      </c>
      <c r="R223" s="43">
        <v>2515250</v>
      </c>
      <c r="S223" s="53">
        <v>2490098</v>
      </c>
      <c r="U223" s="45">
        <f t="shared" si="3"/>
        <v>2490097.5000000005</v>
      </c>
    </row>
    <row r="224" spans="1:27" customFormat="1" ht="50.1" customHeight="1" x14ac:dyDescent="0.25">
      <c r="A224" s="106" t="s">
        <v>1316</v>
      </c>
      <c r="B224" s="107" t="s">
        <v>1216</v>
      </c>
      <c r="C224" s="108" t="s">
        <v>1142</v>
      </c>
      <c r="D224" s="107" t="s">
        <v>184</v>
      </c>
      <c r="E224" s="111" t="s">
        <v>1861</v>
      </c>
      <c r="F224" s="108" t="s">
        <v>1217</v>
      </c>
      <c r="G224" s="108" t="s">
        <v>55</v>
      </c>
      <c r="H224" s="117" t="s">
        <v>1218</v>
      </c>
      <c r="I224" s="126">
        <v>110.90792</v>
      </c>
      <c r="J224" s="126">
        <v>-7.5188699999999997</v>
      </c>
      <c r="K224" s="127" t="s">
        <v>136</v>
      </c>
      <c r="L224" s="123" t="s">
        <v>1768</v>
      </c>
      <c r="M224" s="117" t="s">
        <v>1219</v>
      </c>
      <c r="N224" s="117" t="s">
        <v>33</v>
      </c>
      <c r="O224" s="107" t="s">
        <v>30</v>
      </c>
      <c r="P224" s="42">
        <v>1.2</v>
      </c>
      <c r="Q224" s="42">
        <v>0.9</v>
      </c>
      <c r="R224" s="43">
        <v>2515250</v>
      </c>
      <c r="S224" s="53">
        <v>2716470</v>
      </c>
      <c r="U224" s="45">
        <f t="shared" si="3"/>
        <v>2716470</v>
      </c>
    </row>
    <row r="225" spans="1:27" customFormat="1" ht="50.1" customHeight="1" x14ac:dyDescent="0.25">
      <c r="A225" s="106" t="s">
        <v>1323</v>
      </c>
      <c r="B225" s="113" t="s">
        <v>1222</v>
      </c>
      <c r="C225" s="130" t="s">
        <v>1142</v>
      </c>
      <c r="D225" s="149" t="s">
        <v>1223</v>
      </c>
      <c r="E225" s="109" t="s">
        <v>1224</v>
      </c>
      <c r="F225" s="109" t="s">
        <v>1142</v>
      </c>
      <c r="G225" s="109" t="s">
        <v>193</v>
      </c>
      <c r="H225" s="113" t="s">
        <v>1225</v>
      </c>
      <c r="I225" s="116">
        <v>110.91139</v>
      </c>
      <c r="J225" s="116">
        <v>-7.5118099999999997</v>
      </c>
      <c r="K225" s="111" t="s">
        <v>43</v>
      </c>
      <c r="L225" s="123" t="s">
        <v>1768</v>
      </c>
      <c r="M225" s="117" t="s">
        <v>1226</v>
      </c>
      <c r="N225" s="108" t="s">
        <v>1262</v>
      </c>
      <c r="O225" s="107" t="s">
        <v>30</v>
      </c>
      <c r="P225" s="51">
        <v>1.1000000000000001</v>
      </c>
      <c r="Q225" s="42">
        <v>0.9</v>
      </c>
      <c r="R225" s="43">
        <v>2515250</v>
      </c>
      <c r="S225" s="44">
        <v>2490098</v>
      </c>
      <c r="U225" s="45">
        <f t="shared" si="3"/>
        <v>2490097.5000000005</v>
      </c>
      <c r="V225" s="45"/>
      <c r="W225" s="58"/>
      <c r="Y225" s="45"/>
      <c r="Z225" s="59"/>
    </row>
    <row r="226" spans="1:27" ht="50.1" customHeight="1" x14ac:dyDescent="0.2">
      <c r="A226" s="106" t="s">
        <v>1329</v>
      </c>
      <c r="B226" s="108" t="s">
        <v>1228</v>
      </c>
      <c r="C226" s="108" t="s">
        <v>1142</v>
      </c>
      <c r="D226" s="108" t="s">
        <v>1229</v>
      </c>
      <c r="E226" s="108" t="s">
        <v>1230</v>
      </c>
      <c r="F226" s="108" t="s">
        <v>1231</v>
      </c>
      <c r="G226" s="108" t="s">
        <v>170</v>
      </c>
      <c r="H226" s="108" t="s">
        <v>1232</v>
      </c>
      <c r="I226" s="110">
        <v>110.93128889</v>
      </c>
      <c r="J226" s="110">
        <v>-7.5215416700000004</v>
      </c>
      <c r="K226" s="115" t="s">
        <v>208</v>
      </c>
      <c r="L226" s="123" t="s">
        <v>1822</v>
      </c>
      <c r="M226" s="108" t="s">
        <v>1233</v>
      </c>
      <c r="N226" s="108" t="s">
        <v>1269</v>
      </c>
      <c r="O226" s="108" t="s">
        <v>30</v>
      </c>
      <c r="P226" s="31">
        <v>1.1000000000000001</v>
      </c>
      <c r="Q226" s="42">
        <v>0.9</v>
      </c>
      <c r="R226" s="43">
        <v>2515250</v>
      </c>
      <c r="S226" s="53">
        <v>2490098</v>
      </c>
      <c r="U226" s="45">
        <f t="shared" si="3"/>
        <v>2490097.5000000005</v>
      </c>
      <c r="V226" s="45"/>
      <c r="Z226" s="55"/>
    </row>
    <row r="227" spans="1:27" ht="60" customHeight="1" x14ac:dyDescent="0.2">
      <c r="A227" s="106" t="s">
        <v>1333</v>
      </c>
      <c r="B227" s="107" t="s">
        <v>1236</v>
      </c>
      <c r="C227" s="108" t="s">
        <v>1142</v>
      </c>
      <c r="D227" s="108" t="s">
        <v>1143</v>
      </c>
      <c r="E227" s="111" t="s">
        <v>33</v>
      </c>
      <c r="F227" s="113" t="s">
        <v>1237</v>
      </c>
      <c r="G227" s="108" t="s">
        <v>34</v>
      </c>
      <c r="H227" s="117" t="s">
        <v>1238</v>
      </c>
      <c r="I227" s="126">
        <v>110.953</v>
      </c>
      <c r="J227" s="126">
        <v>-7.50237</v>
      </c>
      <c r="K227" s="111" t="s">
        <v>36</v>
      </c>
      <c r="L227" s="123" t="s">
        <v>1768</v>
      </c>
      <c r="M227" s="108" t="s">
        <v>1239</v>
      </c>
      <c r="N227" s="117" t="s">
        <v>1274</v>
      </c>
      <c r="O227" s="107" t="s">
        <v>30</v>
      </c>
      <c r="P227" s="51">
        <v>1.1000000000000001</v>
      </c>
      <c r="Q227" s="42">
        <v>0.9</v>
      </c>
      <c r="R227" s="43">
        <v>2515250</v>
      </c>
      <c r="S227" s="53">
        <v>2490098</v>
      </c>
      <c r="U227" s="45">
        <f t="shared" si="3"/>
        <v>2490097.5000000005</v>
      </c>
      <c r="V227" s="57"/>
      <c r="W227" s="57"/>
      <c r="Z227" s="55"/>
    </row>
    <row r="228" spans="1:27" s="60" customFormat="1" ht="60" customHeight="1" x14ac:dyDescent="0.2">
      <c r="A228" s="106" t="s">
        <v>1338</v>
      </c>
      <c r="B228" s="108" t="s">
        <v>1241</v>
      </c>
      <c r="C228" s="108" t="s">
        <v>1142</v>
      </c>
      <c r="D228" s="108" t="s">
        <v>1143</v>
      </c>
      <c r="E228" s="108" t="s">
        <v>1242</v>
      </c>
      <c r="F228" s="108" t="s">
        <v>1243</v>
      </c>
      <c r="G228" s="108" t="s">
        <v>170</v>
      </c>
      <c r="H228" s="117" t="s">
        <v>1244</v>
      </c>
      <c r="I228" s="110">
        <v>110.92018899999999</v>
      </c>
      <c r="J228" s="110">
        <v>-7.4932270000000001</v>
      </c>
      <c r="K228" s="111" t="s">
        <v>27</v>
      </c>
      <c r="L228" s="123" t="s">
        <v>1768</v>
      </c>
      <c r="M228" s="113" t="s">
        <v>1245</v>
      </c>
      <c r="N228" s="107" t="s">
        <v>33</v>
      </c>
      <c r="O228" s="107" t="s">
        <v>30</v>
      </c>
      <c r="P228" s="42">
        <v>1.3</v>
      </c>
      <c r="Q228" s="42">
        <v>0.9</v>
      </c>
      <c r="R228" s="43">
        <v>2515250</v>
      </c>
      <c r="S228" s="44">
        <v>2942843</v>
      </c>
      <c r="U228" s="45">
        <f t="shared" si="3"/>
        <v>2942842.5000000005</v>
      </c>
      <c r="V228" s="45"/>
      <c r="W228" s="61"/>
      <c r="Y228" s="45"/>
      <c r="Z228" s="62"/>
    </row>
    <row r="229" spans="1:27" s="60" customFormat="1" ht="50.1" customHeight="1" x14ac:dyDescent="0.2">
      <c r="A229" s="106" t="s">
        <v>1344</v>
      </c>
      <c r="B229" s="118" t="s">
        <v>1483</v>
      </c>
      <c r="C229" s="108" t="s">
        <v>1142</v>
      </c>
      <c r="D229" s="118" t="s">
        <v>1143</v>
      </c>
      <c r="E229" s="132" t="s">
        <v>1864</v>
      </c>
      <c r="F229" s="148" t="s">
        <v>1144</v>
      </c>
      <c r="G229" s="108" t="s">
        <v>55</v>
      </c>
      <c r="H229" s="120" t="s">
        <v>1145</v>
      </c>
      <c r="I229" s="121">
        <v>110.94164929999999</v>
      </c>
      <c r="J229" s="121">
        <v>-7.5007285000000001</v>
      </c>
      <c r="K229" s="122" t="s">
        <v>1146</v>
      </c>
      <c r="L229" s="123" t="s">
        <v>1768</v>
      </c>
      <c r="M229" s="120" t="s">
        <v>1147</v>
      </c>
      <c r="N229" s="113" t="s">
        <v>33</v>
      </c>
      <c r="O229" s="107" t="s">
        <v>30</v>
      </c>
      <c r="P229" s="42">
        <v>1.3</v>
      </c>
      <c r="Q229" s="42">
        <v>0.9</v>
      </c>
      <c r="R229" s="43">
        <v>2515250</v>
      </c>
      <c r="S229" s="43">
        <v>2942843</v>
      </c>
      <c r="U229" s="45">
        <f t="shared" si="3"/>
        <v>2942842.5000000005</v>
      </c>
      <c r="W229" s="50"/>
      <c r="X229" s="63"/>
      <c r="Z229" s="50"/>
      <c r="AA229" s="50"/>
    </row>
    <row r="230" spans="1:27" s="60" customFormat="1" ht="60" customHeight="1" x14ac:dyDescent="0.2">
      <c r="A230" s="106" t="s">
        <v>1351</v>
      </c>
      <c r="B230" s="160" t="s">
        <v>1247</v>
      </c>
      <c r="C230" s="107" t="s">
        <v>1142</v>
      </c>
      <c r="D230" s="107" t="s">
        <v>1143</v>
      </c>
      <c r="E230" s="127" t="s">
        <v>1248</v>
      </c>
      <c r="F230" s="108" t="s">
        <v>1249</v>
      </c>
      <c r="G230" s="108" t="s">
        <v>235</v>
      </c>
      <c r="H230" s="108" t="s">
        <v>1250</v>
      </c>
      <c r="I230" s="110" t="s">
        <v>1251</v>
      </c>
      <c r="J230" s="110" t="s">
        <v>1252</v>
      </c>
      <c r="K230" s="115" t="s">
        <v>1253</v>
      </c>
      <c r="L230" s="123" t="s">
        <v>1822</v>
      </c>
      <c r="M230" s="108" t="s">
        <v>1254</v>
      </c>
      <c r="N230" s="113" t="s">
        <v>33</v>
      </c>
      <c r="O230" s="107" t="s">
        <v>30</v>
      </c>
      <c r="P230" s="42">
        <v>1.3</v>
      </c>
      <c r="Q230" s="42">
        <v>0.9</v>
      </c>
      <c r="R230" s="43">
        <v>2515250</v>
      </c>
      <c r="S230" s="43">
        <v>2942843</v>
      </c>
      <c r="U230" s="45">
        <f t="shared" si="3"/>
        <v>2942842.5000000005</v>
      </c>
      <c r="W230" s="50"/>
      <c r="X230" s="63"/>
    </row>
    <row r="231" spans="1:27" s="45" customFormat="1" ht="50.1" customHeight="1" x14ac:dyDescent="0.25">
      <c r="A231" s="106" t="s">
        <v>1358</v>
      </c>
      <c r="B231" s="41" t="s">
        <v>1867</v>
      </c>
      <c r="C231" s="41" t="s">
        <v>1142</v>
      </c>
      <c r="D231" s="41" t="s">
        <v>1143</v>
      </c>
      <c r="E231" s="42">
        <v>1402791001</v>
      </c>
      <c r="F231" s="40" t="s">
        <v>1868</v>
      </c>
      <c r="G231" s="40" t="s">
        <v>48</v>
      </c>
      <c r="H231" s="40" t="s">
        <v>1869</v>
      </c>
      <c r="I231" s="190">
        <v>110.92921</v>
      </c>
      <c r="J231" s="191">
        <v>-7.5482800000000001</v>
      </c>
      <c r="K231" s="42"/>
      <c r="L231" s="123" t="s">
        <v>1822</v>
      </c>
      <c r="M231" s="192"/>
      <c r="N231" s="113" t="s">
        <v>33</v>
      </c>
      <c r="O231" s="107" t="s">
        <v>30</v>
      </c>
      <c r="P231" s="42">
        <v>1.1000000000000001</v>
      </c>
      <c r="Q231" s="42">
        <v>0.9</v>
      </c>
      <c r="R231" s="43">
        <v>2515250</v>
      </c>
      <c r="S231" s="53">
        <v>2490098</v>
      </c>
      <c r="U231" s="45">
        <f t="shared" si="3"/>
        <v>2490097.5000000005</v>
      </c>
      <c r="V231"/>
      <c r="W231" s="46"/>
      <c r="X231" s="46"/>
      <c r="Z231" s="63"/>
      <c r="AA231" s="61"/>
    </row>
    <row r="232" spans="1:27" s="60" customFormat="1" ht="50.1" customHeight="1" x14ac:dyDescent="0.2">
      <c r="A232" s="106" t="s">
        <v>1363</v>
      </c>
      <c r="B232" s="107" t="s">
        <v>1256</v>
      </c>
      <c r="C232" s="108" t="s">
        <v>1257</v>
      </c>
      <c r="D232" s="107" t="s">
        <v>1258</v>
      </c>
      <c r="E232" s="107">
        <v>142768126</v>
      </c>
      <c r="F232" s="109" t="s">
        <v>1259</v>
      </c>
      <c r="G232" s="108" t="s">
        <v>48</v>
      </c>
      <c r="H232" s="108" t="s">
        <v>1260</v>
      </c>
      <c r="I232" s="110">
        <v>111.03704999999999</v>
      </c>
      <c r="J232" s="110">
        <v>-7.59361</v>
      </c>
      <c r="K232" s="124" t="s">
        <v>50</v>
      </c>
      <c r="L232" s="123" t="s">
        <v>28</v>
      </c>
      <c r="M232" s="108" t="s">
        <v>1261</v>
      </c>
      <c r="N232" s="113" t="s">
        <v>33</v>
      </c>
      <c r="O232" s="107" t="s">
        <v>30</v>
      </c>
      <c r="P232" s="51">
        <v>0.9</v>
      </c>
      <c r="Q232" s="42">
        <v>0.9</v>
      </c>
      <c r="R232" s="43">
        <v>2515250</v>
      </c>
      <c r="S232" s="43">
        <v>2037353</v>
      </c>
      <c r="U232" s="45">
        <f t="shared" si="3"/>
        <v>2037352.5000000002</v>
      </c>
      <c r="W232" s="50"/>
      <c r="X232" s="63"/>
    </row>
    <row r="233" spans="1:27" customFormat="1" ht="50.1" customHeight="1" x14ac:dyDescent="0.25">
      <c r="A233" s="106" t="s">
        <v>1369</v>
      </c>
      <c r="B233" s="107" t="s">
        <v>1264</v>
      </c>
      <c r="C233" s="108" t="s">
        <v>1257</v>
      </c>
      <c r="D233" s="108" t="s">
        <v>1265</v>
      </c>
      <c r="E233" s="107">
        <v>1443222010</v>
      </c>
      <c r="F233" s="109" t="s">
        <v>1266</v>
      </c>
      <c r="G233" s="108" t="s">
        <v>48</v>
      </c>
      <c r="H233" s="108" t="s">
        <v>1267</v>
      </c>
      <c r="I233" s="110">
        <v>111.042007</v>
      </c>
      <c r="J233" s="110">
        <v>-7.5588557999999999</v>
      </c>
      <c r="K233" s="123" t="s">
        <v>50</v>
      </c>
      <c r="L233" s="123" t="s">
        <v>28</v>
      </c>
      <c r="M233" s="108" t="s">
        <v>1268</v>
      </c>
      <c r="N233" s="113" t="s">
        <v>1306</v>
      </c>
      <c r="O233" s="107" t="s">
        <v>30</v>
      </c>
      <c r="P233" s="51">
        <v>1.1000000000000001</v>
      </c>
      <c r="Q233" s="42">
        <v>0.9</v>
      </c>
      <c r="R233" s="43">
        <v>2515250</v>
      </c>
      <c r="S233" s="53">
        <v>2490098</v>
      </c>
      <c r="U233" s="45">
        <f t="shared" si="3"/>
        <v>2490097.5000000005</v>
      </c>
      <c r="V233" s="28"/>
      <c r="W233" s="27"/>
      <c r="X233" s="69"/>
      <c r="Y233" s="28"/>
    </row>
    <row r="234" spans="1:27" customFormat="1" ht="50.1" customHeight="1" x14ac:dyDescent="0.25">
      <c r="A234" s="106" t="s">
        <v>1376</v>
      </c>
      <c r="B234" s="108" t="s">
        <v>1271</v>
      </c>
      <c r="C234" s="108" t="s">
        <v>1257</v>
      </c>
      <c r="D234" s="108" t="s">
        <v>1265</v>
      </c>
      <c r="E234" s="127" t="s">
        <v>33</v>
      </c>
      <c r="F234" s="127" t="s">
        <v>33</v>
      </c>
      <c r="G234" s="108" t="s">
        <v>447</v>
      </c>
      <c r="H234" s="108" t="s">
        <v>1272</v>
      </c>
      <c r="I234" s="126">
        <v>111.05132999999999</v>
      </c>
      <c r="J234" s="126">
        <v>-7.5705999999999998</v>
      </c>
      <c r="K234" s="123" t="s">
        <v>50</v>
      </c>
      <c r="L234" s="123" t="s">
        <v>28</v>
      </c>
      <c r="M234" s="117" t="s">
        <v>1273</v>
      </c>
      <c r="N234" s="113" t="s">
        <v>33</v>
      </c>
      <c r="O234" s="107" t="s">
        <v>30</v>
      </c>
      <c r="P234" s="42">
        <v>1.2</v>
      </c>
      <c r="Q234" s="42">
        <v>0.9</v>
      </c>
      <c r="R234" s="43">
        <v>2515250</v>
      </c>
      <c r="S234" s="53">
        <v>2716470</v>
      </c>
      <c r="U234" s="45">
        <f t="shared" si="3"/>
        <v>2716470</v>
      </c>
      <c r="W234" s="50"/>
    </row>
    <row r="235" spans="1:27" s="60" customFormat="1" ht="60" customHeight="1" x14ac:dyDescent="0.2">
      <c r="A235" s="106" t="s">
        <v>1382</v>
      </c>
      <c r="B235" s="107" t="s">
        <v>1276</v>
      </c>
      <c r="C235" s="108" t="s">
        <v>1257</v>
      </c>
      <c r="D235" s="108" t="s">
        <v>1257</v>
      </c>
      <c r="E235" s="107">
        <v>140692104</v>
      </c>
      <c r="F235" s="109" t="s">
        <v>1257</v>
      </c>
      <c r="G235" s="108" t="s">
        <v>25</v>
      </c>
      <c r="H235" s="108" t="s">
        <v>1277</v>
      </c>
      <c r="I235" s="110">
        <v>111.02567999999999</v>
      </c>
      <c r="J235" s="110">
        <v>-7.5739099999999997</v>
      </c>
      <c r="K235" s="111" t="s">
        <v>27</v>
      </c>
      <c r="L235" s="123" t="s">
        <v>28</v>
      </c>
      <c r="M235" s="108" t="s">
        <v>1278</v>
      </c>
      <c r="N235" s="113" t="s">
        <v>33</v>
      </c>
      <c r="O235" s="107" t="s">
        <v>30</v>
      </c>
      <c r="P235" s="42">
        <v>1.3</v>
      </c>
      <c r="Q235" s="42">
        <v>0.9</v>
      </c>
      <c r="R235" s="43">
        <v>2515250</v>
      </c>
      <c r="S235" s="53">
        <v>2942843</v>
      </c>
      <c r="U235" s="45">
        <f t="shared" si="3"/>
        <v>2942842.5000000005</v>
      </c>
      <c r="X235" s="57"/>
      <c r="Y235" s="63"/>
    </row>
    <row r="236" spans="1:27" customFormat="1" ht="50.1" customHeight="1" x14ac:dyDescent="0.25">
      <c r="A236" s="106" t="s">
        <v>1387</v>
      </c>
      <c r="B236" s="108" t="s">
        <v>1280</v>
      </c>
      <c r="C236" s="108" t="s">
        <v>1257</v>
      </c>
      <c r="D236" s="108" t="s">
        <v>1257</v>
      </c>
      <c r="E236" s="111" t="s">
        <v>33</v>
      </c>
      <c r="F236" s="108" t="s">
        <v>1257</v>
      </c>
      <c r="G236" s="108" t="s">
        <v>55</v>
      </c>
      <c r="H236" s="108" t="s">
        <v>1281</v>
      </c>
      <c r="I236" s="110">
        <v>111.023</v>
      </c>
      <c r="J236" s="110">
        <v>-7.5712099999999998</v>
      </c>
      <c r="K236" s="115" t="s">
        <v>36</v>
      </c>
      <c r="L236" s="123" t="s">
        <v>28</v>
      </c>
      <c r="M236" s="108" t="s">
        <v>397</v>
      </c>
      <c r="N236" s="113" t="s">
        <v>33</v>
      </c>
      <c r="O236" s="107" t="s">
        <v>30</v>
      </c>
      <c r="P236" s="42">
        <v>1.1000000000000001</v>
      </c>
      <c r="Q236" s="42">
        <v>0.9</v>
      </c>
      <c r="R236" s="43">
        <v>2515250</v>
      </c>
      <c r="S236" s="53">
        <v>2490098</v>
      </c>
      <c r="U236" s="45">
        <f t="shared" si="3"/>
        <v>2490097.5000000005</v>
      </c>
      <c r="V236" s="60"/>
      <c r="W236" s="58"/>
      <c r="X236" s="58"/>
      <c r="Z236" s="63"/>
      <c r="AA236" s="61"/>
    </row>
    <row r="237" spans="1:27" s="60" customFormat="1" ht="60" customHeight="1" x14ac:dyDescent="0.2">
      <c r="A237" s="106" t="s">
        <v>1393</v>
      </c>
      <c r="B237" s="107" t="s">
        <v>1283</v>
      </c>
      <c r="C237" s="108" t="s">
        <v>1284</v>
      </c>
      <c r="D237" s="107" t="s">
        <v>1257</v>
      </c>
      <c r="E237" s="108" t="s">
        <v>1873</v>
      </c>
      <c r="F237" s="108" t="s">
        <v>1285</v>
      </c>
      <c r="G237" s="108" t="s">
        <v>41</v>
      </c>
      <c r="H237" s="113" t="s">
        <v>1286</v>
      </c>
      <c r="I237" s="116">
        <v>111.02333</v>
      </c>
      <c r="J237" s="116">
        <v>-7.5730700000000004</v>
      </c>
      <c r="K237" s="111" t="s">
        <v>271</v>
      </c>
      <c r="L237" s="123" t="s">
        <v>28</v>
      </c>
      <c r="M237" s="108" t="s">
        <v>1287</v>
      </c>
      <c r="N237" s="117" t="s">
        <v>1328</v>
      </c>
      <c r="O237" s="107" t="s">
        <v>30</v>
      </c>
      <c r="P237" s="51">
        <v>1.1000000000000001</v>
      </c>
      <c r="Q237" s="42">
        <v>0.9</v>
      </c>
      <c r="R237" s="43">
        <v>2515250</v>
      </c>
      <c r="S237" s="44">
        <v>2490098</v>
      </c>
      <c r="U237" s="45">
        <f t="shared" si="3"/>
        <v>2490097.5000000005</v>
      </c>
      <c r="V237" s="45"/>
      <c r="W237" s="61"/>
      <c r="Y237" s="45"/>
      <c r="Z237" s="62"/>
    </row>
    <row r="238" spans="1:27" s="60" customFormat="1" ht="45" customHeight="1" x14ac:dyDescent="0.2">
      <c r="A238" s="106" t="s">
        <v>1399</v>
      </c>
      <c r="B238" s="108" t="s">
        <v>1289</v>
      </c>
      <c r="C238" s="108" t="s">
        <v>1257</v>
      </c>
      <c r="D238" s="144" t="s">
        <v>1290</v>
      </c>
      <c r="E238" s="108" t="s">
        <v>1291</v>
      </c>
      <c r="F238" s="108" t="s">
        <v>1292</v>
      </c>
      <c r="G238" s="108" t="s">
        <v>170</v>
      </c>
      <c r="H238" s="108" t="s">
        <v>1293</v>
      </c>
      <c r="I238" s="126">
        <v>111.01129</v>
      </c>
      <c r="J238" s="126">
        <v>-7.5645199999999999</v>
      </c>
      <c r="K238" s="127" t="s">
        <v>329</v>
      </c>
      <c r="L238" s="127" t="s">
        <v>28</v>
      </c>
      <c r="M238" s="127" t="s">
        <v>1509</v>
      </c>
      <c r="N238" s="117" t="s">
        <v>1332</v>
      </c>
      <c r="O238" s="107" t="s">
        <v>30</v>
      </c>
      <c r="P238" s="42">
        <v>1.3</v>
      </c>
      <c r="Q238" s="42">
        <v>0.9</v>
      </c>
      <c r="R238" s="43">
        <v>2515250</v>
      </c>
      <c r="S238" s="44">
        <v>2942843</v>
      </c>
      <c r="U238" s="45">
        <f t="shared" si="3"/>
        <v>2942842.5000000005</v>
      </c>
      <c r="V238" s="45"/>
      <c r="W238" s="61"/>
      <c r="Y238" s="45"/>
      <c r="Z238" s="62"/>
    </row>
    <row r="239" spans="1:27" ht="50.1" customHeight="1" x14ac:dyDescent="0.25">
      <c r="A239" s="106" t="s">
        <v>1403</v>
      </c>
      <c r="B239" s="107" t="s">
        <v>1295</v>
      </c>
      <c r="C239" s="108" t="s">
        <v>1284</v>
      </c>
      <c r="D239" s="107" t="s">
        <v>1296</v>
      </c>
      <c r="E239" s="108" t="s">
        <v>1297</v>
      </c>
      <c r="F239" s="108" t="s">
        <v>1298</v>
      </c>
      <c r="G239" s="108" t="s">
        <v>41</v>
      </c>
      <c r="H239" s="113" t="s">
        <v>1299</v>
      </c>
      <c r="I239" s="126">
        <v>110.99165000000001</v>
      </c>
      <c r="J239" s="126">
        <v>-7.5545900000000001</v>
      </c>
      <c r="K239" s="127" t="s">
        <v>533</v>
      </c>
      <c r="L239" s="127" t="s">
        <v>290</v>
      </c>
      <c r="M239" s="127" t="s">
        <v>1508</v>
      </c>
      <c r="N239" s="113" t="s">
        <v>33</v>
      </c>
      <c r="O239" s="107" t="s">
        <v>30</v>
      </c>
      <c r="P239" s="31">
        <v>1.2</v>
      </c>
      <c r="Q239" s="42">
        <v>0.9</v>
      </c>
      <c r="R239" s="43">
        <v>2515250</v>
      </c>
      <c r="S239" s="53">
        <v>2716470</v>
      </c>
      <c r="U239" s="45">
        <f t="shared" si="3"/>
        <v>2716470</v>
      </c>
      <c r="V239"/>
      <c r="W239" s="56"/>
      <c r="X239" s="56"/>
      <c r="Z239" s="63"/>
      <c r="AA239" s="61"/>
    </row>
    <row r="240" spans="1:27" customFormat="1" ht="50.1" customHeight="1" x14ac:dyDescent="0.25">
      <c r="A240" s="106" t="s">
        <v>1408</v>
      </c>
      <c r="B240" s="108" t="s">
        <v>1301</v>
      </c>
      <c r="C240" s="108" t="s">
        <v>1257</v>
      </c>
      <c r="D240" s="107" t="s">
        <v>1296</v>
      </c>
      <c r="E240" s="108" t="s">
        <v>1302</v>
      </c>
      <c r="F240" s="108" t="s">
        <v>1303</v>
      </c>
      <c r="G240" s="108" t="s">
        <v>206</v>
      </c>
      <c r="H240" s="117" t="s">
        <v>1304</v>
      </c>
      <c r="I240" s="126">
        <v>111.00100999999999</v>
      </c>
      <c r="J240" s="126">
        <v>-7.5578900000000004</v>
      </c>
      <c r="K240" s="127" t="s">
        <v>50</v>
      </c>
      <c r="L240" s="123" t="s">
        <v>28</v>
      </c>
      <c r="M240" s="123" t="s">
        <v>1305</v>
      </c>
      <c r="N240" s="108" t="s">
        <v>1343</v>
      </c>
      <c r="O240" s="107" t="s">
        <v>30</v>
      </c>
      <c r="P240" s="42">
        <v>1.1000000000000001</v>
      </c>
      <c r="Q240" s="42">
        <v>0.9</v>
      </c>
      <c r="R240" s="43">
        <v>2515250</v>
      </c>
      <c r="S240" s="53">
        <v>2490098</v>
      </c>
      <c r="T240" s="60"/>
      <c r="U240" s="45">
        <f t="shared" si="3"/>
        <v>2490097.5000000005</v>
      </c>
      <c r="V240" s="61"/>
      <c r="W240" s="50"/>
      <c r="X240" s="63"/>
      <c r="Y240" s="60"/>
      <c r="Z240" s="60"/>
      <c r="AA240" s="60"/>
    </row>
    <row r="241" spans="1:29" ht="50.1" customHeight="1" x14ac:dyDescent="0.2">
      <c r="A241" s="106" t="s">
        <v>1414</v>
      </c>
      <c r="B241" s="107" t="s">
        <v>1308</v>
      </c>
      <c r="C241" s="107" t="s">
        <v>1257</v>
      </c>
      <c r="D241" s="107" t="s">
        <v>1309</v>
      </c>
      <c r="E241" s="111" t="s">
        <v>1875</v>
      </c>
      <c r="F241" s="109" t="s">
        <v>1310</v>
      </c>
      <c r="G241" s="108" t="s">
        <v>55</v>
      </c>
      <c r="H241" s="109" t="s">
        <v>1493</v>
      </c>
      <c r="I241" s="110">
        <v>110.97485</v>
      </c>
      <c r="J241" s="110">
        <v>-7.5450400000000002</v>
      </c>
      <c r="K241" s="115" t="s">
        <v>208</v>
      </c>
      <c r="L241" s="115" t="s">
        <v>28</v>
      </c>
      <c r="M241" s="127" t="s">
        <v>1507</v>
      </c>
      <c r="N241" s="117" t="s">
        <v>1350</v>
      </c>
      <c r="O241" s="107" t="s">
        <v>30</v>
      </c>
      <c r="P241" s="31">
        <v>1.2</v>
      </c>
      <c r="Q241" s="42">
        <v>0.9</v>
      </c>
      <c r="R241" s="43">
        <v>2515250</v>
      </c>
      <c r="S241" s="53">
        <v>2716470</v>
      </c>
      <c r="U241" s="45">
        <f t="shared" si="3"/>
        <v>2716470</v>
      </c>
      <c r="V241" s="60"/>
      <c r="W241" s="56"/>
      <c r="X241" s="56"/>
      <c r="Z241" s="63"/>
      <c r="AA241" s="61"/>
    </row>
    <row r="242" spans="1:29" ht="45" customHeight="1" x14ac:dyDescent="0.2">
      <c r="A242" s="106" t="s">
        <v>1417</v>
      </c>
      <c r="B242" s="108" t="s">
        <v>1312</v>
      </c>
      <c r="C242" s="130" t="s">
        <v>1257</v>
      </c>
      <c r="D242" s="109" t="s">
        <v>1309</v>
      </c>
      <c r="E242" s="109" t="s">
        <v>1313</v>
      </c>
      <c r="F242" s="109" t="s">
        <v>1314</v>
      </c>
      <c r="G242" s="109" t="s">
        <v>193</v>
      </c>
      <c r="H242" s="108" t="s">
        <v>1315</v>
      </c>
      <c r="I242" s="110">
        <v>110.9662</v>
      </c>
      <c r="J242" s="110">
        <v>-7.5611699999999997</v>
      </c>
      <c r="K242" s="115" t="s">
        <v>36</v>
      </c>
      <c r="L242" s="123" t="s">
        <v>28</v>
      </c>
      <c r="M242" s="127" t="s">
        <v>1506</v>
      </c>
      <c r="N242" s="108" t="s">
        <v>1357</v>
      </c>
      <c r="O242" s="108" t="s">
        <v>30</v>
      </c>
      <c r="P242" s="31">
        <v>1.1000000000000001</v>
      </c>
      <c r="Q242" s="42">
        <v>0.9</v>
      </c>
      <c r="R242" s="43">
        <v>2515250</v>
      </c>
      <c r="S242" s="53">
        <v>2490098</v>
      </c>
      <c r="U242" s="45">
        <f t="shared" si="3"/>
        <v>2490097.5000000005</v>
      </c>
      <c r="V242" s="45"/>
      <c r="Z242" s="55"/>
    </row>
    <row r="243" spans="1:29" s="60" customFormat="1" ht="60" customHeight="1" x14ac:dyDescent="0.2">
      <c r="A243" s="106" t="s">
        <v>1424</v>
      </c>
      <c r="B243" s="161" t="s">
        <v>1317</v>
      </c>
      <c r="C243" s="108" t="s">
        <v>1257</v>
      </c>
      <c r="D243" s="144" t="s">
        <v>1318</v>
      </c>
      <c r="E243" s="108" t="s">
        <v>1319</v>
      </c>
      <c r="F243" s="108" t="s">
        <v>1320</v>
      </c>
      <c r="G243" s="108" t="s">
        <v>170</v>
      </c>
      <c r="H243" s="108" t="s">
        <v>1321</v>
      </c>
      <c r="I243" s="126">
        <v>110.96416000000001</v>
      </c>
      <c r="J243" s="126">
        <v>-7.5382899999999999</v>
      </c>
      <c r="K243" s="127" t="s">
        <v>329</v>
      </c>
      <c r="L243" s="127" t="s">
        <v>1768</v>
      </c>
      <c r="M243" s="127" t="s">
        <v>1322</v>
      </c>
      <c r="N243" s="113" t="s">
        <v>33</v>
      </c>
      <c r="O243" s="107" t="s">
        <v>30</v>
      </c>
      <c r="P243" s="42">
        <v>1.3</v>
      </c>
      <c r="Q243" s="42">
        <v>0.9</v>
      </c>
      <c r="R243" s="43">
        <v>2515250</v>
      </c>
      <c r="S243" s="53">
        <v>2942843</v>
      </c>
      <c r="U243" s="45">
        <f t="shared" si="3"/>
        <v>2942842.5000000005</v>
      </c>
      <c r="V243" s="61"/>
      <c r="W243" s="50"/>
      <c r="X243" s="63"/>
      <c r="Y243" s="63"/>
    </row>
    <row r="244" spans="1:29" s="60" customFormat="1" ht="60" customHeight="1" x14ac:dyDescent="0.2">
      <c r="A244" s="106" t="s">
        <v>1430</v>
      </c>
      <c r="B244" s="107" t="s">
        <v>1324</v>
      </c>
      <c r="C244" s="108" t="s">
        <v>1257</v>
      </c>
      <c r="D244" s="107" t="s">
        <v>1325</v>
      </c>
      <c r="E244" s="107">
        <v>143107123</v>
      </c>
      <c r="F244" s="109" t="s">
        <v>1326</v>
      </c>
      <c r="G244" s="108" t="s">
        <v>48</v>
      </c>
      <c r="H244" s="108" t="s">
        <v>1327</v>
      </c>
      <c r="I244" s="110">
        <v>110.99578</v>
      </c>
      <c r="J244" s="162">
        <v>-7.5380099999999999</v>
      </c>
      <c r="K244" s="115" t="s">
        <v>50</v>
      </c>
      <c r="L244" s="123" t="s">
        <v>28</v>
      </c>
      <c r="M244" s="127" t="s">
        <v>1503</v>
      </c>
      <c r="N244" s="107"/>
      <c r="O244" s="107" t="s">
        <v>30</v>
      </c>
      <c r="P244" s="42"/>
      <c r="Q244" s="42"/>
      <c r="R244" s="43"/>
      <c r="S244" s="53"/>
      <c r="U244" s="45"/>
      <c r="V244" s="61"/>
      <c r="W244" s="50"/>
      <c r="X244" s="63"/>
      <c r="Y244" s="63"/>
    </row>
    <row r="245" spans="1:29" s="45" customFormat="1" ht="60" customHeight="1" x14ac:dyDescent="0.2">
      <c r="A245" s="106" t="s">
        <v>1437</v>
      </c>
      <c r="B245" s="108" t="s">
        <v>1330</v>
      </c>
      <c r="C245" s="108" t="s">
        <v>1257</v>
      </c>
      <c r="D245" s="107" t="s">
        <v>1325</v>
      </c>
      <c r="E245" s="107">
        <v>140034109</v>
      </c>
      <c r="F245" s="109" t="s">
        <v>1309</v>
      </c>
      <c r="G245" s="108" t="s">
        <v>48</v>
      </c>
      <c r="H245" s="108" t="s">
        <v>1331</v>
      </c>
      <c r="I245" s="110">
        <v>110.98461</v>
      </c>
      <c r="J245" s="110">
        <v>-7.5517700000000003</v>
      </c>
      <c r="K245" s="115" t="s">
        <v>36</v>
      </c>
      <c r="L245" s="123" t="s">
        <v>28</v>
      </c>
      <c r="M245" s="127" t="s">
        <v>1504</v>
      </c>
      <c r="N245" s="107" t="s">
        <v>33</v>
      </c>
      <c r="O245" s="107" t="s">
        <v>30</v>
      </c>
      <c r="P245" s="51">
        <v>1.3</v>
      </c>
      <c r="Q245" s="42">
        <v>0.9</v>
      </c>
      <c r="R245" s="43">
        <v>2515250</v>
      </c>
      <c r="S245" s="44">
        <v>2942843</v>
      </c>
      <c r="U245" s="45">
        <f t="shared" si="3"/>
        <v>2942842.5000000005</v>
      </c>
      <c r="W245" s="46"/>
      <c r="Z245" s="47"/>
    </row>
    <row r="246" spans="1:29" s="60" customFormat="1" ht="50.1" customHeight="1" x14ac:dyDescent="0.2">
      <c r="A246" s="106" t="s">
        <v>1444</v>
      </c>
      <c r="B246" s="108" t="s">
        <v>1334</v>
      </c>
      <c r="C246" s="108" t="s">
        <v>1257</v>
      </c>
      <c r="D246" s="108" t="s">
        <v>1325</v>
      </c>
      <c r="E246" s="108" t="s">
        <v>1335</v>
      </c>
      <c r="F246" s="108" t="s">
        <v>1336</v>
      </c>
      <c r="G246" s="108" t="s">
        <v>170</v>
      </c>
      <c r="H246" s="108" t="s">
        <v>1337</v>
      </c>
      <c r="I246" s="126">
        <v>110.99736</v>
      </c>
      <c r="J246" s="126">
        <v>-7.5419130000000001</v>
      </c>
      <c r="K246" s="123" t="s">
        <v>208</v>
      </c>
      <c r="L246" s="123" t="s">
        <v>28</v>
      </c>
      <c r="M246" s="132" t="s">
        <v>1505</v>
      </c>
      <c r="N246" s="113" t="s">
        <v>33</v>
      </c>
      <c r="O246" s="107" t="s">
        <v>30</v>
      </c>
      <c r="P246" s="42">
        <v>1.3</v>
      </c>
      <c r="Q246" s="42">
        <v>0.9</v>
      </c>
      <c r="R246" s="43">
        <v>2515250</v>
      </c>
      <c r="S246" s="53">
        <v>2942843</v>
      </c>
      <c r="U246" s="45">
        <f t="shared" si="3"/>
        <v>2942842.5000000005</v>
      </c>
      <c r="V246" s="61"/>
      <c r="W246" s="50"/>
      <c r="X246" s="63"/>
      <c r="Y246" s="28"/>
    </row>
    <row r="247" spans="1:29" s="100" customFormat="1" ht="50.1" customHeight="1" x14ac:dyDescent="0.25">
      <c r="A247" s="106" t="s">
        <v>1449</v>
      </c>
      <c r="B247" s="107" t="s">
        <v>1339</v>
      </c>
      <c r="C247" s="108" t="s">
        <v>1257</v>
      </c>
      <c r="D247" s="107" t="s">
        <v>1340</v>
      </c>
      <c r="E247" s="111" t="s">
        <v>33</v>
      </c>
      <c r="F247" s="108" t="s">
        <v>1341</v>
      </c>
      <c r="G247" s="108" t="s">
        <v>55</v>
      </c>
      <c r="H247" s="108" t="s">
        <v>1342</v>
      </c>
      <c r="I247" s="110">
        <v>111.01394999999999</v>
      </c>
      <c r="J247" s="110">
        <v>-7.5515400000000001</v>
      </c>
      <c r="K247" s="115" t="s">
        <v>50</v>
      </c>
      <c r="L247" s="123" t="s">
        <v>28</v>
      </c>
      <c r="M247" s="113" t="s">
        <v>1502</v>
      </c>
      <c r="N247" s="108" t="s">
        <v>33</v>
      </c>
      <c r="O247" s="107" t="s">
        <v>30</v>
      </c>
      <c r="P247" s="42">
        <v>1.3</v>
      </c>
      <c r="Q247" s="42">
        <v>0.9</v>
      </c>
      <c r="R247" s="43">
        <v>2515250</v>
      </c>
      <c r="S247" s="53">
        <v>2942843</v>
      </c>
      <c r="U247" s="45">
        <f t="shared" si="3"/>
        <v>2942842.5000000005</v>
      </c>
      <c r="V247" s="45"/>
      <c r="W247"/>
      <c r="X247"/>
      <c r="Y247"/>
      <c r="Z247"/>
      <c r="AA247"/>
      <c r="AB247"/>
      <c r="AC247"/>
    </row>
    <row r="248" spans="1:29" s="60" customFormat="1" ht="50.1" customHeight="1" x14ac:dyDescent="0.2">
      <c r="A248" s="106" t="s">
        <v>1454</v>
      </c>
      <c r="B248" s="108" t="s">
        <v>1345</v>
      </c>
      <c r="C248" s="108" t="s">
        <v>1257</v>
      </c>
      <c r="D248" s="108" t="s">
        <v>1346</v>
      </c>
      <c r="E248" s="108" t="s">
        <v>1347</v>
      </c>
      <c r="F248" s="108" t="s">
        <v>1348</v>
      </c>
      <c r="G248" s="108" t="s">
        <v>170</v>
      </c>
      <c r="H248" s="108" t="s">
        <v>1349</v>
      </c>
      <c r="I248" s="126">
        <v>111.0347</v>
      </c>
      <c r="J248" s="126">
        <v>-7.5568</v>
      </c>
      <c r="K248" s="123" t="s">
        <v>208</v>
      </c>
      <c r="L248" s="123" t="s">
        <v>28</v>
      </c>
      <c r="M248" s="117" t="s">
        <v>1501</v>
      </c>
      <c r="N248" s="117" t="s">
        <v>33</v>
      </c>
      <c r="O248" s="107" t="s">
        <v>30</v>
      </c>
      <c r="P248" s="42">
        <v>1.3</v>
      </c>
      <c r="Q248" s="42">
        <v>0.9</v>
      </c>
      <c r="R248" s="43">
        <v>2515250</v>
      </c>
      <c r="S248" s="44">
        <v>2942843</v>
      </c>
      <c r="U248" s="45">
        <f t="shared" si="3"/>
        <v>2942842.5000000005</v>
      </c>
      <c r="V248" s="45"/>
      <c r="W248" s="61"/>
      <c r="Y248" s="45"/>
      <c r="Z248" s="62"/>
    </row>
    <row r="249" spans="1:29" s="60" customFormat="1" ht="50.1" customHeight="1" x14ac:dyDescent="0.2">
      <c r="A249" s="106" t="s">
        <v>1458</v>
      </c>
      <c r="B249" s="107" t="s">
        <v>1352</v>
      </c>
      <c r="C249" s="108" t="s">
        <v>1257</v>
      </c>
      <c r="D249" s="107" t="s">
        <v>1353</v>
      </c>
      <c r="E249" s="107">
        <v>1444102004</v>
      </c>
      <c r="F249" s="109" t="s">
        <v>1354</v>
      </c>
      <c r="G249" s="108" t="s">
        <v>48</v>
      </c>
      <c r="H249" s="108" t="s">
        <v>1355</v>
      </c>
      <c r="I249" s="110">
        <v>111.021</v>
      </c>
      <c r="J249" s="110">
        <v>-7.5327200000000003</v>
      </c>
      <c r="K249" s="123" t="s">
        <v>50</v>
      </c>
      <c r="L249" s="123" t="s">
        <v>1822</v>
      </c>
      <c r="M249" s="108" t="s">
        <v>1356</v>
      </c>
      <c r="N249" s="117" t="s">
        <v>1392</v>
      </c>
      <c r="O249" s="107" t="s">
        <v>30</v>
      </c>
      <c r="P249" s="42">
        <v>1.3</v>
      </c>
      <c r="Q249" s="42">
        <v>0.9</v>
      </c>
      <c r="R249" s="43">
        <v>2515250</v>
      </c>
      <c r="S249" s="44">
        <v>2942843</v>
      </c>
      <c r="U249" s="45">
        <f t="shared" si="3"/>
        <v>2942842.5000000005</v>
      </c>
      <c r="V249" s="45"/>
      <c r="W249" s="61"/>
      <c r="Y249" s="45"/>
      <c r="Z249" s="62"/>
    </row>
    <row r="250" spans="1:29" ht="50.1" customHeight="1" x14ac:dyDescent="0.2">
      <c r="A250" s="106" t="s">
        <v>1463</v>
      </c>
      <c r="B250" s="108" t="s">
        <v>1359</v>
      </c>
      <c r="C250" s="108" t="s">
        <v>1257</v>
      </c>
      <c r="D250" s="107" t="s">
        <v>1353</v>
      </c>
      <c r="E250" s="111" t="s">
        <v>33</v>
      </c>
      <c r="F250" s="114" t="s">
        <v>1360</v>
      </c>
      <c r="G250" s="108" t="s">
        <v>55</v>
      </c>
      <c r="H250" s="109" t="s">
        <v>1361</v>
      </c>
      <c r="I250" s="110">
        <v>110.997</v>
      </c>
      <c r="J250" s="110">
        <v>-7.52576</v>
      </c>
      <c r="K250" s="115" t="s">
        <v>36</v>
      </c>
      <c r="L250" s="123" t="s">
        <v>1768</v>
      </c>
      <c r="M250" s="108" t="s">
        <v>1362</v>
      </c>
      <c r="N250" s="117" t="s">
        <v>1398</v>
      </c>
      <c r="O250" s="108" t="s">
        <v>30</v>
      </c>
      <c r="P250" s="31">
        <v>1.1000000000000001</v>
      </c>
      <c r="Q250" s="42">
        <v>0.9</v>
      </c>
      <c r="R250" s="43">
        <v>2515250</v>
      </c>
      <c r="S250" s="53">
        <v>2490098</v>
      </c>
      <c r="U250" s="45">
        <f t="shared" si="3"/>
        <v>2490097.5000000005</v>
      </c>
      <c r="V250" s="45"/>
      <c r="Z250" s="55"/>
    </row>
    <row r="251" spans="1:29" s="27" customFormat="1" ht="50.1" customHeight="1" x14ac:dyDescent="0.25">
      <c r="A251" s="106" t="s">
        <v>1469</v>
      </c>
      <c r="B251" s="108" t="s">
        <v>1881</v>
      </c>
      <c r="C251" s="107" t="s">
        <v>1257</v>
      </c>
      <c r="D251" s="107" t="s">
        <v>1353</v>
      </c>
      <c r="E251" s="114"/>
      <c r="F251" s="114"/>
      <c r="G251" s="108" t="s">
        <v>55</v>
      </c>
      <c r="H251" s="109" t="s">
        <v>1882</v>
      </c>
      <c r="I251" s="163">
        <v>111.01600000000001</v>
      </c>
      <c r="J251" s="164">
        <v>-7.5298999999999996</v>
      </c>
      <c r="K251" s="115" t="s">
        <v>36</v>
      </c>
      <c r="L251" s="123" t="s">
        <v>1768</v>
      </c>
      <c r="M251" s="280" t="s">
        <v>1491</v>
      </c>
      <c r="N251" s="113" t="s">
        <v>33</v>
      </c>
      <c r="O251" s="107" t="s">
        <v>30</v>
      </c>
      <c r="P251" s="42">
        <v>1.2</v>
      </c>
      <c r="Q251" s="42">
        <v>0.9</v>
      </c>
      <c r="R251" s="43">
        <v>2515250</v>
      </c>
      <c r="S251" s="53">
        <v>2716470</v>
      </c>
      <c r="U251" s="45">
        <f t="shared" si="3"/>
        <v>2716470</v>
      </c>
      <c r="V251"/>
      <c r="W251" s="76"/>
      <c r="X251" s="76"/>
      <c r="Z251" s="63"/>
      <c r="AA251" s="61"/>
    </row>
    <row r="252" spans="1:29" customFormat="1" ht="50.1" customHeight="1" x14ac:dyDescent="0.25">
      <c r="A252" s="106" t="s">
        <v>1486</v>
      </c>
      <c r="B252" s="208" t="s">
        <v>1364</v>
      </c>
      <c r="C252" s="210" t="s">
        <v>1257</v>
      </c>
      <c r="D252" s="208" t="s">
        <v>1365</v>
      </c>
      <c r="E252" s="208">
        <v>141638109</v>
      </c>
      <c r="F252" s="229" t="s">
        <v>1366</v>
      </c>
      <c r="G252" s="210" t="s">
        <v>92</v>
      </c>
      <c r="H252" s="210" t="s">
        <v>1367</v>
      </c>
      <c r="I252" s="212">
        <v>110.96409</v>
      </c>
      <c r="J252" s="212">
        <v>-7.5293299999999999</v>
      </c>
      <c r="K252" s="213" t="s">
        <v>57</v>
      </c>
      <c r="L252" s="240" t="s">
        <v>28</v>
      </c>
      <c r="M252" s="210" t="s">
        <v>1368</v>
      </c>
      <c r="N252" s="113" t="s">
        <v>33</v>
      </c>
      <c r="O252" s="107" t="s">
        <v>30</v>
      </c>
      <c r="P252" s="42">
        <v>1.1000000000000001</v>
      </c>
      <c r="Q252" s="42">
        <v>0.9</v>
      </c>
      <c r="R252" s="43">
        <v>2515250</v>
      </c>
      <c r="S252" s="53">
        <v>2490098</v>
      </c>
      <c r="U252" s="45">
        <f t="shared" si="3"/>
        <v>2490097.5000000005</v>
      </c>
      <c r="W252" s="50"/>
    </row>
    <row r="253" spans="1:29" s="60" customFormat="1" ht="50.1" customHeight="1" x14ac:dyDescent="0.2">
      <c r="A253" s="106" t="s">
        <v>1490</v>
      </c>
      <c r="B253" s="41" t="s">
        <v>1888</v>
      </c>
      <c r="C253" s="41" t="s">
        <v>1257</v>
      </c>
      <c r="D253" s="41" t="s">
        <v>1258</v>
      </c>
      <c r="E253" s="42"/>
      <c r="F253" s="42"/>
      <c r="G253" s="41"/>
      <c r="H253" s="41" t="s">
        <v>1886</v>
      </c>
      <c r="I253" s="190">
        <v>111.001</v>
      </c>
      <c r="J253" s="191">
        <v>-7.577</v>
      </c>
      <c r="K253" s="42"/>
      <c r="L253" s="42"/>
      <c r="M253" s="192"/>
      <c r="N253" s="107" t="s">
        <v>33</v>
      </c>
      <c r="O253" s="107" t="s">
        <v>30</v>
      </c>
      <c r="P253" s="42">
        <v>1.3</v>
      </c>
      <c r="Q253" s="42">
        <v>0.9</v>
      </c>
      <c r="R253" s="43">
        <v>2515250</v>
      </c>
      <c r="S253" s="44">
        <v>2942843</v>
      </c>
      <c r="U253" s="45">
        <f t="shared" si="3"/>
        <v>2942842.5000000005</v>
      </c>
      <c r="V253" s="45"/>
      <c r="W253" s="61"/>
      <c r="Y253" s="45"/>
      <c r="Z253" s="62"/>
    </row>
    <row r="254" spans="1:29" s="60" customFormat="1" ht="50.1" customHeight="1" x14ac:dyDescent="0.2">
      <c r="A254" s="106" t="s">
        <v>1536</v>
      </c>
      <c r="B254" s="108" t="s">
        <v>1370</v>
      </c>
      <c r="C254" s="107" t="s">
        <v>1371</v>
      </c>
      <c r="D254" s="108" t="s">
        <v>1372</v>
      </c>
      <c r="E254" s="111" t="s">
        <v>33</v>
      </c>
      <c r="F254" s="108" t="s">
        <v>1373</v>
      </c>
      <c r="G254" s="108" t="s">
        <v>55</v>
      </c>
      <c r="H254" s="108" t="s">
        <v>1374</v>
      </c>
      <c r="I254" s="110">
        <v>111.048</v>
      </c>
      <c r="J254" s="110">
        <v>-7.5380000000000003</v>
      </c>
      <c r="K254" s="115" t="s">
        <v>36</v>
      </c>
      <c r="L254" s="123" t="s">
        <v>28</v>
      </c>
      <c r="M254" s="108" t="s">
        <v>1375</v>
      </c>
      <c r="N254" s="107"/>
      <c r="O254" s="107" t="s">
        <v>30</v>
      </c>
      <c r="P254" s="42"/>
      <c r="Q254" s="42"/>
      <c r="R254" s="43"/>
      <c r="S254" s="44"/>
      <c r="U254" s="45"/>
      <c r="V254" s="45"/>
      <c r="W254" s="61"/>
      <c r="Y254" s="45"/>
      <c r="Z254" s="62"/>
    </row>
    <row r="255" spans="1:29" s="60" customFormat="1" ht="50.1" customHeight="1" x14ac:dyDescent="0.2">
      <c r="A255" s="106" t="s">
        <v>1537</v>
      </c>
      <c r="B255" s="118" t="s">
        <v>1377</v>
      </c>
      <c r="C255" s="118" t="s">
        <v>1371</v>
      </c>
      <c r="D255" s="118" t="s">
        <v>1378</v>
      </c>
      <c r="E255" s="118">
        <v>1450201003</v>
      </c>
      <c r="F255" s="119" t="s">
        <v>1379</v>
      </c>
      <c r="G255" s="108" t="s">
        <v>48</v>
      </c>
      <c r="H255" s="119" t="s">
        <v>1380</v>
      </c>
      <c r="I255" s="121">
        <v>111.05606</v>
      </c>
      <c r="J255" s="121">
        <v>-7.5705</v>
      </c>
      <c r="K255" s="122" t="s">
        <v>36</v>
      </c>
      <c r="L255" s="115" t="s">
        <v>28</v>
      </c>
      <c r="M255" s="120" t="s">
        <v>1381</v>
      </c>
      <c r="N255" s="113" t="s">
        <v>33</v>
      </c>
      <c r="O255" s="108" t="s">
        <v>30</v>
      </c>
      <c r="P255" s="42">
        <v>1.2</v>
      </c>
      <c r="Q255" s="42">
        <v>0.9</v>
      </c>
      <c r="R255" s="43">
        <v>2515250</v>
      </c>
      <c r="S255" s="53">
        <v>2716470</v>
      </c>
      <c r="U255" s="45">
        <f t="shared" si="3"/>
        <v>2716470</v>
      </c>
    </row>
    <row r="256" spans="1:29" ht="50.1" customHeight="1" x14ac:dyDescent="0.2">
      <c r="A256" s="106" t="s">
        <v>1538</v>
      </c>
      <c r="B256" s="108" t="s">
        <v>1383</v>
      </c>
      <c r="C256" s="108" t="s">
        <v>1371</v>
      </c>
      <c r="D256" s="108" t="s">
        <v>1384</v>
      </c>
      <c r="E256" s="107">
        <v>140300109</v>
      </c>
      <c r="F256" s="109" t="s">
        <v>1662</v>
      </c>
      <c r="G256" s="108" t="s">
        <v>48</v>
      </c>
      <c r="H256" s="108" t="s">
        <v>1385</v>
      </c>
      <c r="I256" s="110">
        <v>111.07249</v>
      </c>
      <c r="J256" s="110">
        <v>-7.55809</v>
      </c>
      <c r="K256" s="115" t="s">
        <v>36</v>
      </c>
      <c r="L256" s="123" t="s">
        <v>28</v>
      </c>
      <c r="M256" s="108" t="s">
        <v>1386</v>
      </c>
      <c r="N256" s="113" t="s">
        <v>33</v>
      </c>
      <c r="O256" s="108" t="s">
        <v>30</v>
      </c>
      <c r="P256" s="42">
        <v>1.1000000000000001</v>
      </c>
      <c r="Q256" s="42">
        <v>0.9</v>
      </c>
      <c r="R256" s="43">
        <v>2515250</v>
      </c>
      <c r="S256" s="53">
        <v>2490098</v>
      </c>
      <c r="T256" s="27"/>
      <c r="U256" s="45">
        <f t="shared" si="3"/>
        <v>2490097.5000000005</v>
      </c>
      <c r="Z256" s="55"/>
    </row>
    <row r="257" spans="1:31" s="60" customFormat="1" ht="50.1" customHeight="1" x14ac:dyDescent="0.2">
      <c r="A257" s="106" t="s">
        <v>1539</v>
      </c>
      <c r="B257" s="107" t="s">
        <v>1388</v>
      </c>
      <c r="C257" s="108" t="s">
        <v>1371</v>
      </c>
      <c r="D257" s="107" t="s">
        <v>317</v>
      </c>
      <c r="E257" s="107">
        <v>141083109</v>
      </c>
      <c r="F257" s="109" t="s">
        <v>1389</v>
      </c>
      <c r="G257" s="108" t="s">
        <v>48</v>
      </c>
      <c r="H257" s="108" t="s">
        <v>1390</v>
      </c>
      <c r="I257" s="110">
        <v>111.09275</v>
      </c>
      <c r="J257" s="110">
        <v>-7.5504100000000003</v>
      </c>
      <c r="K257" s="115" t="s">
        <v>36</v>
      </c>
      <c r="L257" s="123" t="s">
        <v>28</v>
      </c>
      <c r="M257" s="108" t="s">
        <v>1391</v>
      </c>
      <c r="N257" s="113" t="s">
        <v>33</v>
      </c>
      <c r="O257" s="107" t="s">
        <v>30</v>
      </c>
      <c r="P257" s="42">
        <v>1.2</v>
      </c>
      <c r="Q257" s="42">
        <v>0.9</v>
      </c>
      <c r="R257" s="43">
        <v>2515250</v>
      </c>
      <c r="S257" s="53">
        <v>2716470</v>
      </c>
      <c r="U257" s="45">
        <f t="shared" si="3"/>
        <v>2716470</v>
      </c>
      <c r="V257" s="61"/>
      <c r="W257" s="50"/>
      <c r="X257" s="63"/>
      <c r="Y257" s="28"/>
    </row>
    <row r="258" spans="1:31" s="60" customFormat="1" ht="50.1" customHeight="1" x14ac:dyDescent="0.2">
      <c r="A258" s="106" t="s">
        <v>1540</v>
      </c>
      <c r="B258" s="108" t="s">
        <v>1394</v>
      </c>
      <c r="C258" s="108" t="s">
        <v>1371</v>
      </c>
      <c r="D258" s="108" t="s">
        <v>1395</v>
      </c>
      <c r="E258" s="107">
        <v>1442522010</v>
      </c>
      <c r="F258" s="109" t="s">
        <v>1396</v>
      </c>
      <c r="G258" s="108" t="s">
        <v>48</v>
      </c>
      <c r="H258" s="108" t="s">
        <v>1397</v>
      </c>
      <c r="I258" s="126">
        <v>111.0718</v>
      </c>
      <c r="J258" s="126">
        <v>-7.5384000000000002</v>
      </c>
      <c r="K258" s="123" t="s">
        <v>50</v>
      </c>
      <c r="L258" s="127" t="s">
        <v>28</v>
      </c>
      <c r="M258" s="123" t="s">
        <v>1500</v>
      </c>
      <c r="N258" s="117" t="s">
        <v>1443</v>
      </c>
      <c r="O258" s="107" t="s">
        <v>30</v>
      </c>
      <c r="P258" s="42">
        <v>1.2</v>
      </c>
      <c r="Q258" s="42">
        <v>0.9</v>
      </c>
      <c r="R258" s="43">
        <v>2515250</v>
      </c>
      <c r="S258" s="53">
        <v>2716470</v>
      </c>
      <c r="U258" s="45">
        <f t="shared" si="3"/>
        <v>2716470</v>
      </c>
      <c r="Y258" s="57"/>
      <c r="Z258" s="63"/>
    </row>
    <row r="259" spans="1:31" s="60" customFormat="1" ht="50.1" customHeight="1" x14ac:dyDescent="0.2">
      <c r="A259" s="106" t="s">
        <v>1541</v>
      </c>
      <c r="B259" s="108" t="s">
        <v>1400</v>
      </c>
      <c r="C259" s="108" t="s">
        <v>1371</v>
      </c>
      <c r="D259" s="108" t="s">
        <v>1395</v>
      </c>
      <c r="E259" s="108" t="s">
        <v>1401</v>
      </c>
      <c r="F259" s="108" t="s">
        <v>1373</v>
      </c>
      <c r="G259" s="108" t="s">
        <v>170</v>
      </c>
      <c r="H259" s="108" t="s">
        <v>1402</v>
      </c>
      <c r="I259" s="110">
        <v>111.06216000000001</v>
      </c>
      <c r="J259" s="110">
        <v>-7.5367800000000003</v>
      </c>
      <c r="K259" s="115" t="s">
        <v>43</v>
      </c>
      <c r="L259" s="123" t="s">
        <v>28</v>
      </c>
      <c r="M259" s="127" t="s">
        <v>1499</v>
      </c>
      <c r="N259" s="107" t="s">
        <v>33</v>
      </c>
      <c r="O259" s="107" t="s">
        <v>30</v>
      </c>
      <c r="P259" s="42">
        <v>1.3</v>
      </c>
      <c r="Q259" s="42">
        <v>0.9</v>
      </c>
      <c r="R259" s="43">
        <v>2515250</v>
      </c>
      <c r="S259" s="44">
        <v>2942843</v>
      </c>
      <c r="U259" s="45">
        <f t="shared" si="3"/>
        <v>2942842.5000000005</v>
      </c>
      <c r="V259" s="45"/>
      <c r="W259" s="61"/>
      <c r="Y259" s="45"/>
      <c r="Z259" s="62"/>
    </row>
    <row r="260" spans="1:31" s="60" customFormat="1" ht="50.1" customHeight="1" x14ac:dyDescent="0.2">
      <c r="A260" s="106" t="s">
        <v>1542</v>
      </c>
      <c r="B260" s="118" t="s">
        <v>1404</v>
      </c>
      <c r="C260" s="107" t="s">
        <v>1371</v>
      </c>
      <c r="D260" s="118" t="s">
        <v>1395</v>
      </c>
      <c r="E260" s="111" t="s">
        <v>1665</v>
      </c>
      <c r="F260" s="108" t="s">
        <v>1405</v>
      </c>
      <c r="G260" s="108" t="s">
        <v>55</v>
      </c>
      <c r="H260" s="120" t="s">
        <v>1406</v>
      </c>
      <c r="I260" s="121">
        <v>111.07289</v>
      </c>
      <c r="J260" s="121">
        <v>-7.5124380000000004</v>
      </c>
      <c r="K260" s="122" t="s">
        <v>50</v>
      </c>
      <c r="L260" s="122" t="s">
        <v>70</v>
      </c>
      <c r="M260" s="117" t="s">
        <v>1407</v>
      </c>
      <c r="N260" s="113" t="s">
        <v>33</v>
      </c>
      <c r="O260" s="107" t="s">
        <v>30</v>
      </c>
      <c r="P260" s="42">
        <v>1.3</v>
      </c>
      <c r="Q260" s="42">
        <v>0.9</v>
      </c>
      <c r="R260" s="43">
        <v>2515250</v>
      </c>
      <c r="S260" s="43">
        <v>2942843</v>
      </c>
      <c r="U260" s="45">
        <f t="shared" si="3"/>
        <v>2942842.5000000005</v>
      </c>
      <c r="W260" s="50"/>
      <c r="X260" s="28"/>
      <c r="Z260" s="50"/>
      <c r="AA260" s="50"/>
    </row>
    <row r="261" spans="1:31" customFormat="1" ht="50.1" customHeight="1" x14ac:dyDescent="0.25">
      <c r="A261" s="106" t="s">
        <v>1543</v>
      </c>
      <c r="B261" s="107" t="s">
        <v>1409</v>
      </c>
      <c r="C261" s="108" t="s">
        <v>1371</v>
      </c>
      <c r="D261" s="107" t="s">
        <v>1410</v>
      </c>
      <c r="E261" s="107">
        <v>140691104</v>
      </c>
      <c r="F261" s="109" t="s">
        <v>1411</v>
      </c>
      <c r="G261" s="108" t="s">
        <v>25</v>
      </c>
      <c r="H261" s="108" t="s">
        <v>1412</v>
      </c>
      <c r="I261" s="110">
        <v>111.05056999999999</v>
      </c>
      <c r="J261" s="110">
        <v>-7.53613</v>
      </c>
      <c r="K261" s="111" t="s">
        <v>27</v>
      </c>
      <c r="L261" s="123" t="s">
        <v>28</v>
      </c>
      <c r="M261" s="108" t="s">
        <v>1413</v>
      </c>
      <c r="N261" s="117" t="s">
        <v>33</v>
      </c>
      <c r="O261" s="107" t="s">
        <v>30</v>
      </c>
      <c r="P261" s="42">
        <v>1.2</v>
      </c>
      <c r="Q261" s="42">
        <v>0.9</v>
      </c>
      <c r="R261" s="43">
        <v>2515250</v>
      </c>
      <c r="S261" s="53">
        <v>2716470</v>
      </c>
      <c r="U261" s="45">
        <f t="shared" si="3"/>
        <v>2716470</v>
      </c>
      <c r="V261" s="45"/>
    </row>
    <row r="262" spans="1:31" ht="50.1" customHeight="1" x14ac:dyDescent="0.2">
      <c r="A262" s="106" t="s">
        <v>1544</v>
      </c>
      <c r="B262" s="107" t="s">
        <v>1492</v>
      </c>
      <c r="C262" s="108" t="s">
        <v>1371</v>
      </c>
      <c r="D262" s="107" t="s">
        <v>1415</v>
      </c>
      <c r="E262" s="114" t="s">
        <v>1489</v>
      </c>
      <c r="F262" s="114" t="s">
        <v>1415</v>
      </c>
      <c r="G262" s="108" t="s">
        <v>55</v>
      </c>
      <c r="H262" s="108" t="s">
        <v>1416</v>
      </c>
      <c r="I262" s="163">
        <v>111.042</v>
      </c>
      <c r="J262" s="164">
        <v>-7.5131199999999998</v>
      </c>
      <c r="K262" s="115" t="s">
        <v>36</v>
      </c>
      <c r="L262" s="123" t="s">
        <v>28</v>
      </c>
      <c r="M262" s="127" t="s">
        <v>1498</v>
      </c>
      <c r="N262" s="107" t="s">
        <v>33</v>
      </c>
      <c r="O262" s="107" t="s">
        <v>30</v>
      </c>
      <c r="P262" s="51">
        <v>1.3</v>
      </c>
      <c r="Q262" s="42">
        <v>0.9</v>
      </c>
      <c r="R262" s="43">
        <v>2515250</v>
      </c>
      <c r="S262" s="53">
        <f>P262*Q262*R262</f>
        <v>2942842.5000000005</v>
      </c>
      <c r="T262" s="27"/>
      <c r="U262" s="45">
        <f t="shared" si="3"/>
        <v>2942842.5000000005</v>
      </c>
      <c r="V262" s="77"/>
      <c r="W262" s="77"/>
      <c r="X262" s="77"/>
      <c r="Y262" s="77"/>
      <c r="Z262" s="77"/>
      <c r="AA262" s="77"/>
      <c r="AB262" s="77"/>
      <c r="AC262" s="77"/>
      <c r="AD262" s="78"/>
      <c r="AE262" s="27"/>
    </row>
    <row r="263" spans="1:31" s="60" customFormat="1" ht="50.1" customHeight="1" x14ac:dyDescent="0.2">
      <c r="A263" s="106" t="s">
        <v>1545</v>
      </c>
      <c r="B263" s="108" t="s">
        <v>1418</v>
      </c>
      <c r="C263" s="107" t="s">
        <v>1371</v>
      </c>
      <c r="D263" s="108" t="s">
        <v>1419</v>
      </c>
      <c r="E263" s="107" t="s">
        <v>1420</v>
      </c>
      <c r="F263" s="108" t="s">
        <v>1421</v>
      </c>
      <c r="G263" s="108" t="s">
        <v>250</v>
      </c>
      <c r="H263" s="117" t="s">
        <v>1422</v>
      </c>
      <c r="I263" s="126">
        <v>111.05345199999999</v>
      </c>
      <c r="J263" s="126">
        <v>-7.5312159999999997</v>
      </c>
      <c r="K263" s="115" t="s">
        <v>136</v>
      </c>
      <c r="L263" s="123" t="s">
        <v>28</v>
      </c>
      <c r="M263" s="117" t="s">
        <v>1423</v>
      </c>
      <c r="N263" s="108" t="s">
        <v>1468</v>
      </c>
      <c r="O263" s="107" t="s">
        <v>30</v>
      </c>
      <c r="P263" s="42">
        <v>1.3</v>
      </c>
      <c r="Q263" s="42">
        <v>0.9</v>
      </c>
      <c r="R263" s="43">
        <v>2515250</v>
      </c>
      <c r="S263" s="44">
        <v>2942843</v>
      </c>
      <c r="U263" s="45">
        <f t="shared" si="3"/>
        <v>2942842.5000000005</v>
      </c>
      <c r="V263" s="45"/>
      <c r="W263" s="61"/>
      <c r="Y263" s="45"/>
      <c r="Z263" s="62"/>
    </row>
    <row r="264" spans="1:31" ht="42.75" x14ac:dyDescent="0.25">
      <c r="A264" s="106" t="s">
        <v>1550</v>
      </c>
      <c r="B264" s="210" t="s">
        <v>1425</v>
      </c>
      <c r="C264" s="210" t="s">
        <v>1371</v>
      </c>
      <c r="D264" s="210" t="s">
        <v>1426</v>
      </c>
      <c r="E264" s="208" t="s">
        <v>1427</v>
      </c>
      <c r="F264" s="210" t="s">
        <v>1426</v>
      </c>
      <c r="G264" s="210" t="s">
        <v>250</v>
      </c>
      <c r="H264" s="211" t="s">
        <v>1428</v>
      </c>
      <c r="I264" s="239">
        <v>111.07299999999999</v>
      </c>
      <c r="J264" s="239">
        <v>-7.5084499999999998</v>
      </c>
      <c r="K264" s="213" t="s">
        <v>252</v>
      </c>
      <c r="L264" s="240" t="s">
        <v>28</v>
      </c>
      <c r="M264" s="211" t="s">
        <v>1429</v>
      </c>
      <c r="N264" s="107"/>
      <c r="O264" s="107" t="s">
        <v>30</v>
      </c>
      <c r="P264" s="42">
        <v>1.3</v>
      </c>
      <c r="Q264" s="42">
        <v>0.9</v>
      </c>
      <c r="R264" s="43">
        <v>2515250</v>
      </c>
      <c r="S264" s="43">
        <v>2942843</v>
      </c>
    </row>
    <row r="265" spans="1:31" ht="48" customHeight="1" x14ac:dyDescent="0.25">
      <c r="A265" s="106" t="s">
        <v>1909</v>
      </c>
      <c r="B265" s="256" t="s">
        <v>1606</v>
      </c>
      <c r="C265" s="256" t="s">
        <v>1371</v>
      </c>
      <c r="D265" s="256" t="s">
        <v>1395</v>
      </c>
      <c r="E265" s="256"/>
      <c r="F265" s="256"/>
      <c r="G265" s="257" t="s">
        <v>55</v>
      </c>
      <c r="H265" s="258" t="s">
        <v>1607</v>
      </c>
      <c r="I265" s="256">
        <v>111.07452000000001</v>
      </c>
      <c r="J265" s="256">
        <v>-7.5189300000000001</v>
      </c>
      <c r="K265" s="256" t="s">
        <v>136</v>
      </c>
      <c r="L265" s="256" t="s">
        <v>28</v>
      </c>
      <c r="M265" s="256"/>
      <c r="P265" s="42">
        <v>1.3</v>
      </c>
      <c r="Q265" s="42">
        <v>0.9</v>
      </c>
      <c r="R265" s="43">
        <v>2515250</v>
      </c>
      <c r="S265" s="43">
        <v>2942843</v>
      </c>
    </row>
    <row r="266" spans="1:31" ht="42.75" x14ac:dyDescent="0.25">
      <c r="A266" s="106" t="s">
        <v>1910</v>
      </c>
      <c r="B266" s="107" t="s">
        <v>1431</v>
      </c>
      <c r="C266" s="107" t="s">
        <v>1432</v>
      </c>
      <c r="D266" s="107" t="s">
        <v>1433</v>
      </c>
      <c r="E266" s="111" t="s">
        <v>33</v>
      </c>
      <c r="F266" s="108" t="s">
        <v>1434</v>
      </c>
      <c r="G266" s="108" t="s">
        <v>55</v>
      </c>
      <c r="H266" s="108" t="s">
        <v>1435</v>
      </c>
      <c r="I266" s="126">
        <v>111.1559</v>
      </c>
      <c r="J266" s="126">
        <v>-7.5949169999999997</v>
      </c>
      <c r="K266" s="127" t="s">
        <v>43</v>
      </c>
      <c r="L266" s="138" t="s">
        <v>28</v>
      </c>
      <c r="M266" s="108" t="s">
        <v>1436</v>
      </c>
      <c r="P266" s="42">
        <v>1.3</v>
      </c>
      <c r="Q266" s="42">
        <v>0.9</v>
      </c>
      <c r="R266" s="43">
        <v>2515250</v>
      </c>
      <c r="S266" s="43">
        <v>2942843</v>
      </c>
    </row>
    <row r="267" spans="1:31" ht="42.75" x14ac:dyDescent="0.25">
      <c r="A267" s="106" t="s">
        <v>1911</v>
      </c>
      <c r="B267" s="107" t="s">
        <v>1438</v>
      </c>
      <c r="C267" s="107" t="s">
        <v>1432</v>
      </c>
      <c r="D267" s="107" t="s">
        <v>1433</v>
      </c>
      <c r="E267" s="114" t="s">
        <v>1439</v>
      </c>
      <c r="F267" s="132" t="s">
        <v>1440</v>
      </c>
      <c r="G267" s="108" t="s">
        <v>235</v>
      </c>
      <c r="H267" s="117" t="s">
        <v>1441</v>
      </c>
      <c r="I267" s="110">
        <v>111.15600000000001</v>
      </c>
      <c r="J267" s="110">
        <v>-7.5943300000000002</v>
      </c>
      <c r="K267" s="138" t="s">
        <v>43</v>
      </c>
      <c r="L267" s="138" t="s">
        <v>28</v>
      </c>
      <c r="M267" s="108" t="s">
        <v>1442</v>
      </c>
      <c r="O267" s="105" t="s">
        <v>1477</v>
      </c>
      <c r="P267" s="104"/>
      <c r="Q267" s="104"/>
      <c r="R267" s="104"/>
      <c r="S267" s="87"/>
    </row>
    <row r="268" spans="1:31" ht="42.75" x14ac:dyDescent="0.25">
      <c r="A268" s="106" t="s">
        <v>1912</v>
      </c>
      <c r="B268" s="107" t="s">
        <v>1445</v>
      </c>
      <c r="C268" s="108" t="s">
        <v>1432</v>
      </c>
      <c r="D268" s="107" t="s">
        <v>1446</v>
      </c>
      <c r="E268" s="107">
        <v>140696104</v>
      </c>
      <c r="F268" s="109" t="s">
        <v>1432</v>
      </c>
      <c r="G268" s="108" t="s">
        <v>25</v>
      </c>
      <c r="H268" s="108" t="s">
        <v>1447</v>
      </c>
      <c r="I268" s="110">
        <v>111.12407</v>
      </c>
      <c r="J268" s="110">
        <v>-7.5610900000000001</v>
      </c>
      <c r="K268" s="115" t="s">
        <v>36</v>
      </c>
      <c r="L268" s="112" t="s">
        <v>28</v>
      </c>
      <c r="M268" s="113" t="s">
        <v>1448</v>
      </c>
      <c r="O268" s="105" t="s">
        <v>1478</v>
      </c>
      <c r="P268" s="104"/>
      <c r="Q268" s="104"/>
      <c r="R268" s="104"/>
      <c r="S268" s="87"/>
    </row>
    <row r="269" spans="1:31" ht="42.75" x14ac:dyDescent="0.25">
      <c r="A269" s="106" t="s">
        <v>1913</v>
      </c>
      <c r="B269" s="107" t="s">
        <v>1450</v>
      </c>
      <c r="C269" s="107" t="s">
        <v>1432</v>
      </c>
      <c r="D269" s="107" t="s">
        <v>1446</v>
      </c>
      <c r="E269" s="111" t="s">
        <v>33</v>
      </c>
      <c r="F269" s="108" t="s">
        <v>1451</v>
      </c>
      <c r="G269" s="108" t="s">
        <v>55</v>
      </c>
      <c r="H269" s="108" t="s">
        <v>1452</v>
      </c>
      <c r="I269" s="110">
        <v>111.124</v>
      </c>
      <c r="J269" s="110">
        <v>-7.5566599999999999</v>
      </c>
      <c r="K269" s="115" t="s">
        <v>36</v>
      </c>
      <c r="L269" s="112" t="s">
        <v>28</v>
      </c>
      <c r="M269" s="108" t="s">
        <v>1453</v>
      </c>
      <c r="O269" s="105"/>
      <c r="P269" s="104"/>
      <c r="Q269" s="104"/>
      <c r="R269" s="104"/>
      <c r="S269" s="87"/>
    </row>
    <row r="270" spans="1:31" ht="42.75" x14ac:dyDescent="0.25">
      <c r="A270" s="106" t="s">
        <v>1914</v>
      </c>
      <c r="B270" s="118" t="s">
        <v>1455</v>
      </c>
      <c r="C270" s="108" t="s">
        <v>1432</v>
      </c>
      <c r="D270" s="118" t="s">
        <v>1405</v>
      </c>
      <c r="E270" s="118">
        <v>1446391023</v>
      </c>
      <c r="F270" s="119" t="s">
        <v>1456</v>
      </c>
      <c r="G270" s="108" t="s">
        <v>48</v>
      </c>
      <c r="H270" s="120" t="s">
        <v>1457</v>
      </c>
      <c r="I270" s="121">
        <v>111.09784999999999</v>
      </c>
      <c r="J270" s="121">
        <v>-7.5367300000000004</v>
      </c>
      <c r="K270" s="122" t="s">
        <v>136</v>
      </c>
      <c r="L270" s="115" t="s">
        <v>28</v>
      </c>
      <c r="M270" s="120" t="s">
        <v>1546</v>
      </c>
      <c r="O270" s="105"/>
      <c r="P270" s="104"/>
      <c r="Q270" s="104"/>
      <c r="R270" s="104"/>
      <c r="S270" s="87"/>
    </row>
    <row r="271" spans="1:31" ht="42.75" x14ac:dyDescent="0.25">
      <c r="A271" s="106" t="s">
        <v>1915</v>
      </c>
      <c r="B271" s="107" t="s">
        <v>1459</v>
      </c>
      <c r="C271" s="107" t="s">
        <v>1432</v>
      </c>
      <c r="D271" s="107" t="s">
        <v>1460</v>
      </c>
      <c r="E271" s="127" t="s">
        <v>33</v>
      </c>
      <c r="F271" s="127" t="s">
        <v>33</v>
      </c>
      <c r="G271" s="107" t="s">
        <v>1461</v>
      </c>
      <c r="H271" s="108" t="s">
        <v>1462</v>
      </c>
      <c r="I271" s="110">
        <v>111.127319</v>
      </c>
      <c r="J271" s="110">
        <v>-7.5393520000000001</v>
      </c>
      <c r="K271" s="115" t="s">
        <v>27</v>
      </c>
      <c r="L271" s="115" t="s">
        <v>28</v>
      </c>
      <c r="M271" s="165" t="s">
        <v>1496</v>
      </c>
      <c r="O271" s="105"/>
      <c r="P271" s="104"/>
      <c r="Q271" s="104"/>
      <c r="R271" s="104"/>
      <c r="S271" s="87"/>
    </row>
    <row r="272" spans="1:31" ht="42.75" x14ac:dyDescent="0.25">
      <c r="A272" s="106" t="s">
        <v>1916</v>
      </c>
      <c r="B272" s="107" t="s">
        <v>1464</v>
      </c>
      <c r="C272" s="108" t="s">
        <v>1432</v>
      </c>
      <c r="D272" s="107" t="s">
        <v>1465</v>
      </c>
      <c r="E272" s="107">
        <v>141081109</v>
      </c>
      <c r="F272" s="109" t="s">
        <v>1466</v>
      </c>
      <c r="G272" s="108" t="s">
        <v>48</v>
      </c>
      <c r="H272" s="108" t="s">
        <v>1467</v>
      </c>
      <c r="I272" s="110">
        <v>111.14138</v>
      </c>
      <c r="J272" s="110">
        <v>-7.5261800000000001</v>
      </c>
      <c r="K272" s="115" t="s">
        <v>36</v>
      </c>
      <c r="L272" s="115" t="s">
        <v>28</v>
      </c>
      <c r="M272" s="127" t="s">
        <v>1497</v>
      </c>
      <c r="O272" s="105"/>
      <c r="P272" s="104"/>
      <c r="Q272" s="104"/>
      <c r="R272" s="104"/>
      <c r="S272" s="87"/>
    </row>
    <row r="273" spans="1:26" ht="15" x14ac:dyDescent="0.25">
      <c r="O273" s="105" t="s">
        <v>1480</v>
      </c>
      <c r="P273" s="104"/>
      <c r="Q273" s="104"/>
      <c r="R273" s="104"/>
      <c r="S273" s="87"/>
    </row>
    <row r="274" spans="1:26" ht="15" x14ac:dyDescent="0.25">
      <c r="O274" s="105" t="s">
        <v>1481</v>
      </c>
      <c r="P274" s="104"/>
      <c r="Q274" s="104"/>
      <c r="R274" s="104"/>
      <c r="S274" s="87"/>
    </row>
    <row r="275" spans="1:26" ht="15" x14ac:dyDescent="0.25">
      <c r="O275" s="105"/>
      <c r="P275" s="104"/>
      <c r="Q275" s="104"/>
      <c r="R275" s="104"/>
      <c r="S275" s="87"/>
    </row>
    <row r="276" spans="1:26" ht="15" x14ac:dyDescent="0.25">
      <c r="O276" s="105"/>
      <c r="P276" s="104"/>
      <c r="Q276" s="104"/>
      <c r="R276" s="104"/>
    </row>
    <row r="277" spans="1:26" ht="15" x14ac:dyDescent="0.25">
      <c r="O277" s="105"/>
      <c r="P277" s="104"/>
      <c r="Q277" s="104"/>
    </row>
    <row r="278" spans="1:26" ht="15" x14ac:dyDescent="0.25">
      <c r="O278" s="105"/>
      <c r="P278" s="104"/>
      <c r="Q278" s="104"/>
    </row>
    <row r="279" spans="1:26" ht="15" x14ac:dyDescent="0.25">
      <c r="O279" s="105"/>
      <c r="P279" s="104"/>
      <c r="Q279" s="104"/>
    </row>
    <row r="280" spans="1:26" ht="15" x14ac:dyDescent="0.25">
      <c r="O280" s="105"/>
      <c r="P280" s="104"/>
      <c r="Q280" s="104"/>
    </row>
    <row r="281" spans="1:26" ht="15" hidden="1" x14ac:dyDescent="0.25">
      <c r="F281" s="27"/>
      <c r="O281" s="105"/>
      <c r="P281" s="104"/>
      <c r="Q281" s="104"/>
    </row>
    <row r="282" spans="1:26" ht="15" hidden="1" x14ac:dyDescent="0.25">
      <c r="F282" s="27"/>
      <c r="O282" s="105"/>
      <c r="P282" s="104"/>
      <c r="Q282" s="104"/>
    </row>
    <row r="283" spans="1:26" ht="15" hidden="1" x14ac:dyDescent="0.25">
      <c r="F283" s="27"/>
      <c r="O283" s="105"/>
      <c r="P283" s="104"/>
      <c r="Q283" s="104"/>
    </row>
    <row r="284" spans="1:26" ht="15" hidden="1" x14ac:dyDescent="0.25">
      <c r="F284" s="27"/>
      <c r="O284" s="105"/>
      <c r="P284" s="104"/>
      <c r="Q284" s="104"/>
    </row>
    <row r="285" spans="1:26" s="64" customFormat="1" ht="99.95" hidden="1" customHeight="1" x14ac:dyDescent="0.25">
      <c r="A285" s="27"/>
      <c r="B285" s="55"/>
      <c r="C285" s="55"/>
      <c r="D285" s="55"/>
      <c r="E285" s="27"/>
      <c r="F285" s="27"/>
      <c r="G285" s="55"/>
      <c r="H285" s="55"/>
      <c r="I285" s="101"/>
      <c r="J285" s="102"/>
      <c r="K285" s="27"/>
      <c r="L285" s="27"/>
      <c r="M285" s="103"/>
      <c r="N285" s="55"/>
    </row>
    <row r="286" spans="1:26" hidden="1" x14ac:dyDescent="0.25">
      <c r="F286" s="27"/>
    </row>
    <row r="287" spans="1:26" ht="69.95" hidden="1" customHeight="1" x14ac:dyDescent="0.2">
      <c r="F287" s="27"/>
      <c r="O287" s="41" t="s">
        <v>507</v>
      </c>
      <c r="P287" s="42">
        <v>0.9</v>
      </c>
      <c r="Q287" s="42">
        <v>1.1000000000000001</v>
      </c>
      <c r="R287" s="43">
        <v>2515250</v>
      </c>
      <c r="S287" s="74">
        <v>2490098</v>
      </c>
      <c r="V287" s="45"/>
      <c r="W287" s="56"/>
      <c r="Y287" s="45"/>
      <c r="Z287" s="62"/>
    </row>
    <row r="288" spans="1:26" hidden="1" x14ac:dyDescent="0.25">
      <c r="F288" s="27"/>
    </row>
    <row r="289" spans="1:26" hidden="1" x14ac:dyDescent="0.25">
      <c r="F289" s="27"/>
    </row>
    <row r="290" spans="1:26" hidden="1" x14ac:dyDescent="0.25">
      <c r="F290" s="27"/>
    </row>
    <row r="291" spans="1:26" ht="15" hidden="1" customHeight="1" x14ac:dyDescent="0.25">
      <c r="F291" s="27"/>
    </row>
    <row r="292" spans="1:26" ht="14.25" hidden="1" customHeight="1" x14ac:dyDescent="0.25">
      <c r="F292" s="27"/>
    </row>
    <row r="293" spans="1:26" hidden="1" x14ac:dyDescent="0.25">
      <c r="F293" s="27"/>
    </row>
    <row r="294" spans="1:26" hidden="1" x14ac:dyDescent="0.25">
      <c r="F294" s="27"/>
    </row>
    <row r="295" spans="1:26" s="27" customFormat="1" ht="54.95" hidden="1" customHeight="1" x14ac:dyDescent="0.25">
      <c r="B295" s="55"/>
      <c r="C295" s="55"/>
      <c r="D295" s="55"/>
      <c r="G295" s="55"/>
      <c r="H295" s="55"/>
      <c r="I295" s="101"/>
      <c r="J295" s="102"/>
      <c r="M295" s="103"/>
      <c r="N295" s="55"/>
      <c r="O295" s="41" t="s">
        <v>699</v>
      </c>
      <c r="P295" s="42">
        <v>0.8</v>
      </c>
      <c r="Q295" s="42">
        <v>1</v>
      </c>
      <c r="R295" s="43">
        <v>2515250</v>
      </c>
      <c r="S295" s="43">
        <v>2012200</v>
      </c>
      <c r="Z295" s="28"/>
    </row>
    <row r="296" spans="1:26" hidden="1" x14ac:dyDescent="0.25">
      <c r="F296" s="27"/>
    </row>
    <row r="297" spans="1:26" hidden="1" x14ac:dyDescent="0.25">
      <c r="F297" s="27"/>
    </row>
    <row r="298" spans="1:26" hidden="1" x14ac:dyDescent="0.25">
      <c r="F298" s="27"/>
    </row>
    <row r="299" spans="1:26" hidden="1" x14ac:dyDescent="0.25">
      <c r="F299" s="27"/>
    </row>
    <row r="300" spans="1:26" hidden="1" x14ac:dyDescent="0.25">
      <c r="F300" s="27"/>
    </row>
    <row r="301" spans="1:26" hidden="1" x14ac:dyDescent="0.25">
      <c r="F301" s="27"/>
    </row>
    <row r="302" spans="1:26" hidden="1" x14ac:dyDescent="0.25">
      <c r="F302" s="27"/>
    </row>
    <row r="303" spans="1:26" hidden="1" x14ac:dyDescent="0.25">
      <c r="F303" s="27"/>
    </row>
    <row r="304" spans="1:26" customFormat="1" ht="60" hidden="1" customHeight="1" x14ac:dyDescent="0.25">
      <c r="A304" s="27"/>
      <c r="B304" s="55"/>
      <c r="C304" s="55"/>
      <c r="D304" s="55"/>
      <c r="E304" s="27"/>
      <c r="F304" s="27"/>
      <c r="G304" s="55"/>
      <c r="H304" s="55"/>
      <c r="I304" s="101"/>
      <c r="J304" s="102"/>
      <c r="K304" s="27"/>
      <c r="L304" s="27"/>
      <c r="M304" s="103"/>
      <c r="N304" s="55"/>
      <c r="O304" s="41" t="s">
        <v>507</v>
      </c>
      <c r="P304" s="48">
        <v>1.2</v>
      </c>
      <c r="Q304" s="48">
        <v>1.1000000000000001</v>
      </c>
      <c r="R304" s="89">
        <v>2515250</v>
      </c>
      <c r="S304" s="53">
        <v>3320130.0000000005</v>
      </c>
      <c r="V304" s="45"/>
      <c r="W304" s="76"/>
      <c r="Y304" s="45"/>
      <c r="Z304" s="59"/>
    </row>
    <row r="305" spans="2:27" hidden="1" x14ac:dyDescent="0.25">
      <c r="F305" s="27"/>
    </row>
    <row r="306" spans="2:27" hidden="1" x14ac:dyDescent="0.25">
      <c r="F306" s="27"/>
    </row>
    <row r="307" spans="2:27" hidden="1" x14ac:dyDescent="0.25">
      <c r="F307" s="27"/>
    </row>
    <row r="308" spans="2:27" s="27" customFormat="1" hidden="1" x14ac:dyDescent="0.25">
      <c r="B308" s="55"/>
      <c r="C308" s="55"/>
      <c r="D308" s="55"/>
      <c r="G308" s="55"/>
      <c r="H308" s="55"/>
      <c r="I308" s="101"/>
      <c r="J308" s="102"/>
      <c r="M308" s="103"/>
      <c r="N308" s="55"/>
      <c r="O308" s="55"/>
      <c r="T308" s="55"/>
      <c r="U308" s="55"/>
      <c r="V308" s="55"/>
      <c r="W308" s="55"/>
      <c r="X308" s="55"/>
      <c r="Y308" s="55"/>
      <c r="Z308" s="57"/>
      <c r="AA308" s="55"/>
    </row>
  </sheetData>
  <autoFilter ref="A6:AA274" xr:uid="{00000000-0009-0000-0000-000000000000}">
    <filterColumn colId="8" showButton="0"/>
    <filterColumn colId="15" showButton="0"/>
  </autoFilter>
  <mergeCells count="17">
    <mergeCell ref="P6:Q6"/>
    <mergeCell ref="V7:W8"/>
    <mergeCell ref="Y7:Z8"/>
    <mergeCell ref="M6:M7"/>
    <mergeCell ref="F6:F7"/>
    <mergeCell ref="N6:N7"/>
    <mergeCell ref="O6:O7"/>
    <mergeCell ref="G6:G7"/>
    <mergeCell ref="H6:H7"/>
    <mergeCell ref="I6:J6"/>
    <mergeCell ref="K6:K7"/>
    <mergeCell ref="L6:L7"/>
    <mergeCell ref="A6:A7"/>
    <mergeCell ref="B6:B7"/>
    <mergeCell ref="C6:C7"/>
    <mergeCell ref="D6:D7"/>
    <mergeCell ref="E6:E7"/>
  </mergeCells>
  <phoneticPr fontId="20" type="noConversion"/>
  <conditionalFormatting sqref="E251">
    <cfRule type="duplicateValues" dxfId="1" priority="3"/>
  </conditionalFormatting>
  <conditionalFormatting sqref="E262">
    <cfRule type="duplicateValues" dxfId="0" priority="2"/>
  </conditionalFormatting>
  <pageMargins left="0.53" right="0" top="0.53" bottom="0.17" header="0.37" footer="0.17"/>
  <pageSetup paperSize="5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79B3-E78E-4205-89BE-9EC91D2A4A71}">
  <dimension ref="A2:C20"/>
  <sheetViews>
    <sheetView tabSelected="1" workbookViewId="0">
      <selection activeCell="H11" sqref="H11"/>
    </sheetView>
  </sheetViews>
  <sheetFormatPr defaultRowHeight="15" x14ac:dyDescent="0.25"/>
  <cols>
    <col min="1" max="1" width="3.5703125" customWidth="1"/>
    <col min="2" max="2" width="22.42578125" customWidth="1"/>
    <col min="10" max="10" width="17.5703125" customWidth="1"/>
    <col min="12" max="12" width="13.85546875" customWidth="1"/>
  </cols>
  <sheetData>
    <row r="2" spans="1:3" x14ac:dyDescent="0.25">
      <c r="A2" t="s">
        <v>1553</v>
      </c>
    </row>
    <row r="3" spans="1:3" x14ac:dyDescent="0.25">
      <c r="A3">
        <v>1</v>
      </c>
      <c r="B3" t="s">
        <v>24</v>
      </c>
      <c r="C3">
        <v>6</v>
      </c>
    </row>
    <row r="4" spans="1:3" x14ac:dyDescent="0.25">
      <c r="A4">
        <v>2</v>
      </c>
      <c r="B4" t="s">
        <v>67</v>
      </c>
      <c r="C4">
        <v>10</v>
      </c>
    </row>
    <row r="5" spans="1:3" x14ac:dyDescent="0.25">
      <c r="A5">
        <v>3</v>
      </c>
      <c r="B5" t="s">
        <v>126</v>
      </c>
      <c r="C5">
        <v>10</v>
      </c>
    </row>
    <row r="6" spans="1:3" x14ac:dyDescent="0.25">
      <c r="A6">
        <v>4</v>
      </c>
      <c r="B6" t="s">
        <v>183</v>
      </c>
      <c r="C6">
        <v>9</v>
      </c>
    </row>
    <row r="7" spans="1:3" x14ac:dyDescent="0.25">
      <c r="A7">
        <v>5</v>
      </c>
      <c r="B7" t="s">
        <v>241</v>
      </c>
      <c r="C7">
        <v>15</v>
      </c>
    </row>
    <row r="8" spans="1:3" x14ac:dyDescent="0.25">
      <c r="A8">
        <v>6</v>
      </c>
      <c r="B8" t="s">
        <v>324</v>
      </c>
      <c r="C8">
        <v>12</v>
      </c>
    </row>
    <row r="9" spans="1:3" x14ac:dyDescent="0.25">
      <c r="A9">
        <v>7</v>
      </c>
      <c r="B9" t="s">
        <v>383</v>
      </c>
      <c r="C9">
        <v>8</v>
      </c>
    </row>
    <row r="10" spans="1:3" x14ac:dyDescent="0.25">
      <c r="A10">
        <v>8</v>
      </c>
      <c r="B10" t="s">
        <v>421</v>
      </c>
      <c r="C10">
        <v>18</v>
      </c>
    </row>
    <row r="11" spans="1:3" x14ac:dyDescent="0.25">
      <c r="A11">
        <v>9</v>
      </c>
      <c r="B11" t="s">
        <v>499</v>
      </c>
      <c r="C11">
        <v>20</v>
      </c>
    </row>
    <row r="12" spans="1:3" x14ac:dyDescent="0.25">
      <c r="A12">
        <v>10</v>
      </c>
      <c r="B12" t="s">
        <v>615</v>
      </c>
      <c r="C12">
        <v>15</v>
      </c>
    </row>
    <row r="13" spans="1:3" x14ac:dyDescent="0.25">
      <c r="A13">
        <v>11</v>
      </c>
      <c r="B13" t="s">
        <v>687</v>
      </c>
      <c r="C13">
        <v>24</v>
      </c>
    </row>
    <row r="14" spans="1:3" x14ac:dyDescent="0.25">
      <c r="A14">
        <v>12</v>
      </c>
      <c r="B14" t="s">
        <v>824</v>
      </c>
      <c r="C14">
        <v>30</v>
      </c>
    </row>
    <row r="15" spans="1:3" x14ac:dyDescent="0.25">
      <c r="A15">
        <v>13</v>
      </c>
      <c r="B15" t="s">
        <v>994</v>
      </c>
      <c r="C15">
        <v>30</v>
      </c>
    </row>
    <row r="16" spans="1:3" x14ac:dyDescent="0.25">
      <c r="A16">
        <v>14</v>
      </c>
      <c r="B16" t="s">
        <v>1142</v>
      </c>
      <c r="C16">
        <v>16</v>
      </c>
    </row>
    <row r="17" spans="1:3" x14ac:dyDescent="0.25">
      <c r="A17">
        <v>15</v>
      </c>
      <c r="B17" t="s">
        <v>1257</v>
      </c>
      <c r="C17">
        <v>22</v>
      </c>
    </row>
    <row r="18" spans="1:3" x14ac:dyDescent="0.25">
      <c r="A18">
        <v>16</v>
      </c>
      <c r="B18" t="s">
        <v>1371</v>
      </c>
      <c r="C18">
        <v>12</v>
      </c>
    </row>
    <row r="19" spans="1:3" x14ac:dyDescent="0.25">
      <c r="A19">
        <v>17</v>
      </c>
      <c r="B19" t="s">
        <v>1432</v>
      </c>
      <c r="C19">
        <v>7</v>
      </c>
    </row>
    <row r="20" spans="1:3" x14ac:dyDescent="0.25">
      <c r="C20">
        <f>SUM(C3:C19)</f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5468-77C8-422B-AE2F-1F2565BA5270}">
  <sheetPr>
    <tabColor rgb="FF92D050"/>
  </sheetPr>
  <dimension ref="A1:AG63"/>
  <sheetViews>
    <sheetView zoomScale="60" zoomScaleNormal="60" workbookViewId="0">
      <selection activeCell="B9" sqref="B9:M18"/>
    </sheetView>
  </sheetViews>
  <sheetFormatPr defaultColWidth="9.140625" defaultRowHeight="14.25" x14ac:dyDescent="0.25"/>
  <cols>
    <col min="1" max="1" width="8.7109375" style="27" customWidth="1"/>
    <col min="2" max="2" width="17" style="55" customWidth="1"/>
    <col min="3" max="3" width="15.710937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17.7109375" style="55" hidden="1" customWidth="1"/>
    <col min="15" max="15" width="17.42578125" style="55" hidden="1" customWidth="1"/>
    <col min="16" max="16" width="7.7109375" style="27" hidden="1" customWidth="1"/>
    <col min="17" max="17" width="14.7109375" style="27" hidden="1" customWidth="1"/>
    <col min="18" max="19" width="12.7109375" style="27" hidden="1" customWidth="1"/>
    <col min="20" max="20" width="9.140625" style="55" hidden="1" customWidth="1"/>
    <col min="21" max="21" width="19.7109375" style="55" hidden="1" customWidth="1"/>
    <col min="22" max="22" width="17.7109375" style="55" hidden="1" customWidth="1"/>
    <col min="23" max="23" width="17.42578125" style="55" hidden="1" customWidth="1"/>
    <col min="24" max="24" width="13.140625" style="55" hidden="1" customWidth="1"/>
    <col min="25" max="25" width="14.7109375" style="55" hidden="1" customWidth="1"/>
    <col min="26" max="26" width="12.7109375" style="57" hidden="1" customWidth="1"/>
    <col min="27" max="27" width="14.42578125" style="55" hidden="1" customWidth="1"/>
    <col min="28" max="28" width="11.140625" style="55" hidden="1" customWidth="1"/>
    <col min="29" max="29" width="19.7109375" style="55" hidden="1" customWidth="1"/>
    <col min="30" max="30" width="20.7109375" style="55" hidden="1" customWidth="1"/>
    <col min="31" max="31" width="20.42578125" style="55" hidden="1" customWidth="1"/>
    <col min="32" max="32" width="15.7109375" style="55" hidden="1" customWidth="1"/>
    <col min="33" max="33" width="16.7109375" style="55" hidden="1" customWidth="1"/>
    <col min="34" max="16384" width="9.140625" style="55"/>
  </cols>
  <sheetData>
    <row r="1" spans="1:33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3"/>
      <c r="O1" s="2"/>
      <c r="P1" s="8"/>
      <c r="Q1" s="8"/>
      <c r="R1" s="8"/>
      <c r="S1" s="9"/>
      <c r="Z1" s="10"/>
    </row>
    <row r="2" spans="1:33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13"/>
      <c r="O2" s="15"/>
      <c r="P2" s="20"/>
      <c r="Q2" s="20"/>
      <c r="R2" s="20"/>
      <c r="S2" s="21"/>
      <c r="Z2" s="22"/>
    </row>
    <row r="3" spans="1:33" s="12" customFormat="1" ht="20.25" customHeight="1" x14ac:dyDescent="0.35">
      <c r="A3" s="11" t="s">
        <v>1565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13"/>
      <c r="O3" s="15"/>
      <c r="P3" s="20"/>
      <c r="Q3" s="20"/>
      <c r="R3" s="20"/>
      <c r="S3" s="21"/>
      <c r="Z3" s="22"/>
    </row>
    <row r="4" spans="1:33" s="1" customFormat="1" ht="12" customHeight="1" x14ac:dyDescent="0.3">
      <c r="B4" s="23"/>
      <c r="C4" s="3"/>
      <c r="H4" s="2"/>
      <c r="I4" s="4"/>
      <c r="J4" s="5"/>
      <c r="K4" s="6"/>
      <c r="M4" s="7"/>
      <c r="N4" s="3"/>
      <c r="O4" s="2"/>
      <c r="P4" s="8"/>
      <c r="Q4" s="8"/>
      <c r="R4" s="8"/>
      <c r="S4" s="9"/>
      <c r="Z4" s="10"/>
    </row>
    <row r="5" spans="1:33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3"/>
      <c r="O5" s="2"/>
      <c r="P5" s="8"/>
      <c r="Q5" s="8"/>
      <c r="R5" s="8"/>
      <c r="S5" s="9"/>
      <c r="Z5" s="10"/>
    </row>
    <row r="6" spans="1:33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293" t="s">
        <v>13</v>
      </c>
      <c r="O6" s="293" t="s">
        <v>14</v>
      </c>
      <c r="P6" s="304" t="s">
        <v>15</v>
      </c>
      <c r="Q6" s="304"/>
      <c r="R6" s="25" t="s">
        <v>16</v>
      </c>
      <c r="S6" s="26" t="s">
        <v>17</v>
      </c>
      <c r="V6" s="304" t="s">
        <v>1554</v>
      </c>
      <c r="W6" s="304" t="s">
        <v>1555</v>
      </c>
      <c r="X6" s="304" t="s">
        <v>1556</v>
      </c>
      <c r="Y6" s="304" t="s">
        <v>1557</v>
      </c>
      <c r="Z6" s="306" t="s">
        <v>1558</v>
      </c>
      <c r="AA6" s="305" t="s">
        <v>1559</v>
      </c>
      <c r="AB6" s="303" t="s">
        <v>1560</v>
      </c>
      <c r="AC6" s="303" t="s">
        <v>1561</v>
      </c>
      <c r="AD6" s="303" t="s">
        <v>1562</v>
      </c>
      <c r="AE6" s="27" t="s">
        <v>1594</v>
      </c>
      <c r="AF6" s="27" t="s">
        <v>1595</v>
      </c>
      <c r="AG6" s="27" t="s">
        <v>1596</v>
      </c>
    </row>
    <row r="7" spans="1:33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294"/>
      <c r="O7" s="294"/>
      <c r="P7" s="31" t="s">
        <v>20</v>
      </c>
      <c r="Q7" s="31" t="s">
        <v>14</v>
      </c>
      <c r="R7" s="32" t="s">
        <v>21</v>
      </c>
      <c r="S7" s="32" t="s">
        <v>21</v>
      </c>
      <c r="V7" s="304"/>
      <c r="W7" s="304"/>
      <c r="X7" s="304"/>
      <c r="Y7" s="304"/>
      <c r="Z7" s="306"/>
      <c r="AA7" s="305"/>
      <c r="AB7" s="303"/>
      <c r="AC7" s="303"/>
      <c r="AD7" s="303"/>
    </row>
    <row r="8" spans="1:33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1">
        <v>14</v>
      </c>
      <c r="O8" s="39">
        <v>15</v>
      </c>
      <c r="P8" s="39">
        <v>16</v>
      </c>
      <c r="Q8" s="40">
        <v>17</v>
      </c>
      <c r="R8" s="39">
        <v>18</v>
      </c>
      <c r="S8" s="40">
        <v>19</v>
      </c>
      <c r="V8" s="31">
        <v>14</v>
      </c>
      <c r="W8" s="172">
        <v>15</v>
      </c>
      <c r="X8" s="172">
        <v>16</v>
      </c>
      <c r="Y8" s="40">
        <v>17</v>
      </c>
      <c r="Z8" s="172">
        <v>18</v>
      </c>
      <c r="AA8" s="40">
        <v>19</v>
      </c>
      <c r="AB8" s="42">
        <v>20</v>
      </c>
      <c r="AC8" s="42">
        <v>21</v>
      </c>
      <c r="AD8" s="42">
        <v>22</v>
      </c>
    </row>
    <row r="9" spans="1:33" s="45" customFormat="1" ht="60" customHeight="1" x14ac:dyDescent="0.2">
      <c r="A9" s="106">
        <v>1</v>
      </c>
      <c r="B9" s="107" t="s">
        <v>66</v>
      </c>
      <c r="C9" s="107" t="s">
        <v>67</v>
      </c>
      <c r="D9" s="107" t="s">
        <v>68</v>
      </c>
      <c r="E9" s="115" t="s">
        <v>1611</v>
      </c>
      <c r="F9" s="108" t="s">
        <v>1612</v>
      </c>
      <c r="G9" s="108" t="s">
        <v>55</v>
      </c>
      <c r="H9" s="117" t="s">
        <v>69</v>
      </c>
      <c r="I9" s="110">
        <v>111.11818</v>
      </c>
      <c r="J9" s="110">
        <v>-7.7212399999999999</v>
      </c>
      <c r="K9" s="115" t="s">
        <v>50</v>
      </c>
      <c r="L9" s="112" t="s">
        <v>70</v>
      </c>
      <c r="M9" s="117" t="s">
        <v>71</v>
      </c>
      <c r="N9" s="117" t="s">
        <v>72</v>
      </c>
      <c r="O9" s="107" t="s">
        <v>30</v>
      </c>
      <c r="P9" s="42">
        <v>1.1000000000000001</v>
      </c>
      <c r="Q9" s="42">
        <v>0.9</v>
      </c>
      <c r="R9" s="43">
        <v>2515250</v>
      </c>
      <c r="S9" s="53">
        <v>2490098</v>
      </c>
      <c r="U9" s="45">
        <f t="shared" ref="U9:U18" si="0">P9*Q9*R9</f>
        <v>2490097.5000000005</v>
      </c>
      <c r="V9" s="108"/>
      <c r="W9" s="107"/>
      <c r="X9" s="42"/>
      <c r="Y9" s="42"/>
      <c r="Z9" s="43"/>
      <c r="AA9" s="44"/>
      <c r="AB9" s="167"/>
      <c r="AC9" s="167"/>
      <c r="AD9" s="167"/>
      <c r="AE9" s="267"/>
      <c r="AF9" s="267" t="s">
        <v>1613</v>
      </c>
      <c r="AG9" s="267"/>
    </row>
    <row r="10" spans="1:33" s="45" customFormat="1" ht="60" customHeight="1" x14ac:dyDescent="0.2">
      <c r="A10" s="106">
        <v>2</v>
      </c>
      <c r="B10" s="107" t="s">
        <v>74</v>
      </c>
      <c r="C10" s="108" t="s">
        <v>67</v>
      </c>
      <c r="D10" s="107" t="s">
        <v>67</v>
      </c>
      <c r="E10" s="108" t="s">
        <v>1614</v>
      </c>
      <c r="F10" s="109" t="s">
        <v>67</v>
      </c>
      <c r="G10" s="108" t="s">
        <v>25</v>
      </c>
      <c r="H10" s="108" t="s">
        <v>75</v>
      </c>
      <c r="I10" s="110">
        <v>111.07386</v>
      </c>
      <c r="J10" s="110">
        <v>-7.72417</v>
      </c>
      <c r="K10" s="111" t="s">
        <v>36</v>
      </c>
      <c r="L10" s="112" t="s">
        <v>28</v>
      </c>
      <c r="M10" s="113" t="s">
        <v>76</v>
      </c>
      <c r="N10" s="108" t="s">
        <v>33</v>
      </c>
      <c r="O10" s="107" t="s">
        <v>30</v>
      </c>
      <c r="P10" s="42">
        <v>1.3</v>
      </c>
      <c r="Q10" s="42">
        <v>0.9</v>
      </c>
      <c r="R10" s="43">
        <v>2515250</v>
      </c>
      <c r="S10" s="44">
        <v>2942843</v>
      </c>
      <c r="U10" s="45">
        <f t="shared" si="0"/>
        <v>2942842.5000000005</v>
      </c>
      <c r="V10" s="107"/>
      <c r="W10" s="107"/>
      <c r="X10" s="42"/>
      <c r="Y10" s="42"/>
      <c r="Z10" s="43"/>
      <c r="AA10" s="43"/>
      <c r="AB10" s="168"/>
      <c r="AC10" s="167"/>
      <c r="AD10" s="171"/>
      <c r="AE10" s="267"/>
      <c r="AF10" s="267" t="s">
        <v>1615</v>
      </c>
      <c r="AG10" s="267"/>
    </row>
    <row r="11" spans="1:33" s="45" customFormat="1" ht="60" customHeight="1" x14ac:dyDescent="0.2">
      <c r="A11" s="106">
        <v>3</v>
      </c>
      <c r="B11" s="107" t="s">
        <v>78</v>
      </c>
      <c r="C11" s="107" t="s">
        <v>67</v>
      </c>
      <c r="D11" s="107" t="s">
        <v>67</v>
      </c>
      <c r="E11" s="132" t="s">
        <v>1616</v>
      </c>
      <c r="F11" s="108" t="s">
        <v>79</v>
      </c>
      <c r="G11" s="108" t="s">
        <v>55</v>
      </c>
      <c r="H11" s="108" t="s">
        <v>80</v>
      </c>
      <c r="I11" s="110">
        <v>111.072</v>
      </c>
      <c r="J11" s="110">
        <v>-7.7275400000000003</v>
      </c>
      <c r="K11" s="115" t="s">
        <v>36</v>
      </c>
      <c r="L11" s="115" t="s">
        <v>28</v>
      </c>
      <c r="M11" s="113" t="s">
        <v>81</v>
      </c>
      <c r="N11" s="107" t="s">
        <v>82</v>
      </c>
      <c r="O11" s="107" t="s">
        <v>30</v>
      </c>
      <c r="P11" s="42">
        <v>1.3</v>
      </c>
      <c r="Q11" s="42">
        <v>0.9</v>
      </c>
      <c r="R11" s="43">
        <v>2515250</v>
      </c>
      <c r="S11" s="43">
        <v>2942843</v>
      </c>
      <c r="U11" s="45">
        <f t="shared" si="0"/>
        <v>2942842.5000000005</v>
      </c>
      <c r="V11" s="113"/>
      <c r="W11" s="107"/>
      <c r="X11" s="51"/>
      <c r="Y11" s="42"/>
      <c r="Z11" s="43"/>
      <c r="AA11" s="43"/>
      <c r="AB11" s="167"/>
      <c r="AC11" s="167"/>
      <c r="AD11" s="167"/>
      <c r="AE11" s="267"/>
      <c r="AF11" s="267"/>
      <c r="AG11" s="267"/>
    </row>
    <row r="12" spans="1:33" s="45" customFormat="1" ht="60" customHeight="1" x14ac:dyDescent="0.25">
      <c r="A12" s="106">
        <v>4</v>
      </c>
      <c r="B12" s="107" t="s">
        <v>84</v>
      </c>
      <c r="C12" s="108" t="s">
        <v>67</v>
      </c>
      <c r="D12" s="107" t="s">
        <v>67</v>
      </c>
      <c r="E12" s="108" t="s">
        <v>1618</v>
      </c>
      <c r="F12" s="108" t="s">
        <v>85</v>
      </c>
      <c r="G12" s="108" t="s">
        <v>41</v>
      </c>
      <c r="H12" s="113" t="s">
        <v>86</v>
      </c>
      <c r="I12" s="116">
        <v>111.07259999999999</v>
      </c>
      <c r="J12" s="116">
        <v>-7.7263000000000002</v>
      </c>
      <c r="K12" s="111" t="s">
        <v>43</v>
      </c>
      <c r="L12" s="111" t="s">
        <v>28</v>
      </c>
      <c r="M12" s="108" t="s">
        <v>87</v>
      </c>
      <c r="N12" s="113" t="s">
        <v>33</v>
      </c>
      <c r="O12" s="107" t="s">
        <v>30</v>
      </c>
      <c r="P12" s="51">
        <v>1.2</v>
      </c>
      <c r="Q12" s="42">
        <v>0.9</v>
      </c>
      <c r="R12" s="43">
        <v>2515250</v>
      </c>
      <c r="S12" s="43">
        <v>2716470</v>
      </c>
      <c r="U12" s="45">
        <f t="shared" si="0"/>
        <v>2716470</v>
      </c>
      <c r="V12" s="108"/>
      <c r="W12" s="107"/>
      <c r="X12" s="42"/>
      <c r="Y12" s="42"/>
      <c r="Z12" s="43"/>
      <c r="AA12" s="44"/>
      <c r="AB12" s="169"/>
      <c r="AC12" s="167"/>
      <c r="AD12" s="167"/>
      <c r="AE12" s="267" t="s">
        <v>1617</v>
      </c>
      <c r="AF12" s="267"/>
      <c r="AG12" s="267"/>
    </row>
    <row r="13" spans="1:33" s="45" customFormat="1" ht="60" customHeight="1" x14ac:dyDescent="0.25">
      <c r="A13" s="106">
        <v>5</v>
      </c>
      <c r="B13" s="107" t="s">
        <v>89</v>
      </c>
      <c r="C13" s="108" t="s">
        <v>67</v>
      </c>
      <c r="D13" s="107" t="s">
        <v>90</v>
      </c>
      <c r="E13" s="108" t="s">
        <v>1619</v>
      </c>
      <c r="F13" s="109" t="s">
        <v>91</v>
      </c>
      <c r="G13" s="108" t="s">
        <v>1563</v>
      </c>
      <c r="H13" s="108" t="s">
        <v>93</v>
      </c>
      <c r="I13" s="110">
        <v>111.10598</v>
      </c>
      <c r="J13" s="110">
        <v>-7.6906699999999999</v>
      </c>
      <c r="K13" s="111" t="s">
        <v>36</v>
      </c>
      <c r="L13" s="112" t="s">
        <v>28</v>
      </c>
      <c r="M13" s="113" t="s">
        <v>94</v>
      </c>
      <c r="N13" s="108" t="s">
        <v>33</v>
      </c>
      <c r="O13" s="107" t="s">
        <v>30</v>
      </c>
      <c r="P13" s="42">
        <v>1.3</v>
      </c>
      <c r="Q13" s="42">
        <v>0.9</v>
      </c>
      <c r="R13" s="43">
        <v>2515250</v>
      </c>
      <c r="S13" s="44">
        <v>2942843</v>
      </c>
      <c r="U13" s="45">
        <f t="shared" si="0"/>
        <v>2942842.5000000005</v>
      </c>
      <c r="V13" s="113"/>
      <c r="W13" s="107"/>
      <c r="X13" s="42"/>
      <c r="Y13" s="42"/>
      <c r="Z13" s="43"/>
      <c r="AA13" s="43"/>
      <c r="AB13" s="169"/>
      <c r="AC13" s="167"/>
      <c r="AD13" s="169"/>
      <c r="AE13" s="267"/>
      <c r="AF13" s="267"/>
      <c r="AG13" s="267"/>
    </row>
    <row r="14" spans="1:33" ht="60" customHeight="1" x14ac:dyDescent="0.2">
      <c r="A14" s="106">
        <v>6</v>
      </c>
      <c r="B14" s="107" t="s">
        <v>96</v>
      </c>
      <c r="C14" s="108" t="s">
        <v>67</v>
      </c>
      <c r="D14" s="108" t="s">
        <v>90</v>
      </c>
      <c r="E14" s="111" t="s">
        <v>33</v>
      </c>
      <c r="F14" s="108" t="s">
        <v>90</v>
      </c>
      <c r="G14" s="108" t="s">
        <v>55</v>
      </c>
      <c r="H14" s="108" t="s">
        <v>97</v>
      </c>
      <c r="I14" s="126">
        <v>111.125</v>
      </c>
      <c r="J14" s="126">
        <v>-7.6928000000000001</v>
      </c>
      <c r="K14" s="123" t="s">
        <v>36</v>
      </c>
      <c r="L14" s="112" t="s">
        <v>28</v>
      </c>
      <c r="M14" s="117" t="s">
        <v>98</v>
      </c>
      <c r="N14" s="113" t="s">
        <v>33</v>
      </c>
      <c r="O14" s="107" t="s">
        <v>30</v>
      </c>
      <c r="P14" s="42">
        <v>1.3</v>
      </c>
      <c r="Q14" s="42">
        <v>0.9</v>
      </c>
      <c r="R14" s="43">
        <v>2515250</v>
      </c>
      <c r="S14" s="53">
        <v>2942843</v>
      </c>
      <c r="U14" s="45">
        <f t="shared" si="0"/>
        <v>2942842.5000000005</v>
      </c>
      <c r="V14" s="108"/>
      <c r="W14" s="107"/>
      <c r="X14" s="42"/>
      <c r="Y14" s="42"/>
      <c r="Z14" s="43"/>
      <c r="AA14" s="44"/>
      <c r="AB14" s="167"/>
      <c r="AC14" s="167"/>
      <c r="AD14" s="167"/>
      <c r="AE14" s="268"/>
      <c r="AF14" s="268">
        <v>3</v>
      </c>
      <c r="AG14" s="268"/>
    </row>
    <row r="15" spans="1:33" customFormat="1" ht="60" customHeight="1" x14ac:dyDescent="0.25">
      <c r="A15" s="106">
        <v>7</v>
      </c>
      <c r="B15" s="107" t="s">
        <v>100</v>
      </c>
      <c r="C15" s="108" t="s">
        <v>67</v>
      </c>
      <c r="D15" s="107" t="s">
        <v>101</v>
      </c>
      <c r="E15" s="108">
        <v>141306109</v>
      </c>
      <c r="F15" s="109" t="s">
        <v>102</v>
      </c>
      <c r="G15" s="108" t="s">
        <v>48</v>
      </c>
      <c r="H15" s="108" t="s">
        <v>103</v>
      </c>
      <c r="I15" s="110">
        <v>111.07809</v>
      </c>
      <c r="J15" s="110">
        <v>-7.6955200000000001</v>
      </c>
      <c r="K15" s="115" t="s">
        <v>36</v>
      </c>
      <c r="L15" s="123" t="s">
        <v>28</v>
      </c>
      <c r="M15" s="108" t="s">
        <v>104</v>
      </c>
      <c r="N15" s="108" t="s">
        <v>105</v>
      </c>
      <c r="O15" s="107" t="s">
        <v>30</v>
      </c>
      <c r="P15" s="42">
        <v>1.3</v>
      </c>
      <c r="Q15" s="42">
        <v>0.9</v>
      </c>
      <c r="R15" s="43">
        <v>2515250</v>
      </c>
      <c r="S15" s="44">
        <v>2942843</v>
      </c>
      <c r="U15" s="45">
        <f t="shared" si="0"/>
        <v>2942842.5000000005</v>
      </c>
      <c r="V15" s="167"/>
      <c r="W15" s="173"/>
      <c r="X15" s="169"/>
      <c r="Y15" s="167"/>
      <c r="Z15" s="174"/>
      <c r="AA15" s="169"/>
      <c r="AB15" s="169"/>
      <c r="AC15" s="169"/>
      <c r="AD15" s="169"/>
      <c r="AE15" s="269" t="s">
        <v>1620</v>
      </c>
      <c r="AF15" s="269" t="s">
        <v>1621</v>
      </c>
      <c r="AG15" s="269"/>
    </row>
    <row r="16" spans="1:33" ht="60" customHeight="1" x14ac:dyDescent="0.2">
      <c r="A16" s="106">
        <v>8</v>
      </c>
      <c r="B16" s="107" t="s">
        <v>107</v>
      </c>
      <c r="C16" s="107" t="s">
        <v>67</v>
      </c>
      <c r="D16" s="107" t="s">
        <v>101</v>
      </c>
      <c r="E16" s="127" t="s">
        <v>33</v>
      </c>
      <c r="F16" s="127" t="s">
        <v>33</v>
      </c>
      <c r="G16" s="108" t="s">
        <v>108</v>
      </c>
      <c r="H16" s="108" t="s">
        <v>109</v>
      </c>
      <c r="I16" s="110">
        <v>111.0839</v>
      </c>
      <c r="J16" s="110">
        <v>-7.6962669999999997</v>
      </c>
      <c r="K16" s="115" t="s">
        <v>57</v>
      </c>
      <c r="L16" s="115" t="s">
        <v>28</v>
      </c>
      <c r="M16" s="108" t="s">
        <v>110</v>
      </c>
      <c r="N16" s="128" t="s">
        <v>111</v>
      </c>
      <c r="O16" s="107" t="s">
        <v>30</v>
      </c>
      <c r="P16" s="42">
        <v>1.3</v>
      </c>
      <c r="Q16" s="42">
        <v>0.9</v>
      </c>
      <c r="R16" s="43">
        <v>2515250</v>
      </c>
      <c r="S16" s="53">
        <v>2942843</v>
      </c>
      <c r="U16" s="45">
        <f t="shared" si="0"/>
        <v>2942842.5000000005</v>
      </c>
      <c r="V16" s="175"/>
      <c r="W16" s="175"/>
      <c r="X16" s="41"/>
      <c r="Y16" s="41"/>
      <c r="Z16" s="41"/>
      <c r="AA16" s="41"/>
      <c r="AB16" s="41"/>
      <c r="AC16" s="41"/>
      <c r="AD16" s="41"/>
      <c r="AE16" s="268" t="s">
        <v>1623</v>
      </c>
      <c r="AF16" s="268" t="s">
        <v>1622</v>
      </c>
      <c r="AG16" s="268"/>
    </row>
    <row r="17" spans="1:33" ht="60" customHeight="1" x14ac:dyDescent="0.2">
      <c r="A17" s="106">
        <v>9</v>
      </c>
      <c r="B17" s="108" t="s">
        <v>113</v>
      </c>
      <c r="C17" s="108" t="s">
        <v>67</v>
      </c>
      <c r="D17" s="108" t="s">
        <v>114</v>
      </c>
      <c r="E17" s="111" t="s">
        <v>33</v>
      </c>
      <c r="F17" s="113" t="s">
        <v>115</v>
      </c>
      <c r="G17" s="108" t="s">
        <v>34</v>
      </c>
      <c r="H17" s="108" t="s">
        <v>116</v>
      </c>
      <c r="I17" s="126">
        <v>111.0622</v>
      </c>
      <c r="J17" s="126">
        <v>-7.6795</v>
      </c>
      <c r="K17" s="123" t="s">
        <v>50</v>
      </c>
      <c r="L17" s="112" t="s">
        <v>70</v>
      </c>
      <c r="M17" s="117" t="s">
        <v>117</v>
      </c>
      <c r="N17" s="117" t="s">
        <v>118</v>
      </c>
      <c r="O17" s="107" t="s">
        <v>30</v>
      </c>
      <c r="P17" s="42">
        <v>1.1000000000000001</v>
      </c>
      <c r="Q17" s="42">
        <v>0.9</v>
      </c>
      <c r="R17" s="43">
        <v>2515250</v>
      </c>
      <c r="S17" s="43">
        <v>2490098</v>
      </c>
      <c r="U17" s="45">
        <f t="shared" si="0"/>
        <v>2490097.5000000005</v>
      </c>
      <c r="V17" s="171"/>
      <c r="W17" s="175"/>
      <c r="X17" s="41"/>
      <c r="Y17" s="171"/>
      <c r="Z17" s="171"/>
      <c r="AA17" s="41"/>
      <c r="AB17" s="41"/>
      <c r="AC17" s="41"/>
      <c r="AD17" s="41"/>
      <c r="AE17" s="266" t="s">
        <v>1624</v>
      </c>
      <c r="AF17" s="268"/>
      <c r="AG17" s="268"/>
    </row>
    <row r="18" spans="1:33" s="45" customFormat="1" ht="60" customHeight="1" x14ac:dyDescent="0.2">
      <c r="A18" s="207">
        <v>10</v>
      </c>
      <c r="B18" s="208" t="s">
        <v>120</v>
      </c>
      <c r="C18" s="208" t="s">
        <v>67</v>
      </c>
      <c r="D18" s="208" t="s">
        <v>114</v>
      </c>
      <c r="E18" s="209" t="s">
        <v>33</v>
      </c>
      <c r="F18" s="210" t="s">
        <v>114</v>
      </c>
      <c r="G18" s="210" t="s">
        <v>55</v>
      </c>
      <c r="H18" s="211" t="s">
        <v>121</v>
      </c>
      <c r="I18" s="212">
        <v>111.075</v>
      </c>
      <c r="J18" s="212">
        <v>-7.6764799999999997</v>
      </c>
      <c r="K18" s="213" t="s">
        <v>122</v>
      </c>
      <c r="L18" s="214" t="s">
        <v>28</v>
      </c>
      <c r="M18" s="210" t="s">
        <v>123</v>
      </c>
      <c r="N18" s="215" t="s">
        <v>33</v>
      </c>
      <c r="O18" s="208" t="s">
        <v>30</v>
      </c>
      <c r="P18" s="166">
        <v>1.3</v>
      </c>
      <c r="Q18" s="166">
        <v>0.9</v>
      </c>
      <c r="R18" s="216">
        <v>2515250</v>
      </c>
      <c r="S18" s="217">
        <v>2942843</v>
      </c>
      <c r="U18" s="45">
        <f t="shared" si="0"/>
        <v>2942842.5000000005</v>
      </c>
      <c r="V18" s="218"/>
      <c r="W18" s="219"/>
      <c r="X18" s="219"/>
      <c r="Y18" s="220"/>
      <c r="Z18" s="220"/>
      <c r="AA18" s="220"/>
      <c r="AB18" s="220"/>
      <c r="AC18" s="220"/>
      <c r="AD18" s="220"/>
      <c r="AE18" s="267"/>
      <c r="AF18" s="267" t="s">
        <v>1622</v>
      </c>
      <c r="AG18" s="267"/>
    </row>
    <row r="19" spans="1:33" ht="60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>
        <v>1.3</v>
      </c>
      <c r="Q19" s="42">
        <v>0.9</v>
      </c>
      <c r="R19" s="43">
        <v>2515250</v>
      </c>
      <c r="S19" s="43">
        <v>2942843</v>
      </c>
      <c r="T19" s="41"/>
      <c r="U19" s="41"/>
      <c r="V19" s="41"/>
      <c r="W19" s="41"/>
      <c r="X19" s="41"/>
      <c r="Y19" s="41"/>
      <c r="Z19" s="175"/>
      <c r="AA19" s="41"/>
      <c r="AB19" s="41"/>
      <c r="AC19" s="41"/>
      <c r="AD19" s="41"/>
    </row>
    <row r="20" spans="1:33" ht="60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>
        <v>1.3</v>
      </c>
      <c r="Q20" s="42">
        <v>0.9</v>
      </c>
      <c r="R20" s="43">
        <v>2515250</v>
      </c>
      <c r="S20" s="43">
        <v>2942843</v>
      </c>
      <c r="T20" s="41"/>
      <c r="U20" s="41"/>
      <c r="V20" s="41"/>
      <c r="W20" s="41"/>
      <c r="X20" s="41"/>
      <c r="Y20" s="41"/>
      <c r="Z20" s="175"/>
      <c r="AA20" s="41"/>
      <c r="AB20" s="41"/>
      <c r="AC20" s="41"/>
      <c r="AD20" s="41"/>
    </row>
    <row r="21" spans="1:33" ht="60" customHeight="1" x14ac:dyDescent="0.25">
      <c r="A21" s="42"/>
      <c r="B21" s="41"/>
      <c r="C21" s="41"/>
      <c r="D21" s="41"/>
      <c r="E21" s="42"/>
      <c r="F21" s="170"/>
      <c r="G21" s="41"/>
      <c r="H21" s="41"/>
      <c r="I21" s="190"/>
      <c r="J21" s="191"/>
      <c r="K21" s="42"/>
      <c r="L21" s="42"/>
      <c r="M21" s="192"/>
      <c r="N21" s="41"/>
      <c r="O21" s="193" t="s">
        <v>1477</v>
      </c>
      <c r="P21" s="194"/>
      <c r="Q21" s="194"/>
      <c r="R21" s="194"/>
      <c r="S21" s="48"/>
      <c r="T21" s="41"/>
      <c r="U21" s="41"/>
      <c r="V21" s="41"/>
      <c r="W21" s="41"/>
      <c r="X21" s="41"/>
      <c r="Y21" s="41"/>
      <c r="Z21" s="175"/>
      <c r="AA21" s="41"/>
      <c r="AB21" s="41"/>
      <c r="AC21" s="41"/>
      <c r="AD21" s="41"/>
    </row>
    <row r="22" spans="1:33" ht="60" customHeight="1" x14ac:dyDescent="0.25">
      <c r="A22" s="42"/>
      <c r="B22" s="41"/>
      <c r="C22" s="41"/>
      <c r="D22" s="41"/>
      <c r="E22" s="42"/>
      <c r="F22" s="170"/>
      <c r="G22" s="41"/>
      <c r="H22" s="41"/>
      <c r="I22" s="190"/>
      <c r="J22" s="191"/>
      <c r="K22" s="42"/>
      <c r="L22" s="42"/>
      <c r="M22" s="192"/>
      <c r="N22" s="41"/>
      <c r="O22" s="193" t="s">
        <v>1478</v>
      </c>
      <c r="P22" s="194"/>
      <c r="Q22" s="194"/>
      <c r="R22" s="194"/>
      <c r="S22" s="48"/>
      <c r="T22" s="41"/>
      <c r="U22" s="41"/>
      <c r="V22" s="41"/>
      <c r="W22" s="41"/>
      <c r="X22" s="41"/>
      <c r="Y22" s="41"/>
      <c r="Z22" s="175"/>
      <c r="AA22" s="41"/>
      <c r="AB22" s="41"/>
      <c r="AC22" s="41"/>
      <c r="AD22" s="41"/>
    </row>
    <row r="23" spans="1:33" ht="60" customHeight="1" x14ac:dyDescent="0.25">
      <c r="A23" s="42"/>
      <c r="B23" s="41"/>
      <c r="C23" s="41"/>
      <c r="D23" s="41"/>
      <c r="E23" s="42"/>
      <c r="F23" s="170"/>
      <c r="G23" s="41"/>
      <c r="H23" s="41"/>
      <c r="I23" s="190"/>
      <c r="J23" s="191"/>
      <c r="K23" s="42"/>
      <c r="L23" s="42"/>
      <c r="M23" s="192"/>
      <c r="N23" s="41"/>
      <c r="O23" s="193"/>
      <c r="P23" s="194"/>
      <c r="Q23" s="194"/>
      <c r="R23" s="194"/>
      <c r="S23" s="48"/>
      <c r="T23" s="41"/>
      <c r="U23" s="41"/>
      <c r="V23" s="41"/>
      <c r="W23" s="41"/>
      <c r="X23" s="41"/>
      <c r="Y23" s="41"/>
      <c r="Z23" s="175"/>
      <c r="AA23" s="41"/>
      <c r="AB23" s="41"/>
      <c r="AC23" s="41"/>
      <c r="AD23" s="41"/>
    </row>
    <row r="24" spans="1:33" ht="60" customHeight="1" x14ac:dyDescent="0.25">
      <c r="A24" s="42"/>
      <c r="B24" s="41"/>
      <c r="C24" s="41"/>
      <c r="D24" s="41"/>
      <c r="E24" s="42"/>
      <c r="F24" s="170"/>
      <c r="G24" s="41"/>
      <c r="H24" s="41"/>
      <c r="I24" s="190"/>
      <c r="J24" s="191"/>
      <c r="K24" s="42"/>
      <c r="L24" s="42"/>
      <c r="M24" s="192"/>
      <c r="N24" s="41"/>
      <c r="O24" s="193"/>
      <c r="P24" s="194"/>
      <c r="Q24" s="194"/>
      <c r="R24" s="194"/>
      <c r="S24" s="48"/>
      <c r="T24" s="41"/>
      <c r="U24" s="41"/>
      <c r="V24" s="41"/>
      <c r="W24" s="41"/>
      <c r="X24" s="41"/>
      <c r="Y24" s="41"/>
      <c r="Z24" s="175"/>
      <c r="AA24" s="41"/>
      <c r="AB24" s="41"/>
      <c r="AC24" s="41"/>
      <c r="AD24" s="41"/>
    </row>
    <row r="25" spans="1:33" ht="60" customHeight="1" x14ac:dyDescent="0.25">
      <c r="A25" s="42"/>
      <c r="B25" s="41"/>
      <c r="C25" s="41"/>
      <c r="D25" s="41"/>
      <c r="E25" s="42"/>
      <c r="F25" s="170"/>
      <c r="G25" s="41"/>
      <c r="H25" s="41"/>
      <c r="I25" s="190"/>
      <c r="J25" s="191"/>
      <c r="K25" s="42"/>
      <c r="L25" s="42"/>
      <c r="M25" s="192"/>
      <c r="N25" s="41"/>
      <c r="O25" s="193"/>
      <c r="P25" s="194"/>
      <c r="Q25" s="194"/>
      <c r="R25" s="194"/>
      <c r="S25" s="48"/>
      <c r="T25" s="41"/>
      <c r="U25" s="41"/>
      <c r="V25" s="41"/>
      <c r="W25" s="41"/>
      <c r="X25" s="41"/>
      <c r="Y25" s="41"/>
      <c r="Z25" s="175"/>
      <c r="AA25" s="41"/>
      <c r="AB25" s="41"/>
      <c r="AC25" s="41"/>
      <c r="AD25" s="41"/>
    </row>
    <row r="26" spans="1:33" ht="60" customHeight="1" x14ac:dyDescent="0.25">
      <c r="A26" s="42"/>
      <c r="B26" s="41"/>
      <c r="C26" s="41"/>
      <c r="D26" s="41"/>
      <c r="E26" s="42"/>
      <c r="F26" s="170"/>
      <c r="G26" s="41"/>
      <c r="H26" s="41"/>
      <c r="I26" s="190"/>
      <c r="J26" s="191"/>
      <c r="K26" s="42"/>
      <c r="L26" s="42"/>
      <c r="M26" s="192"/>
      <c r="N26" s="41"/>
      <c r="O26" s="193"/>
      <c r="P26" s="194"/>
      <c r="Q26" s="194"/>
      <c r="R26" s="194"/>
      <c r="S26" s="48"/>
      <c r="T26" s="41"/>
      <c r="U26" s="41"/>
      <c r="V26" s="41"/>
      <c r="W26" s="41"/>
      <c r="X26" s="41"/>
      <c r="Y26" s="41"/>
      <c r="Z26" s="175"/>
      <c r="AA26" s="41"/>
      <c r="AB26" s="41"/>
      <c r="AC26" s="41"/>
      <c r="AD26" s="41"/>
    </row>
    <row r="27" spans="1:33" ht="60" customHeight="1" x14ac:dyDescent="0.25">
      <c r="A27" s="42"/>
      <c r="B27" s="41"/>
      <c r="C27" s="41"/>
      <c r="D27" s="41"/>
      <c r="E27" s="42"/>
      <c r="F27" s="170"/>
      <c r="G27" s="41"/>
      <c r="H27" s="41"/>
      <c r="I27" s="190"/>
      <c r="J27" s="191"/>
      <c r="K27" s="42"/>
      <c r="L27" s="42"/>
      <c r="M27" s="192"/>
      <c r="N27" s="41"/>
      <c r="O27" s="193" t="s">
        <v>1479</v>
      </c>
      <c r="P27" s="194"/>
      <c r="Q27" s="194"/>
      <c r="R27" s="194"/>
      <c r="S27" s="48"/>
      <c r="T27" s="41"/>
      <c r="U27" s="41"/>
      <c r="V27" s="41"/>
      <c r="W27" s="41"/>
      <c r="X27" s="41"/>
      <c r="Y27" s="41"/>
      <c r="Z27" s="175"/>
      <c r="AA27" s="41"/>
      <c r="AB27" s="41"/>
      <c r="AC27" s="41"/>
      <c r="AD27" s="41"/>
    </row>
    <row r="28" spans="1:33" ht="15" x14ac:dyDescent="0.25">
      <c r="O28" s="105" t="s">
        <v>1480</v>
      </c>
      <c r="P28" s="104"/>
      <c r="Q28" s="104"/>
      <c r="R28" s="104"/>
      <c r="S28" s="87"/>
    </row>
    <row r="29" spans="1:33" ht="15" x14ac:dyDescent="0.25">
      <c r="O29" s="105" t="s">
        <v>1481</v>
      </c>
      <c r="P29" s="104"/>
      <c r="Q29" s="104"/>
      <c r="R29" s="104"/>
      <c r="S29" s="87"/>
    </row>
    <row r="30" spans="1:33" ht="15" x14ac:dyDescent="0.25">
      <c r="O30" s="105"/>
      <c r="P30" s="104"/>
      <c r="Q30" s="104"/>
      <c r="R30" s="104"/>
      <c r="S30" s="87"/>
    </row>
    <row r="31" spans="1:33" ht="15" x14ac:dyDescent="0.25">
      <c r="O31" s="105"/>
      <c r="P31" s="104"/>
      <c r="Q31" s="104"/>
      <c r="R31" s="104"/>
    </row>
    <row r="32" spans="1:33" ht="15" x14ac:dyDescent="0.25">
      <c r="O32" s="105"/>
      <c r="P32" s="104"/>
      <c r="Q32" s="104"/>
    </row>
    <row r="33" spans="1:26" ht="15" x14ac:dyDescent="0.25">
      <c r="O33" s="105"/>
      <c r="P33" s="104"/>
      <c r="Q33" s="104"/>
    </row>
    <row r="34" spans="1:26" ht="15" x14ac:dyDescent="0.25">
      <c r="O34" s="105"/>
      <c r="P34" s="104"/>
      <c r="Q34" s="104"/>
    </row>
    <row r="35" spans="1:26" ht="15" x14ac:dyDescent="0.25">
      <c r="O35" s="105"/>
      <c r="P35" s="104"/>
      <c r="Q35" s="104"/>
    </row>
    <row r="36" spans="1:26" ht="15" hidden="1" x14ac:dyDescent="0.25">
      <c r="F36" s="27"/>
      <c r="O36" s="105"/>
      <c r="P36" s="104"/>
      <c r="Q36" s="104"/>
    </row>
    <row r="37" spans="1:26" ht="15" hidden="1" x14ac:dyDescent="0.25">
      <c r="F37" s="27"/>
      <c r="O37" s="105"/>
      <c r="P37" s="104"/>
      <c r="Q37" s="104"/>
    </row>
    <row r="38" spans="1:26" ht="15" hidden="1" x14ac:dyDescent="0.25">
      <c r="F38" s="27"/>
      <c r="O38" s="105"/>
      <c r="P38" s="104"/>
      <c r="Q38" s="104"/>
    </row>
    <row r="39" spans="1:26" ht="15" hidden="1" x14ac:dyDescent="0.25">
      <c r="F39" s="27"/>
      <c r="O39" s="105"/>
      <c r="P39" s="104"/>
      <c r="Q39" s="104"/>
    </row>
    <row r="40" spans="1:26" s="64" customFormat="1" ht="99.95" hidden="1" customHeight="1" x14ac:dyDescent="0.25">
      <c r="A40" s="27"/>
      <c r="B40" s="55"/>
      <c r="C40" s="55"/>
      <c r="D40" s="55"/>
      <c r="E40" s="27"/>
      <c r="F40" s="27"/>
      <c r="G40" s="55"/>
      <c r="H40" s="55"/>
      <c r="I40" s="101"/>
      <c r="J40" s="102"/>
      <c r="K40" s="27"/>
      <c r="L40" s="27"/>
      <c r="M40" s="103"/>
      <c r="N40" s="55"/>
    </row>
    <row r="41" spans="1:26" hidden="1" x14ac:dyDescent="0.25">
      <c r="F41" s="27"/>
    </row>
    <row r="42" spans="1:26" ht="69.95" hidden="1" customHeight="1" x14ac:dyDescent="0.2">
      <c r="F42" s="27"/>
      <c r="O42" s="41" t="s">
        <v>507</v>
      </c>
      <c r="P42" s="42">
        <v>0.9</v>
      </c>
      <c r="Q42" s="42">
        <v>1.1000000000000001</v>
      </c>
      <c r="R42" s="43">
        <v>2515250</v>
      </c>
      <c r="S42" s="74">
        <v>2490098</v>
      </c>
      <c r="V42" s="45"/>
      <c r="W42" s="56"/>
      <c r="Y42" s="45"/>
      <c r="Z42" s="62"/>
    </row>
    <row r="43" spans="1:26" hidden="1" x14ac:dyDescent="0.25">
      <c r="F43" s="27"/>
    </row>
    <row r="44" spans="1:26" hidden="1" x14ac:dyDescent="0.25">
      <c r="F44" s="27"/>
    </row>
    <row r="45" spans="1:26" hidden="1" x14ac:dyDescent="0.25">
      <c r="F45" s="27"/>
    </row>
    <row r="46" spans="1:26" ht="15" hidden="1" customHeight="1" x14ac:dyDescent="0.25">
      <c r="F46" s="27"/>
    </row>
    <row r="47" spans="1:26" ht="14.25" hidden="1" customHeight="1" x14ac:dyDescent="0.25">
      <c r="F47" s="27"/>
    </row>
    <row r="48" spans="1:26" hidden="1" x14ac:dyDescent="0.25">
      <c r="F48" s="27"/>
    </row>
    <row r="49" spans="1:27" hidden="1" x14ac:dyDescent="0.25">
      <c r="F49" s="27"/>
    </row>
    <row r="50" spans="1:27" s="27" customFormat="1" ht="54.95" hidden="1" customHeight="1" x14ac:dyDescent="0.25">
      <c r="B50" s="55"/>
      <c r="C50" s="55"/>
      <c r="D50" s="55"/>
      <c r="G50" s="55"/>
      <c r="H50" s="55"/>
      <c r="I50" s="101"/>
      <c r="J50" s="102"/>
      <c r="M50" s="103"/>
      <c r="N50" s="55"/>
      <c r="O50" s="41" t="s">
        <v>699</v>
      </c>
      <c r="P50" s="42">
        <v>0.8</v>
      </c>
      <c r="Q50" s="42">
        <v>1</v>
      </c>
      <c r="R50" s="43">
        <v>2515250</v>
      </c>
      <c r="S50" s="43">
        <v>2012200</v>
      </c>
      <c r="Z50" s="28"/>
    </row>
    <row r="51" spans="1:27" hidden="1" x14ac:dyDescent="0.25">
      <c r="F51" s="27"/>
    </row>
    <row r="52" spans="1:27" hidden="1" x14ac:dyDescent="0.25">
      <c r="F52" s="27"/>
    </row>
    <row r="53" spans="1:27" hidden="1" x14ac:dyDescent="0.25">
      <c r="F53" s="27"/>
    </row>
    <row r="54" spans="1:27" hidden="1" x14ac:dyDescent="0.25">
      <c r="F54" s="27"/>
    </row>
    <row r="55" spans="1:27" hidden="1" x14ac:dyDescent="0.25">
      <c r="F55" s="27"/>
    </row>
    <row r="56" spans="1:27" hidden="1" x14ac:dyDescent="0.25">
      <c r="F56" s="27"/>
    </row>
    <row r="57" spans="1:27" hidden="1" x14ac:dyDescent="0.25">
      <c r="F57" s="27"/>
    </row>
    <row r="58" spans="1:27" hidden="1" x14ac:dyDescent="0.25">
      <c r="F58" s="27"/>
    </row>
    <row r="59" spans="1:27" customFormat="1" ht="60" hidden="1" customHeight="1" x14ac:dyDescent="0.25">
      <c r="A59" s="27"/>
      <c r="B59" s="55"/>
      <c r="C59" s="55"/>
      <c r="D59" s="55"/>
      <c r="E59" s="27"/>
      <c r="F59" s="27"/>
      <c r="G59" s="55"/>
      <c r="H59" s="55"/>
      <c r="I59" s="101"/>
      <c r="J59" s="102"/>
      <c r="K59" s="27"/>
      <c r="L59" s="27"/>
      <c r="M59" s="103"/>
      <c r="N59" s="55"/>
      <c r="O59" s="41" t="s">
        <v>507</v>
      </c>
      <c r="P59" s="48">
        <v>1.2</v>
      </c>
      <c r="Q59" s="48">
        <v>1.1000000000000001</v>
      </c>
      <c r="R59" s="89">
        <v>2515250</v>
      </c>
      <c r="S59" s="53">
        <v>3320130.0000000005</v>
      </c>
      <c r="V59" s="45"/>
      <c r="W59" s="76"/>
      <c r="Y59" s="45"/>
      <c r="Z59" s="59"/>
    </row>
    <row r="60" spans="1:27" hidden="1" x14ac:dyDescent="0.25">
      <c r="F60" s="27"/>
    </row>
    <row r="61" spans="1:27" hidden="1" x14ac:dyDescent="0.25">
      <c r="F61" s="27"/>
    </row>
    <row r="62" spans="1:27" hidden="1" x14ac:dyDescent="0.25">
      <c r="F62" s="27"/>
    </row>
    <row r="63" spans="1:27" s="27" customFormat="1" hidden="1" x14ac:dyDescent="0.25">
      <c r="B63" s="55"/>
      <c r="C63" s="55"/>
      <c r="D63" s="55"/>
      <c r="G63" s="55"/>
      <c r="H63" s="55"/>
      <c r="I63" s="101"/>
      <c r="J63" s="102"/>
      <c r="M63" s="103"/>
      <c r="N63" s="55"/>
      <c r="O63" s="55"/>
      <c r="T63" s="55"/>
      <c r="U63" s="55"/>
      <c r="V63" s="55"/>
      <c r="W63" s="55"/>
      <c r="X63" s="55"/>
      <c r="Y63" s="55"/>
      <c r="Z63" s="57"/>
      <c r="AA63" s="55"/>
    </row>
  </sheetData>
  <autoFilter ref="A6:AA22" xr:uid="{00000000-0009-0000-0000-000000000000}">
    <filterColumn colId="8" showButton="0"/>
    <filterColumn colId="15" showButton="0"/>
  </autoFilter>
  <mergeCells count="24">
    <mergeCell ref="AA6:AA7"/>
    <mergeCell ref="AB6:AB7"/>
    <mergeCell ref="AC6:AC7"/>
    <mergeCell ref="AD6:AD7"/>
    <mergeCell ref="M6:M7"/>
    <mergeCell ref="W6:W7"/>
    <mergeCell ref="X6:X7"/>
    <mergeCell ref="Y6:Y7"/>
    <mergeCell ref="Z6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N6:N7"/>
    <mergeCell ref="O6:O7"/>
    <mergeCell ref="P6:Q6"/>
    <mergeCell ref="V6:V7"/>
  </mergeCells>
  <phoneticPr fontId="20" type="noConversion"/>
  <pageMargins left="0" right="0" top="0.53" bottom="0.17" header="0.37" footer="0.17"/>
  <pageSetup paperSize="346" scale="4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A0C5-0A02-454F-971B-F7C240E4E439}">
  <dimension ref="B2:D25"/>
  <sheetViews>
    <sheetView topLeftCell="A13" workbookViewId="0">
      <selection activeCell="C26" sqref="C26"/>
    </sheetView>
  </sheetViews>
  <sheetFormatPr defaultRowHeight="15" x14ac:dyDescent="0.25"/>
  <cols>
    <col min="2" max="2" width="4.140625" customWidth="1"/>
    <col min="3" max="3" width="43.7109375" customWidth="1"/>
  </cols>
  <sheetData>
    <row r="2" spans="2:4" x14ac:dyDescent="0.25">
      <c r="B2" t="s">
        <v>1899</v>
      </c>
    </row>
    <row r="5" spans="2:4" x14ac:dyDescent="0.25">
      <c r="B5" s="169" t="s">
        <v>1581</v>
      </c>
      <c r="C5" s="169" t="s">
        <v>1900</v>
      </c>
      <c r="D5" s="169" t="s">
        <v>1901</v>
      </c>
    </row>
    <row r="6" spans="2:4" x14ac:dyDescent="0.25">
      <c r="B6" s="169">
        <v>1</v>
      </c>
      <c r="C6" s="169" t="s">
        <v>25</v>
      </c>
      <c r="D6" s="169"/>
    </row>
    <row r="7" spans="2:4" x14ac:dyDescent="0.25">
      <c r="B7" s="169">
        <v>2</v>
      </c>
      <c r="C7" s="169" t="s">
        <v>386</v>
      </c>
      <c r="D7" s="169"/>
    </row>
    <row r="8" spans="2:4" x14ac:dyDescent="0.25">
      <c r="B8" s="169">
        <v>3</v>
      </c>
      <c r="C8" s="169" t="s">
        <v>170</v>
      </c>
      <c r="D8" s="169"/>
    </row>
    <row r="9" spans="2:4" x14ac:dyDescent="0.25">
      <c r="B9" s="169">
        <v>4</v>
      </c>
      <c r="C9" s="169" t="s">
        <v>48</v>
      </c>
      <c r="D9" s="169"/>
    </row>
    <row r="10" spans="2:4" x14ac:dyDescent="0.25">
      <c r="B10" s="169">
        <v>5</v>
      </c>
      <c r="C10" s="169" t="s">
        <v>34</v>
      </c>
      <c r="D10" s="169"/>
    </row>
    <row r="11" spans="2:4" x14ac:dyDescent="0.25">
      <c r="B11" s="169">
        <v>6</v>
      </c>
      <c r="C11" s="169" t="s">
        <v>1902</v>
      </c>
      <c r="D11" s="169"/>
    </row>
    <row r="12" spans="2:4" x14ac:dyDescent="0.25">
      <c r="B12" s="169">
        <v>7</v>
      </c>
      <c r="C12" s="169" t="s">
        <v>597</v>
      </c>
      <c r="D12" s="169"/>
    </row>
    <row r="13" spans="2:4" x14ac:dyDescent="0.25">
      <c r="B13" s="169">
        <v>8</v>
      </c>
      <c r="C13" s="169" t="s">
        <v>1903</v>
      </c>
      <c r="D13" s="169"/>
    </row>
    <row r="14" spans="2:4" x14ac:dyDescent="0.25">
      <c r="B14" s="169">
        <v>9</v>
      </c>
      <c r="C14" s="169" t="s">
        <v>108</v>
      </c>
      <c r="D14" s="169"/>
    </row>
    <row r="15" spans="2:4" x14ac:dyDescent="0.25">
      <c r="B15" s="169">
        <v>10</v>
      </c>
      <c r="C15" s="169" t="s">
        <v>193</v>
      </c>
      <c r="D15" s="169"/>
    </row>
    <row r="16" spans="2:4" x14ac:dyDescent="0.25">
      <c r="B16" s="169">
        <v>11</v>
      </c>
      <c r="C16" s="169" t="s">
        <v>206</v>
      </c>
      <c r="D16" s="169"/>
    </row>
    <row r="17" spans="2:4" x14ac:dyDescent="0.25">
      <c r="B17" s="169">
        <v>12</v>
      </c>
      <c r="C17" s="169" t="s">
        <v>1904</v>
      </c>
      <c r="D17" s="169"/>
    </row>
    <row r="18" spans="2:4" x14ac:dyDescent="0.25">
      <c r="B18" s="169">
        <v>13</v>
      </c>
      <c r="C18" s="169" t="s">
        <v>250</v>
      </c>
      <c r="D18" s="169"/>
    </row>
    <row r="19" spans="2:4" x14ac:dyDescent="0.25">
      <c r="B19" s="169">
        <v>14</v>
      </c>
      <c r="C19" s="169" t="s">
        <v>294</v>
      </c>
      <c r="D19" s="169"/>
    </row>
    <row r="20" spans="2:4" x14ac:dyDescent="0.25">
      <c r="B20" s="169">
        <v>15</v>
      </c>
      <c r="C20" s="169" t="s">
        <v>1905</v>
      </c>
      <c r="D20" s="169"/>
    </row>
    <row r="21" spans="2:4" x14ac:dyDescent="0.25">
      <c r="B21" s="169">
        <v>16</v>
      </c>
      <c r="C21" s="169" t="s">
        <v>1906</v>
      </c>
      <c r="D21" s="169"/>
    </row>
    <row r="22" spans="2:4" x14ac:dyDescent="0.25">
      <c r="B22" s="169">
        <v>17</v>
      </c>
      <c r="C22" s="169" t="s">
        <v>447</v>
      </c>
      <c r="D22" s="169"/>
    </row>
    <row r="23" spans="2:4" x14ac:dyDescent="0.25">
      <c r="B23" s="169">
        <v>18</v>
      </c>
      <c r="C23" s="169" t="s">
        <v>772</v>
      </c>
      <c r="D23" s="169"/>
    </row>
    <row r="24" spans="2:4" x14ac:dyDescent="0.25">
      <c r="B24" s="169">
        <v>19</v>
      </c>
      <c r="C24" s="169" t="s">
        <v>1907</v>
      </c>
      <c r="D24" s="169"/>
    </row>
    <row r="25" spans="2:4" x14ac:dyDescent="0.25">
      <c r="B25" s="169"/>
      <c r="C25" s="169" t="s">
        <v>1901</v>
      </c>
      <c r="D25" s="169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3BE8-017C-47B2-8F19-2DB7083AB840}">
  <sheetPr>
    <tabColor rgb="FF92D050"/>
  </sheetPr>
  <dimension ref="A1:Y63"/>
  <sheetViews>
    <sheetView topLeftCell="A5" zoomScale="70" zoomScaleNormal="70" workbookViewId="0">
      <selection activeCell="E18" sqref="E18"/>
    </sheetView>
  </sheetViews>
  <sheetFormatPr defaultColWidth="9.140625" defaultRowHeight="14.25" x14ac:dyDescent="0.25"/>
  <cols>
    <col min="1" max="1" width="8.7109375" style="27" customWidth="1"/>
    <col min="2" max="2" width="17" style="55" customWidth="1"/>
    <col min="3" max="3" width="15.710937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17.7109375" style="55" hidden="1" customWidth="1"/>
    <col min="15" max="15" width="17.42578125" style="55" hidden="1" customWidth="1"/>
    <col min="16" max="16" width="13.140625" style="55" hidden="1" customWidth="1"/>
    <col min="17" max="17" width="14.7109375" style="55" hidden="1" customWidth="1"/>
    <col min="18" max="18" width="12.7109375" style="57" hidden="1" customWidth="1"/>
    <col min="19" max="19" width="14.42578125" style="55" hidden="1" customWidth="1"/>
    <col min="20" max="20" width="11.140625" style="55" hidden="1" customWidth="1"/>
    <col min="21" max="21" width="19.7109375" style="55" hidden="1" customWidth="1"/>
    <col min="22" max="23" width="20.7109375" style="55" hidden="1" customWidth="1"/>
    <col min="24" max="24" width="26.28515625" style="55" hidden="1" customWidth="1"/>
    <col min="25" max="25" width="20.7109375" style="55" hidden="1" customWidth="1"/>
    <col min="26" max="16384" width="9.140625" style="55"/>
  </cols>
  <sheetData>
    <row r="1" spans="1:25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R1" s="10"/>
    </row>
    <row r="2" spans="1:25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R2" s="22"/>
    </row>
    <row r="3" spans="1:25" s="12" customFormat="1" ht="20.25" customHeight="1" x14ac:dyDescent="0.35">
      <c r="A3" s="11" t="s">
        <v>1566</v>
      </c>
      <c r="C3" s="13"/>
      <c r="D3" s="13"/>
      <c r="E3" s="11"/>
      <c r="F3" s="14"/>
      <c r="G3" s="13"/>
      <c r="H3" s="15"/>
      <c r="I3" s="16"/>
      <c r="J3" s="17"/>
      <c r="K3" s="18"/>
      <c r="M3" s="19"/>
      <c r="R3" s="22"/>
    </row>
    <row r="4" spans="1:25" s="1" customFormat="1" ht="12" customHeight="1" x14ac:dyDescent="0.3">
      <c r="B4" s="23"/>
      <c r="C4" s="3"/>
      <c r="H4" s="2"/>
      <c r="I4" s="4"/>
      <c r="J4" s="5"/>
      <c r="K4" s="6"/>
      <c r="M4" s="7"/>
      <c r="R4" s="10"/>
    </row>
    <row r="5" spans="1:25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R5" s="10"/>
    </row>
    <row r="6" spans="1:25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1554</v>
      </c>
      <c r="O6" s="304" t="s">
        <v>1555</v>
      </c>
      <c r="P6" s="304" t="s">
        <v>1556</v>
      </c>
      <c r="Q6" s="304" t="s">
        <v>1557</v>
      </c>
      <c r="R6" s="306" t="s">
        <v>1558</v>
      </c>
      <c r="S6" s="305" t="s">
        <v>1559</v>
      </c>
      <c r="T6" s="303" t="s">
        <v>1560</v>
      </c>
      <c r="U6" s="303" t="s">
        <v>1561</v>
      </c>
      <c r="V6" s="303" t="s">
        <v>1562</v>
      </c>
      <c r="W6" s="27" t="s">
        <v>1594</v>
      </c>
      <c r="X6" s="27" t="s">
        <v>1595</v>
      </c>
      <c r="Y6" s="27" t="s">
        <v>1596</v>
      </c>
    </row>
    <row r="7" spans="1:25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04"/>
      <c r="O7" s="304"/>
      <c r="P7" s="304"/>
      <c r="Q7" s="304"/>
      <c r="R7" s="306"/>
      <c r="S7" s="305"/>
      <c r="T7" s="303"/>
      <c r="U7" s="303"/>
      <c r="V7" s="303"/>
    </row>
    <row r="8" spans="1:25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1">
        <v>14</v>
      </c>
      <c r="O8" s="172">
        <v>15</v>
      </c>
      <c r="P8" s="172">
        <v>16</v>
      </c>
      <c r="Q8" s="40">
        <v>17</v>
      </c>
      <c r="R8" s="172">
        <v>18</v>
      </c>
      <c r="S8" s="40">
        <v>19</v>
      </c>
      <c r="T8" s="42">
        <v>20</v>
      </c>
      <c r="U8" s="42">
        <v>21</v>
      </c>
      <c r="V8" s="42">
        <v>22</v>
      </c>
    </row>
    <row r="9" spans="1:25" s="60" customFormat="1" ht="50.1" customHeight="1" x14ac:dyDescent="0.2">
      <c r="A9" s="106" t="s">
        <v>22</v>
      </c>
      <c r="B9" s="107" t="s">
        <v>125</v>
      </c>
      <c r="C9" s="108" t="s">
        <v>126</v>
      </c>
      <c r="D9" s="107" t="s">
        <v>127</v>
      </c>
      <c r="E9" s="108">
        <v>142767126</v>
      </c>
      <c r="F9" s="109" t="s">
        <v>128</v>
      </c>
      <c r="G9" s="108" t="s">
        <v>48</v>
      </c>
      <c r="H9" s="108" t="s">
        <v>129</v>
      </c>
      <c r="I9" s="110">
        <v>110.94896</v>
      </c>
      <c r="J9" s="110">
        <v>-7.7240000000000002</v>
      </c>
      <c r="K9" s="111" t="s">
        <v>50</v>
      </c>
      <c r="L9" s="112" t="s">
        <v>28</v>
      </c>
      <c r="M9" s="113" t="s">
        <v>130</v>
      </c>
      <c r="N9" s="108"/>
      <c r="O9" s="107"/>
      <c r="P9" s="42"/>
      <c r="Q9" s="42"/>
      <c r="R9" s="43"/>
      <c r="S9" s="44"/>
      <c r="T9" s="167"/>
      <c r="U9" s="167"/>
      <c r="V9" s="167" t="s">
        <v>1625</v>
      </c>
    </row>
    <row r="10" spans="1:25" s="60" customFormat="1" ht="50.1" customHeight="1" x14ac:dyDescent="0.2">
      <c r="A10" s="106" t="s">
        <v>31</v>
      </c>
      <c r="B10" s="107" t="s">
        <v>133</v>
      </c>
      <c r="C10" s="108" t="s">
        <v>126</v>
      </c>
      <c r="D10" s="107" t="s">
        <v>134</v>
      </c>
      <c r="E10" s="108" t="s">
        <v>1626</v>
      </c>
      <c r="F10" s="107" t="s">
        <v>127</v>
      </c>
      <c r="G10" s="108" t="s">
        <v>41</v>
      </c>
      <c r="H10" s="113" t="s">
        <v>135</v>
      </c>
      <c r="I10" s="116">
        <v>110.97514</v>
      </c>
      <c r="J10" s="116">
        <v>-7.7219800000000003</v>
      </c>
      <c r="K10" s="111" t="s">
        <v>136</v>
      </c>
      <c r="L10" s="111" t="s">
        <v>28</v>
      </c>
      <c r="M10" s="108" t="s">
        <v>137</v>
      </c>
      <c r="N10" s="107"/>
      <c r="O10" s="107"/>
      <c r="P10" s="42"/>
      <c r="Q10" s="42"/>
      <c r="R10" s="43"/>
      <c r="S10" s="43"/>
      <c r="T10" s="168"/>
      <c r="U10" s="167"/>
      <c r="V10" s="171"/>
    </row>
    <row r="11" spans="1:25" ht="69.95" customHeight="1" x14ac:dyDescent="0.2">
      <c r="A11" s="106" t="s">
        <v>38</v>
      </c>
      <c r="B11" s="107" t="s">
        <v>139</v>
      </c>
      <c r="C11" s="107" t="s">
        <v>126</v>
      </c>
      <c r="D11" s="107" t="s">
        <v>140</v>
      </c>
      <c r="E11" s="111" t="s">
        <v>33</v>
      </c>
      <c r="F11" s="114" t="s">
        <v>141</v>
      </c>
      <c r="G11" s="108" t="s">
        <v>55</v>
      </c>
      <c r="H11" s="108" t="s">
        <v>142</v>
      </c>
      <c r="I11" s="110">
        <v>110.964</v>
      </c>
      <c r="J11" s="110">
        <v>-7.69963</v>
      </c>
      <c r="K11" s="115" t="s">
        <v>36</v>
      </c>
      <c r="L11" s="115" t="s">
        <v>28</v>
      </c>
      <c r="M11" s="113" t="s">
        <v>143</v>
      </c>
      <c r="N11" s="113"/>
      <c r="O11" s="107"/>
      <c r="P11" s="51"/>
      <c r="Q11" s="42"/>
      <c r="R11" s="43"/>
      <c r="S11" s="43"/>
      <c r="T11" s="167"/>
      <c r="U11" s="167"/>
      <c r="V11" s="167" t="s">
        <v>208</v>
      </c>
      <c r="X11" s="55" t="s">
        <v>1627</v>
      </c>
    </row>
    <row r="12" spans="1:25" customFormat="1" ht="50.1" customHeight="1" x14ac:dyDescent="0.25">
      <c r="A12" s="106" t="s">
        <v>44</v>
      </c>
      <c r="B12" s="118" t="s">
        <v>145</v>
      </c>
      <c r="C12" s="108" t="s">
        <v>126</v>
      </c>
      <c r="D12" s="118" t="s">
        <v>141</v>
      </c>
      <c r="E12" s="118">
        <v>1450261003</v>
      </c>
      <c r="F12" s="119" t="s">
        <v>146</v>
      </c>
      <c r="G12" s="108" t="s">
        <v>48</v>
      </c>
      <c r="H12" s="120" t="s">
        <v>147</v>
      </c>
      <c r="I12" s="121">
        <v>110.97972799999999</v>
      </c>
      <c r="J12" s="121">
        <v>-7.7028970000000001</v>
      </c>
      <c r="K12" s="122" t="s">
        <v>57</v>
      </c>
      <c r="L12" s="129" t="s">
        <v>148</v>
      </c>
      <c r="M12" s="120" t="s">
        <v>149</v>
      </c>
      <c r="N12" s="108"/>
      <c r="O12" s="107"/>
      <c r="P12" s="42"/>
      <c r="Q12" s="42"/>
      <c r="R12" s="43"/>
      <c r="S12" s="44"/>
      <c r="T12" s="169" t="s">
        <v>1630</v>
      </c>
      <c r="U12" s="167"/>
      <c r="V12" s="167" t="s">
        <v>1629</v>
      </c>
      <c r="W12" t="s">
        <v>1628</v>
      </c>
      <c r="X12" t="s">
        <v>1622</v>
      </c>
      <c r="Y12" t="s">
        <v>1634</v>
      </c>
    </row>
    <row r="13" spans="1:25" s="60" customFormat="1" ht="50.1" customHeight="1" x14ac:dyDescent="0.25">
      <c r="A13" s="106" t="s">
        <v>51</v>
      </c>
      <c r="B13" s="107" t="s">
        <v>151</v>
      </c>
      <c r="C13" s="108" t="s">
        <v>126</v>
      </c>
      <c r="D13" s="107" t="s">
        <v>141</v>
      </c>
      <c r="E13" s="108">
        <v>43100009</v>
      </c>
      <c r="F13" s="108" t="s">
        <v>152</v>
      </c>
      <c r="G13" s="108" t="s">
        <v>41</v>
      </c>
      <c r="H13" s="113" t="s">
        <v>153</v>
      </c>
      <c r="I13" s="116">
        <v>110.96512</v>
      </c>
      <c r="J13" s="116">
        <v>-7.6980399999999998</v>
      </c>
      <c r="K13" s="111" t="s">
        <v>43</v>
      </c>
      <c r="L13" s="111" t="s">
        <v>28</v>
      </c>
      <c r="M13" s="117" t="s">
        <v>154</v>
      </c>
      <c r="N13" s="113"/>
      <c r="O13" s="107"/>
      <c r="P13" s="42"/>
      <c r="Q13" s="42"/>
      <c r="R13" s="43"/>
      <c r="S13" s="43"/>
      <c r="T13" s="169" t="s">
        <v>1630</v>
      </c>
      <c r="U13" s="167"/>
      <c r="V13" s="169" t="s">
        <v>1629</v>
      </c>
      <c r="W13" s="60" t="s">
        <v>1631</v>
      </c>
      <c r="X13" s="60" t="s">
        <v>1632</v>
      </c>
      <c r="Y13" s="60" t="s">
        <v>1633</v>
      </c>
    </row>
    <row r="14" spans="1:25" ht="60" customHeight="1" x14ac:dyDescent="0.2">
      <c r="A14" s="106" t="s">
        <v>59</v>
      </c>
      <c r="B14" s="107" t="s">
        <v>156</v>
      </c>
      <c r="C14" s="107" t="s">
        <v>126</v>
      </c>
      <c r="D14" s="108" t="s">
        <v>157</v>
      </c>
      <c r="E14" s="111" t="s">
        <v>33</v>
      </c>
      <c r="F14" s="108" t="s">
        <v>158</v>
      </c>
      <c r="G14" s="108" t="s">
        <v>55</v>
      </c>
      <c r="H14" s="108" t="s">
        <v>159</v>
      </c>
      <c r="I14" s="110">
        <v>110.98249</v>
      </c>
      <c r="J14" s="110">
        <v>-7.7221299999999999</v>
      </c>
      <c r="K14" s="115" t="s">
        <v>36</v>
      </c>
      <c r="L14" s="115" t="s">
        <v>28</v>
      </c>
      <c r="M14" s="113" t="s">
        <v>160</v>
      </c>
      <c r="N14" s="108"/>
      <c r="O14" s="107"/>
      <c r="P14" s="42"/>
      <c r="Q14" s="42"/>
      <c r="R14" s="43"/>
      <c r="S14" s="44"/>
      <c r="T14" s="167"/>
      <c r="U14" s="167"/>
      <c r="V14" s="167"/>
      <c r="Y14" s="55" t="s">
        <v>1635</v>
      </c>
    </row>
    <row r="15" spans="1:25" s="60" customFormat="1" ht="54.95" customHeight="1" x14ac:dyDescent="0.25">
      <c r="A15" s="106" t="s">
        <v>65</v>
      </c>
      <c r="B15" s="107" t="s">
        <v>162</v>
      </c>
      <c r="C15" s="108" t="s">
        <v>126</v>
      </c>
      <c r="D15" s="107" t="s">
        <v>163</v>
      </c>
      <c r="E15" s="108">
        <v>141086109</v>
      </c>
      <c r="F15" s="109" t="s">
        <v>1636</v>
      </c>
      <c r="G15" s="108" t="s">
        <v>48</v>
      </c>
      <c r="H15" s="108" t="s">
        <v>164</v>
      </c>
      <c r="I15" s="110">
        <v>111.04173</v>
      </c>
      <c r="J15" s="110">
        <v>-7.7071500000000004</v>
      </c>
      <c r="K15" s="115" t="s">
        <v>36</v>
      </c>
      <c r="L15" s="115" t="s">
        <v>28</v>
      </c>
      <c r="M15" s="108" t="s">
        <v>165</v>
      </c>
      <c r="N15" s="167"/>
      <c r="O15" s="173"/>
      <c r="P15" s="169"/>
      <c r="Q15" s="167"/>
      <c r="R15" s="174"/>
      <c r="S15" s="169"/>
      <c r="T15" s="169"/>
      <c r="U15" s="169"/>
      <c r="V15" s="169"/>
      <c r="X15" s="60" t="s">
        <v>1637</v>
      </c>
    </row>
    <row r="16" spans="1:25" s="60" customFormat="1" ht="50.1" customHeight="1" x14ac:dyDescent="0.25">
      <c r="A16" s="106" t="s">
        <v>73</v>
      </c>
      <c r="B16" s="108" t="s">
        <v>168</v>
      </c>
      <c r="C16" s="108" t="s">
        <v>126</v>
      </c>
      <c r="D16" s="108" t="s">
        <v>126</v>
      </c>
      <c r="E16" s="108" t="s">
        <v>169</v>
      </c>
      <c r="F16" s="108" t="s">
        <v>126</v>
      </c>
      <c r="G16" s="108" t="s">
        <v>170</v>
      </c>
      <c r="H16" s="108" t="s">
        <v>171</v>
      </c>
      <c r="I16" s="110">
        <v>111.00921</v>
      </c>
      <c r="J16" s="110">
        <v>-7.7034200000000004</v>
      </c>
      <c r="K16" s="124" t="s">
        <v>43</v>
      </c>
      <c r="L16" s="125" t="s">
        <v>28</v>
      </c>
      <c r="M16" s="113" t="s">
        <v>172</v>
      </c>
      <c r="N16" s="175"/>
      <c r="O16" s="175"/>
      <c r="P16" s="41"/>
      <c r="Q16" s="41"/>
      <c r="R16" s="41"/>
      <c r="S16" s="41"/>
      <c r="T16" s="41"/>
      <c r="U16" s="41"/>
      <c r="V16" s="41" t="s">
        <v>1639</v>
      </c>
      <c r="X16" s="60" t="s">
        <v>1622</v>
      </c>
      <c r="Y16" s="60" t="s">
        <v>1638</v>
      </c>
    </row>
    <row r="17" spans="1:25" s="27" customFormat="1" ht="60" customHeight="1" x14ac:dyDescent="0.2">
      <c r="A17" s="106" t="s">
        <v>77</v>
      </c>
      <c r="B17" s="108" t="s">
        <v>174</v>
      </c>
      <c r="C17" s="108" t="s">
        <v>126</v>
      </c>
      <c r="D17" s="108" t="s">
        <v>126</v>
      </c>
      <c r="E17" s="111" t="s">
        <v>1640</v>
      </c>
      <c r="F17" s="108" t="s">
        <v>175</v>
      </c>
      <c r="G17" s="108" t="s">
        <v>55</v>
      </c>
      <c r="H17" s="108" t="s">
        <v>176</v>
      </c>
      <c r="I17" s="110">
        <v>111.00894</v>
      </c>
      <c r="J17" s="110">
        <v>-7.7033800000000001</v>
      </c>
      <c r="K17" s="111" t="s">
        <v>57</v>
      </c>
      <c r="L17" s="123" t="s">
        <v>28</v>
      </c>
      <c r="M17" s="108" t="s">
        <v>177</v>
      </c>
      <c r="N17" s="171"/>
      <c r="O17" s="175"/>
      <c r="P17" s="41"/>
      <c r="Q17" s="171"/>
      <c r="R17" s="171"/>
      <c r="S17" s="41"/>
      <c r="T17" s="41"/>
      <c r="U17" s="41"/>
      <c r="V17" s="41" t="s">
        <v>1625</v>
      </c>
      <c r="X17" s="27" t="s">
        <v>1627</v>
      </c>
      <c r="Y17" s="27" t="s">
        <v>1641</v>
      </c>
    </row>
    <row r="18" spans="1:25" s="64" customFormat="1" ht="50.1" customHeight="1" x14ac:dyDescent="0.2">
      <c r="A18" s="106" t="s">
        <v>83</v>
      </c>
      <c r="B18" s="107" t="s">
        <v>179</v>
      </c>
      <c r="C18" s="108" t="s">
        <v>126</v>
      </c>
      <c r="D18" s="107" t="s">
        <v>126</v>
      </c>
      <c r="E18" s="292" t="s">
        <v>1908</v>
      </c>
      <c r="F18" s="108" t="s">
        <v>175</v>
      </c>
      <c r="G18" s="108" t="s">
        <v>55</v>
      </c>
      <c r="H18" s="108" t="s">
        <v>171</v>
      </c>
      <c r="I18" s="126">
        <v>111.00749999999999</v>
      </c>
      <c r="J18" s="126">
        <v>-7.7035200000000001</v>
      </c>
      <c r="K18" s="123" t="s">
        <v>36</v>
      </c>
      <c r="L18" s="127" t="s">
        <v>28</v>
      </c>
      <c r="M18" s="117" t="s">
        <v>180</v>
      </c>
      <c r="N18" s="176"/>
      <c r="O18" s="171"/>
      <c r="P18" s="171"/>
      <c r="Q18" s="167"/>
      <c r="R18" s="167"/>
      <c r="S18" s="167"/>
      <c r="T18" s="167"/>
      <c r="U18" s="167"/>
      <c r="V18" s="167" t="s">
        <v>1642</v>
      </c>
      <c r="W18" s="64" t="s">
        <v>1643</v>
      </c>
      <c r="X18" s="64" t="s">
        <v>1644</v>
      </c>
      <c r="Y18" s="64" t="s">
        <v>1641</v>
      </c>
    </row>
    <row r="19" spans="1:25" ht="48" customHeight="1" x14ac:dyDescent="0.25">
      <c r="A19" s="55"/>
      <c r="E19" s="55"/>
      <c r="F19" s="55"/>
      <c r="I19" s="55"/>
      <c r="J19" s="55"/>
      <c r="K19" s="55"/>
      <c r="L19" s="55"/>
      <c r="M19" s="55"/>
    </row>
    <row r="20" spans="1:25" x14ac:dyDescent="0.25">
      <c r="A20" s="55"/>
      <c r="E20" s="55"/>
      <c r="F20" s="55"/>
      <c r="I20" s="55"/>
      <c r="J20" s="55"/>
      <c r="K20" s="55"/>
      <c r="L20" s="55"/>
      <c r="M20" s="55"/>
    </row>
    <row r="36" spans="1:18" hidden="1" x14ac:dyDescent="0.25">
      <c r="F36" s="27"/>
    </row>
    <row r="37" spans="1:18" hidden="1" x14ac:dyDescent="0.25">
      <c r="F37" s="27"/>
    </row>
    <row r="38" spans="1:18" hidden="1" x14ac:dyDescent="0.25">
      <c r="F38" s="27"/>
    </row>
    <row r="39" spans="1:18" hidden="1" x14ac:dyDescent="0.25">
      <c r="F39" s="27"/>
    </row>
    <row r="40" spans="1:18" s="64" customFormat="1" ht="99.95" hidden="1" customHeight="1" x14ac:dyDescent="0.25">
      <c r="A40" s="27"/>
      <c r="B40" s="55"/>
      <c r="C40" s="55"/>
      <c r="D40" s="55"/>
      <c r="E40" s="27"/>
      <c r="F40" s="27"/>
      <c r="G40" s="55"/>
      <c r="H40" s="55"/>
      <c r="I40" s="101"/>
      <c r="J40" s="102"/>
      <c r="K40" s="27"/>
      <c r="L40" s="27"/>
      <c r="M40" s="103"/>
    </row>
    <row r="41" spans="1:18" hidden="1" x14ac:dyDescent="0.25">
      <c r="F41" s="27"/>
    </row>
    <row r="42" spans="1:18" ht="69.95" hidden="1" customHeight="1" x14ac:dyDescent="0.2">
      <c r="F42" s="27"/>
      <c r="N42" s="45"/>
      <c r="O42" s="56"/>
      <c r="Q42" s="45"/>
      <c r="R42" s="62"/>
    </row>
    <row r="43" spans="1:18" hidden="1" x14ac:dyDescent="0.25">
      <c r="F43" s="27"/>
    </row>
    <row r="44" spans="1:18" hidden="1" x14ac:dyDescent="0.25">
      <c r="F44" s="27"/>
    </row>
    <row r="45" spans="1:18" hidden="1" x14ac:dyDescent="0.25">
      <c r="F45" s="27"/>
    </row>
    <row r="46" spans="1:18" ht="15" hidden="1" customHeight="1" x14ac:dyDescent="0.25">
      <c r="F46" s="27"/>
    </row>
    <row r="47" spans="1:18" ht="14.25" hidden="1" customHeight="1" x14ac:dyDescent="0.25">
      <c r="F47" s="27"/>
    </row>
    <row r="48" spans="1:18" hidden="1" x14ac:dyDescent="0.25">
      <c r="F48" s="27"/>
    </row>
    <row r="49" spans="1:19" hidden="1" x14ac:dyDescent="0.25">
      <c r="F49" s="27"/>
    </row>
    <row r="50" spans="1:19" s="27" customFormat="1" ht="54.95" hidden="1" customHeight="1" x14ac:dyDescent="0.25">
      <c r="B50" s="55"/>
      <c r="C50" s="55"/>
      <c r="D50" s="55"/>
      <c r="G50" s="55"/>
      <c r="H50" s="55"/>
      <c r="I50" s="101"/>
      <c r="J50" s="102"/>
      <c r="M50" s="103"/>
      <c r="R50" s="28"/>
    </row>
    <row r="51" spans="1:19" hidden="1" x14ac:dyDescent="0.25">
      <c r="F51" s="27"/>
    </row>
    <row r="52" spans="1:19" hidden="1" x14ac:dyDescent="0.25">
      <c r="F52" s="27"/>
    </row>
    <row r="53" spans="1:19" hidden="1" x14ac:dyDescent="0.25">
      <c r="F53" s="27"/>
    </row>
    <row r="54" spans="1:19" hidden="1" x14ac:dyDescent="0.25">
      <c r="F54" s="27"/>
    </row>
    <row r="55" spans="1:19" hidden="1" x14ac:dyDescent="0.25">
      <c r="F55" s="27"/>
    </row>
    <row r="56" spans="1:19" hidden="1" x14ac:dyDescent="0.25">
      <c r="F56" s="27"/>
    </row>
    <row r="57" spans="1:19" hidden="1" x14ac:dyDescent="0.25">
      <c r="F57" s="27"/>
    </row>
    <row r="58" spans="1:19" hidden="1" x14ac:dyDescent="0.25">
      <c r="F58" s="27"/>
    </row>
    <row r="59" spans="1:19" customFormat="1" ht="60" hidden="1" customHeight="1" x14ac:dyDescent="0.25">
      <c r="A59" s="27"/>
      <c r="B59" s="55"/>
      <c r="C59" s="55"/>
      <c r="D59" s="55"/>
      <c r="E59" s="27"/>
      <c r="F59" s="27"/>
      <c r="G59" s="55"/>
      <c r="H59" s="55"/>
      <c r="I59" s="101"/>
      <c r="J59" s="102"/>
      <c r="K59" s="27"/>
      <c r="L59" s="27"/>
      <c r="M59" s="103"/>
      <c r="N59" s="45"/>
      <c r="O59" s="76"/>
      <c r="Q59" s="45"/>
      <c r="R59" s="59"/>
    </row>
    <row r="60" spans="1:19" hidden="1" x14ac:dyDescent="0.25">
      <c r="F60" s="27"/>
    </row>
    <row r="61" spans="1:19" hidden="1" x14ac:dyDescent="0.25">
      <c r="F61" s="27"/>
    </row>
    <row r="62" spans="1:19" hidden="1" x14ac:dyDescent="0.25">
      <c r="F62" s="27"/>
    </row>
    <row r="63" spans="1:19" s="27" customFormat="1" hidden="1" x14ac:dyDescent="0.25">
      <c r="B63" s="55"/>
      <c r="C63" s="55"/>
      <c r="D63" s="55"/>
      <c r="G63" s="55"/>
      <c r="H63" s="55"/>
      <c r="I63" s="101"/>
      <c r="J63" s="102"/>
      <c r="M63" s="103"/>
      <c r="N63" s="55"/>
      <c r="O63" s="55"/>
      <c r="P63" s="55"/>
      <c r="Q63" s="55"/>
      <c r="R63" s="57"/>
      <c r="S63" s="55"/>
    </row>
  </sheetData>
  <autoFilter ref="A6:S22" xr:uid="{00000000-0009-0000-0000-000000000000}">
    <filterColumn colId="8" showButton="0"/>
  </autoFilter>
  <mergeCells count="21">
    <mergeCell ref="S6:S7"/>
    <mergeCell ref="T6:T7"/>
    <mergeCell ref="U6:U7"/>
    <mergeCell ref="V6:V7"/>
    <mergeCell ref="M6:M7"/>
    <mergeCell ref="Q6:Q7"/>
    <mergeCell ref="R6:R7"/>
    <mergeCell ref="A6:A7"/>
    <mergeCell ref="B6:B7"/>
    <mergeCell ref="C6:C7"/>
    <mergeCell ref="D6:D7"/>
    <mergeCell ref="E6:E7"/>
    <mergeCell ref="L6:L7"/>
    <mergeCell ref="N6:N7"/>
    <mergeCell ref="O6:O7"/>
    <mergeCell ref="P6:P7"/>
    <mergeCell ref="F6:F7"/>
    <mergeCell ref="G6:G7"/>
    <mergeCell ref="H6:H7"/>
    <mergeCell ref="I6:J6"/>
    <mergeCell ref="K6:K7"/>
  </mergeCells>
  <phoneticPr fontId="20" type="noConversion"/>
  <pageMargins left="0.53" right="0" top="0.53" bottom="0.17" header="0.37" footer="0.17"/>
  <pageSetup paperSize="5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D6A4-6F31-43CF-B2AE-0A929C27375F}">
  <sheetPr>
    <tabColor rgb="FF92D050"/>
  </sheetPr>
  <dimension ref="A1:AE62"/>
  <sheetViews>
    <sheetView zoomScale="60" zoomScaleNormal="60" workbookViewId="0">
      <selection activeCell="B9" sqref="B9:M17"/>
    </sheetView>
  </sheetViews>
  <sheetFormatPr defaultColWidth="9.140625" defaultRowHeight="14.25" x14ac:dyDescent="0.25"/>
  <cols>
    <col min="1" max="1" width="8.7109375" style="27" customWidth="1"/>
    <col min="2" max="2" width="15.42578125" style="55" customWidth="1"/>
    <col min="3" max="3" width="15.7109375" style="55" customWidth="1"/>
    <col min="4" max="4" width="13.425781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5.5703125" style="55" customWidth="1"/>
    <col min="21" max="21" width="15.28515625" style="55" customWidth="1"/>
    <col min="22" max="22" width="13.140625" style="55" customWidth="1"/>
    <col min="23" max="23" width="11.7109375" style="55" customWidth="1"/>
    <col min="24" max="24" width="12.7109375" style="57" customWidth="1"/>
    <col min="25" max="25" width="14.42578125" style="55" customWidth="1"/>
    <col min="26" max="26" width="11.140625" style="55" customWidth="1"/>
    <col min="27" max="27" width="15.7109375" style="55" customWidth="1"/>
    <col min="28" max="28" width="17.140625" style="55" customWidth="1"/>
    <col min="29" max="29" width="24.7109375" style="55" customWidth="1"/>
    <col min="30" max="30" width="22.7109375" style="55" customWidth="1"/>
    <col min="31" max="31" width="19.42578125" style="55" customWidth="1"/>
    <col min="32" max="16384" width="9.140625" style="55"/>
  </cols>
  <sheetData>
    <row r="1" spans="1:31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1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1" s="12" customFormat="1" ht="20.25" customHeight="1" x14ac:dyDescent="0.35">
      <c r="A3" s="11" t="s">
        <v>1567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1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1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1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27" t="s">
        <v>1594</v>
      </c>
      <c r="AD6" s="27" t="s">
        <v>1595</v>
      </c>
      <c r="AE6" s="27" t="s">
        <v>1596</v>
      </c>
    </row>
    <row r="7" spans="1:31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</row>
    <row r="8" spans="1:31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1" s="66" customFormat="1" ht="50.1" customHeight="1" x14ac:dyDescent="0.2">
      <c r="A9" s="106" t="s">
        <v>22</v>
      </c>
      <c r="B9" s="107" t="s">
        <v>182</v>
      </c>
      <c r="C9" s="114" t="s">
        <v>183</v>
      </c>
      <c r="D9" s="107" t="s">
        <v>184</v>
      </c>
      <c r="E9" s="108">
        <v>141082109</v>
      </c>
      <c r="F9" s="109" t="s">
        <v>185</v>
      </c>
      <c r="G9" s="108" t="s">
        <v>48</v>
      </c>
      <c r="H9" s="113" t="s">
        <v>186</v>
      </c>
      <c r="I9" s="116">
        <v>110.99445</v>
      </c>
      <c r="J9" s="116">
        <v>-7.68093</v>
      </c>
      <c r="K9" s="111" t="s">
        <v>36</v>
      </c>
      <c r="L9" s="111" t="s">
        <v>28</v>
      </c>
      <c r="M9" s="113" t="s">
        <v>187</v>
      </c>
      <c r="N9" s="48">
        <v>1.3</v>
      </c>
      <c r="O9" s="42">
        <v>0.9</v>
      </c>
      <c r="P9" s="43">
        <v>2515250</v>
      </c>
      <c r="Q9" s="65">
        <v>2942843</v>
      </c>
      <c r="S9" s="45">
        <f t="shared" ref="S9:S17" si="0">N9*O9*P9</f>
        <v>2942842.5000000005</v>
      </c>
      <c r="T9" s="108"/>
      <c r="U9" s="107"/>
      <c r="V9" s="42"/>
      <c r="W9" s="42"/>
      <c r="X9" s="43"/>
      <c r="Y9" s="44"/>
      <c r="Z9" s="167"/>
      <c r="AA9" s="167"/>
      <c r="AB9" s="167" t="s">
        <v>208</v>
      </c>
      <c r="AD9" s="66" t="s">
        <v>1645</v>
      </c>
      <c r="AE9" s="66" t="s">
        <v>1646</v>
      </c>
    </row>
    <row r="10" spans="1:31" ht="50.1" customHeight="1" x14ac:dyDescent="0.2">
      <c r="A10" s="106" t="s">
        <v>31</v>
      </c>
      <c r="B10" s="107" t="s">
        <v>190</v>
      </c>
      <c r="C10" s="130" t="s">
        <v>183</v>
      </c>
      <c r="D10" s="131" t="s">
        <v>191</v>
      </c>
      <c r="E10" s="109" t="s">
        <v>1647</v>
      </c>
      <c r="F10" s="131" t="s">
        <v>192</v>
      </c>
      <c r="G10" s="109" t="s">
        <v>193</v>
      </c>
      <c r="H10" s="117" t="s">
        <v>194</v>
      </c>
      <c r="I10" s="126">
        <v>111.02521</v>
      </c>
      <c r="J10" s="126">
        <v>-7.6700999999999997</v>
      </c>
      <c r="K10" s="127" t="s">
        <v>57</v>
      </c>
      <c r="L10" s="127" t="s">
        <v>28</v>
      </c>
      <c r="M10" s="117" t="s">
        <v>195</v>
      </c>
      <c r="N10" s="51">
        <v>1.3</v>
      </c>
      <c r="O10" s="42">
        <v>0.9</v>
      </c>
      <c r="P10" s="43">
        <v>2515250</v>
      </c>
      <c r="Q10" s="53">
        <v>2942843</v>
      </c>
      <c r="S10" s="45">
        <f t="shared" si="0"/>
        <v>2942842.5000000005</v>
      </c>
      <c r="T10" s="107"/>
      <c r="U10" s="107"/>
      <c r="V10" s="42"/>
      <c r="W10" s="42"/>
      <c r="X10" s="43"/>
      <c r="Y10" s="43"/>
      <c r="Z10" s="168"/>
      <c r="AA10" s="167"/>
      <c r="AB10" s="171"/>
      <c r="AC10" s="55" t="s">
        <v>1649</v>
      </c>
      <c r="AD10" s="55" t="s">
        <v>1648</v>
      </c>
    </row>
    <row r="11" spans="1:31" ht="50.1" customHeight="1" x14ac:dyDescent="0.2">
      <c r="A11" s="106" t="s">
        <v>38</v>
      </c>
      <c r="B11" s="107" t="s">
        <v>201</v>
      </c>
      <c r="C11" s="114" t="s">
        <v>183</v>
      </c>
      <c r="D11" s="107" t="s">
        <v>192</v>
      </c>
      <c r="E11" s="111" t="s">
        <v>1650</v>
      </c>
      <c r="F11" s="108" t="s">
        <v>198</v>
      </c>
      <c r="G11" s="108" t="s">
        <v>55</v>
      </c>
      <c r="H11" s="108" t="s">
        <v>1651</v>
      </c>
      <c r="I11" s="110">
        <v>110.99639999999999</v>
      </c>
      <c r="J11" s="110">
        <v>-7.6556100000000002</v>
      </c>
      <c r="K11" s="115" t="s">
        <v>36</v>
      </c>
      <c r="L11" s="115" t="s">
        <v>28</v>
      </c>
      <c r="M11" s="113" t="s">
        <v>199</v>
      </c>
      <c r="N11" s="42">
        <v>1.2</v>
      </c>
      <c r="O11" s="42">
        <v>0.9</v>
      </c>
      <c r="P11" s="43">
        <v>2515250</v>
      </c>
      <c r="Q11" s="53">
        <v>2716470</v>
      </c>
      <c r="S11" s="45">
        <f t="shared" si="0"/>
        <v>2716470</v>
      </c>
      <c r="T11" s="113"/>
      <c r="U11" s="107"/>
      <c r="V11" s="51"/>
      <c r="W11" s="42"/>
      <c r="X11" s="43"/>
      <c r="Y11" s="43"/>
      <c r="Z11" s="167"/>
      <c r="AA11" s="167"/>
      <c r="AB11" s="167"/>
    </row>
    <row r="12" spans="1:31" ht="50.1" customHeight="1" x14ac:dyDescent="0.25">
      <c r="A12" s="106" t="s">
        <v>44</v>
      </c>
      <c r="B12" s="107" t="s">
        <v>197</v>
      </c>
      <c r="C12" s="114" t="s">
        <v>183</v>
      </c>
      <c r="D12" s="107" t="s">
        <v>192</v>
      </c>
      <c r="E12" s="111" t="s">
        <v>1652</v>
      </c>
      <c r="F12" s="114" t="s">
        <v>183</v>
      </c>
      <c r="G12" s="108" t="s">
        <v>55</v>
      </c>
      <c r="H12" s="108" t="s">
        <v>202</v>
      </c>
      <c r="I12" s="110">
        <v>110.99572999999999</v>
      </c>
      <c r="J12" s="110">
        <v>-7.6555099999999996</v>
      </c>
      <c r="K12" s="115" t="s">
        <v>136</v>
      </c>
      <c r="L12" s="115" t="s">
        <v>28</v>
      </c>
      <c r="M12" s="108" t="s">
        <v>203</v>
      </c>
      <c r="N12" s="42">
        <v>1.3</v>
      </c>
      <c r="O12" s="42">
        <v>0.9</v>
      </c>
      <c r="P12" s="43">
        <v>2515250</v>
      </c>
      <c r="Q12" s="43">
        <v>2942843</v>
      </c>
      <c r="S12" s="45">
        <f t="shared" si="0"/>
        <v>2942842.5000000005</v>
      </c>
      <c r="T12" s="108"/>
      <c r="U12" s="107"/>
      <c r="V12" s="42"/>
      <c r="W12" s="42"/>
      <c r="X12" s="43"/>
      <c r="Y12" s="44"/>
      <c r="Z12" s="169"/>
      <c r="AA12" s="167"/>
      <c r="AB12" s="167"/>
      <c r="AD12" s="55" t="s">
        <v>1632</v>
      </c>
    </row>
    <row r="13" spans="1:31" s="64" customFormat="1" ht="50.1" customHeight="1" x14ac:dyDescent="0.25">
      <c r="A13" s="106" t="s">
        <v>51</v>
      </c>
      <c r="B13" s="114" t="s">
        <v>205</v>
      </c>
      <c r="C13" s="114" t="s">
        <v>183</v>
      </c>
      <c r="D13" s="114" t="s">
        <v>192</v>
      </c>
      <c r="E13" s="114">
        <v>520560864852</v>
      </c>
      <c r="F13" s="114" t="s">
        <v>183</v>
      </c>
      <c r="G13" s="113" t="s">
        <v>206</v>
      </c>
      <c r="H13" s="113" t="s">
        <v>207</v>
      </c>
      <c r="I13" s="116">
        <v>110.998</v>
      </c>
      <c r="J13" s="116">
        <v>-7.6560899999999998</v>
      </c>
      <c r="K13" s="111" t="s">
        <v>208</v>
      </c>
      <c r="L13" s="111" t="s">
        <v>28</v>
      </c>
      <c r="M13" s="113" t="s">
        <v>209</v>
      </c>
      <c r="N13" s="48">
        <v>1.2</v>
      </c>
      <c r="O13" s="48">
        <v>0.9</v>
      </c>
      <c r="P13" s="43">
        <v>2515250</v>
      </c>
      <c r="Q13" s="53">
        <v>2716470</v>
      </c>
      <c r="S13" s="45">
        <f t="shared" si="0"/>
        <v>2716470</v>
      </c>
      <c r="T13" s="113"/>
      <c r="U13" s="107"/>
      <c r="V13" s="42"/>
      <c r="W13" s="42"/>
      <c r="X13" s="43"/>
      <c r="Y13" s="43"/>
      <c r="Z13" s="169"/>
      <c r="AA13" s="167"/>
      <c r="AB13" s="169"/>
      <c r="AC13" s="269" t="s">
        <v>1653</v>
      </c>
    </row>
    <row r="14" spans="1:31" ht="50.1" customHeight="1" x14ac:dyDescent="0.2">
      <c r="A14" s="106" t="s">
        <v>59</v>
      </c>
      <c r="B14" s="107" t="s">
        <v>211</v>
      </c>
      <c r="C14" s="114" t="s">
        <v>183</v>
      </c>
      <c r="D14" s="107" t="s">
        <v>212</v>
      </c>
      <c r="E14" s="107" t="s">
        <v>213</v>
      </c>
      <c r="F14" s="114" t="s">
        <v>214</v>
      </c>
      <c r="G14" s="108" t="s">
        <v>206</v>
      </c>
      <c r="H14" s="108" t="s">
        <v>215</v>
      </c>
      <c r="I14" s="110">
        <v>110.97431</v>
      </c>
      <c r="J14" s="110">
        <v>-7.64602</v>
      </c>
      <c r="K14" s="115" t="s">
        <v>50</v>
      </c>
      <c r="L14" s="115" t="s">
        <v>28</v>
      </c>
      <c r="M14" s="113" t="s">
        <v>216</v>
      </c>
      <c r="N14" s="42">
        <v>1.1000000000000001</v>
      </c>
      <c r="O14" s="42">
        <v>0.9</v>
      </c>
      <c r="P14" s="43">
        <v>2515250</v>
      </c>
      <c r="Q14" s="53">
        <v>2490098</v>
      </c>
      <c r="S14" s="45">
        <f t="shared" si="0"/>
        <v>2490097.5000000005</v>
      </c>
      <c r="T14" s="108"/>
      <c r="U14" s="107"/>
      <c r="V14" s="42"/>
      <c r="W14" s="42"/>
      <c r="X14" s="43"/>
      <c r="Y14" s="44"/>
      <c r="Z14" s="167"/>
      <c r="AA14" s="167"/>
      <c r="AB14" s="167" t="s">
        <v>1629</v>
      </c>
      <c r="AD14" s="55" t="s">
        <v>1627</v>
      </c>
      <c r="AE14" s="55" t="s">
        <v>1638</v>
      </c>
    </row>
    <row r="15" spans="1:31" s="66" customFormat="1" ht="60" customHeight="1" x14ac:dyDescent="0.25">
      <c r="A15" s="106" t="s">
        <v>65</v>
      </c>
      <c r="B15" s="114" t="s">
        <v>219</v>
      </c>
      <c r="C15" s="108" t="s">
        <v>1654</v>
      </c>
      <c r="D15" s="114" t="s">
        <v>220</v>
      </c>
      <c r="E15" s="108" t="s">
        <v>1655</v>
      </c>
      <c r="F15" s="109" t="s">
        <v>221</v>
      </c>
      <c r="G15" s="108" t="s">
        <v>25</v>
      </c>
      <c r="H15" s="113" t="s">
        <v>222</v>
      </c>
      <c r="I15" s="116">
        <v>110.94667</v>
      </c>
      <c r="J15" s="116">
        <v>-7.6524599999999996</v>
      </c>
      <c r="K15" s="111" t="s">
        <v>36</v>
      </c>
      <c r="L15" s="112" t="s">
        <v>28</v>
      </c>
      <c r="M15" s="113" t="s">
        <v>223</v>
      </c>
      <c r="N15" s="48">
        <v>1.3</v>
      </c>
      <c r="O15" s="42">
        <v>0.9</v>
      </c>
      <c r="P15" s="43">
        <v>2515250</v>
      </c>
      <c r="Q15" s="65">
        <v>2942843</v>
      </c>
      <c r="S15" s="45">
        <f t="shared" si="0"/>
        <v>2942842.5000000005</v>
      </c>
      <c r="T15" s="167"/>
      <c r="U15" s="173"/>
      <c r="V15" s="169"/>
      <c r="W15" s="167"/>
      <c r="X15" s="174"/>
      <c r="Y15" s="169"/>
      <c r="Z15" s="169"/>
      <c r="AA15" s="169"/>
      <c r="AB15" s="169"/>
      <c r="AD15" s="66" t="s">
        <v>1648</v>
      </c>
    </row>
    <row r="16" spans="1:31" customFormat="1" ht="75" customHeight="1" x14ac:dyDescent="0.25">
      <c r="A16" s="106" t="s">
        <v>73</v>
      </c>
      <c r="B16" s="118" t="s">
        <v>225</v>
      </c>
      <c r="C16" s="114" t="s">
        <v>183</v>
      </c>
      <c r="D16" s="108" t="s">
        <v>226</v>
      </c>
      <c r="E16" s="131" t="s">
        <v>227</v>
      </c>
      <c r="F16" s="108" t="s">
        <v>228</v>
      </c>
      <c r="G16" s="108" t="s">
        <v>170</v>
      </c>
      <c r="H16" s="119" t="s">
        <v>229</v>
      </c>
      <c r="I16" s="121">
        <v>110.96767</v>
      </c>
      <c r="J16" s="121">
        <v>-7.63117</v>
      </c>
      <c r="K16" s="122" t="s">
        <v>27</v>
      </c>
      <c r="L16" s="122" t="s">
        <v>28</v>
      </c>
      <c r="M16" s="120" t="s">
        <v>230</v>
      </c>
      <c r="N16" s="42">
        <v>1.3</v>
      </c>
      <c r="O16" s="42">
        <v>0.9</v>
      </c>
      <c r="P16" s="43">
        <v>2515250</v>
      </c>
      <c r="Q16" s="53">
        <v>2942843</v>
      </c>
      <c r="S16" s="45">
        <f t="shared" si="0"/>
        <v>2942842.5000000005</v>
      </c>
      <c r="T16" s="175"/>
      <c r="U16" s="175"/>
      <c r="V16" s="41"/>
      <c r="W16" s="41"/>
      <c r="X16" s="41"/>
      <c r="Y16" s="41"/>
      <c r="Z16" s="41"/>
      <c r="AA16" s="41"/>
      <c r="AB16" s="41" t="s">
        <v>1625</v>
      </c>
      <c r="AD16" s="55" t="s">
        <v>1656</v>
      </c>
      <c r="AE16" t="s">
        <v>1638</v>
      </c>
    </row>
    <row r="17" spans="1:31" ht="97.5" customHeight="1" x14ac:dyDescent="0.2">
      <c r="A17" s="106" t="s">
        <v>77</v>
      </c>
      <c r="B17" s="108" t="s">
        <v>232</v>
      </c>
      <c r="C17" s="108" t="s">
        <v>183</v>
      </c>
      <c r="D17" s="108" t="s">
        <v>226</v>
      </c>
      <c r="E17" s="114" t="s">
        <v>233</v>
      </c>
      <c r="F17" s="132" t="s">
        <v>234</v>
      </c>
      <c r="G17" s="108" t="s">
        <v>235</v>
      </c>
      <c r="H17" s="108" t="s">
        <v>236</v>
      </c>
      <c r="I17" s="126">
        <v>110.95350999999999</v>
      </c>
      <c r="J17" s="126">
        <v>-7.6236300000000004</v>
      </c>
      <c r="K17" s="123" t="s">
        <v>237</v>
      </c>
      <c r="L17" s="127" t="s">
        <v>28</v>
      </c>
      <c r="M17" s="117" t="s">
        <v>238</v>
      </c>
      <c r="N17" s="42">
        <v>1.1000000000000001</v>
      </c>
      <c r="O17" s="42">
        <v>0.9</v>
      </c>
      <c r="P17" s="43">
        <v>2515250</v>
      </c>
      <c r="Q17" s="53">
        <v>2490098</v>
      </c>
      <c r="S17" s="45">
        <f t="shared" si="0"/>
        <v>2490097.5000000005</v>
      </c>
      <c r="T17" s="171"/>
      <c r="U17" s="175"/>
      <c r="V17" s="41"/>
      <c r="W17" s="171"/>
      <c r="X17" s="171"/>
      <c r="Y17" s="41"/>
      <c r="Z17" s="41"/>
      <c r="AA17" s="41"/>
      <c r="AB17" s="41" t="s">
        <v>1657</v>
      </c>
      <c r="AD17" s="55" t="s">
        <v>1627</v>
      </c>
      <c r="AE17" s="55" t="s">
        <v>1658</v>
      </c>
    </row>
    <row r="18" spans="1:31" ht="48" customHeight="1" x14ac:dyDescent="0.25">
      <c r="A18" s="55"/>
      <c r="E18" s="55"/>
      <c r="F18" s="55"/>
      <c r="I18" s="55"/>
      <c r="J18" s="55"/>
      <c r="K18" s="55"/>
      <c r="L18" s="55"/>
      <c r="M18" s="55"/>
      <c r="N18" s="42">
        <v>1.3</v>
      </c>
      <c r="O18" s="42">
        <v>0.9</v>
      </c>
      <c r="P18" s="43">
        <v>2515250</v>
      </c>
      <c r="Q18" s="43">
        <v>2942843</v>
      </c>
    </row>
    <row r="19" spans="1:31" x14ac:dyDescent="0.25">
      <c r="A19" s="55"/>
      <c r="E19" s="55"/>
      <c r="F19" s="55"/>
      <c r="I19" s="55"/>
      <c r="J19" s="55"/>
      <c r="K19" s="55"/>
      <c r="L19" s="55"/>
      <c r="M19" s="55"/>
      <c r="N19" s="42">
        <v>1.3</v>
      </c>
      <c r="O19" s="42">
        <v>0.9</v>
      </c>
      <c r="P19" s="43">
        <v>2515250</v>
      </c>
      <c r="Q19" s="43">
        <v>2942843</v>
      </c>
    </row>
    <row r="20" spans="1:31" x14ac:dyDescent="0.25">
      <c r="N20" s="104"/>
      <c r="O20" s="104"/>
      <c r="P20" s="104"/>
      <c r="Q20" s="87"/>
    </row>
    <row r="21" spans="1:31" x14ac:dyDescent="0.25">
      <c r="N21" s="104"/>
      <c r="O21" s="104"/>
      <c r="P21" s="104"/>
      <c r="Q21" s="87"/>
    </row>
    <row r="22" spans="1:31" x14ac:dyDescent="0.25">
      <c r="N22" s="104"/>
      <c r="O22" s="104"/>
      <c r="P22" s="104"/>
      <c r="Q22" s="87"/>
    </row>
    <row r="23" spans="1:31" x14ac:dyDescent="0.25">
      <c r="N23" s="104"/>
      <c r="O23" s="104"/>
      <c r="P23" s="104"/>
      <c r="Q23" s="87"/>
    </row>
    <row r="24" spans="1:31" x14ac:dyDescent="0.25">
      <c r="N24" s="104"/>
      <c r="O24" s="104"/>
      <c r="P24" s="104"/>
      <c r="Q24" s="87"/>
    </row>
    <row r="25" spans="1:31" x14ac:dyDescent="0.25">
      <c r="N25" s="104"/>
      <c r="O25" s="104"/>
      <c r="P25" s="104"/>
      <c r="Q25" s="87"/>
    </row>
    <row r="26" spans="1:31" x14ac:dyDescent="0.25">
      <c r="N26" s="104"/>
      <c r="O26" s="104"/>
      <c r="P26" s="104"/>
      <c r="Q26" s="87"/>
    </row>
    <row r="27" spans="1:31" x14ac:dyDescent="0.25">
      <c r="N27" s="104"/>
      <c r="O27" s="104"/>
      <c r="P27" s="104"/>
      <c r="Q27" s="87"/>
    </row>
    <row r="28" spans="1:31" x14ac:dyDescent="0.25">
      <c r="N28" s="104"/>
      <c r="O28" s="104"/>
      <c r="P28" s="104"/>
      <c r="Q28" s="87"/>
    </row>
    <row r="29" spans="1:31" x14ac:dyDescent="0.25">
      <c r="N29" s="104"/>
      <c r="O29" s="104"/>
      <c r="P29" s="104"/>
      <c r="Q29" s="87"/>
    </row>
    <row r="30" spans="1:31" x14ac:dyDescent="0.25">
      <c r="N30" s="104"/>
      <c r="O30" s="104"/>
      <c r="P30" s="104"/>
    </row>
    <row r="31" spans="1:31" x14ac:dyDescent="0.25">
      <c r="N31" s="104"/>
      <c r="O31" s="104"/>
    </row>
    <row r="32" spans="1:31" x14ac:dyDescent="0.25">
      <c r="N32" s="104"/>
      <c r="O32" s="104"/>
    </row>
    <row r="33" spans="1:24" x14ac:dyDescent="0.25">
      <c r="N33" s="104"/>
      <c r="O33" s="104"/>
    </row>
    <row r="34" spans="1:24" x14ac:dyDescent="0.25">
      <c r="N34" s="104"/>
      <c r="O34" s="104"/>
    </row>
    <row r="35" spans="1:24" hidden="1" x14ac:dyDescent="0.25">
      <c r="F35" s="27"/>
      <c r="N35" s="104"/>
      <c r="O35" s="104"/>
    </row>
    <row r="36" spans="1:24" hidden="1" x14ac:dyDescent="0.25">
      <c r="F36" s="27"/>
      <c r="N36" s="104"/>
      <c r="O36" s="104"/>
    </row>
    <row r="37" spans="1:24" hidden="1" x14ac:dyDescent="0.25">
      <c r="F37" s="27"/>
      <c r="N37" s="104"/>
      <c r="O37" s="104"/>
    </row>
    <row r="38" spans="1:24" hidden="1" x14ac:dyDescent="0.25">
      <c r="F38" s="27"/>
      <c r="N38" s="104"/>
      <c r="O38" s="104"/>
    </row>
    <row r="39" spans="1:24" s="64" customFormat="1" ht="99.95" hidden="1" customHeight="1" x14ac:dyDescent="0.25">
      <c r="A39" s="27"/>
      <c r="B39" s="55"/>
      <c r="C39" s="55"/>
      <c r="D39" s="55"/>
      <c r="E39" s="27"/>
      <c r="F39" s="27"/>
      <c r="G39" s="55"/>
      <c r="H39" s="55"/>
      <c r="I39" s="101"/>
      <c r="J39" s="102"/>
      <c r="K39" s="27"/>
      <c r="L39" s="27"/>
      <c r="M39" s="103"/>
    </row>
    <row r="40" spans="1:24" hidden="1" x14ac:dyDescent="0.25">
      <c r="F40" s="27"/>
    </row>
    <row r="41" spans="1:24" ht="69.95" hidden="1" customHeight="1" x14ac:dyDescent="0.2">
      <c r="F41" s="27"/>
      <c r="N41" s="42">
        <v>0.9</v>
      </c>
      <c r="O41" s="42">
        <v>1.1000000000000001</v>
      </c>
      <c r="P41" s="43">
        <v>2515250</v>
      </c>
      <c r="Q41" s="74">
        <v>2490098</v>
      </c>
      <c r="T41" s="45"/>
      <c r="U41" s="56"/>
      <c r="W41" s="45"/>
      <c r="X41" s="62"/>
    </row>
    <row r="42" spans="1:24" hidden="1" x14ac:dyDescent="0.25">
      <c r="F42" s="27"/>
    </row>
    <row r="43" spans="1:24" hidden="1" x14ac:dyDescent="0.25">
      <c r="F43" s="27"/>
    </row>
    <row r="44" spans="1:24" hidden="1" x14ac:dyDescent="0.25">
      <c r="F44" s="27"/>
    </row>
    <row r="45" spans="1:24" ht="15" hidden="1" customHeight="1" x14ac:dyDescent="0.25">
      <c r="F45" s="27"/>
    </row>
    <row r="46" spans="1:24" ht="14.25" hidden="1" customHeight="1" x14ac:dyDescent="0.25">
      <c r="F46" s="27"/>
    </row>
    <row r="47" spans="1:24" hidden="1" x14ac:dyDescent="0.25">
      <c r="F47" s="27"/>
    </row>
    <row r="48" spans="1:24" hidden="1" x14ac:dyDescent="0.25">
      <c r="F48" s="27"/>
    </row>
    <row r="49" spans="1:25" s="27" customFormat="1" ht="54.95" hidden="1" customHeight="1" x14ac:dyDescent="0.25">
      <c r="B49" s="55"/>
      <c r="C49" s="55"/>
      <c r="D49" s="55"/>
      <c r="G49" s="55"/>
      <c r="H49" s="55"/>
      <c r="I49" s="101"/>
      <c r="J49" s="102"/>
      <c r="M49" s="103"/>
      <c r="N49" s="42">
        <v>0.8</v>
      </c>
      <c r="O49" s="42">
        <v>1</v>
      </c>
      <c r="P49" s="43">
        <v>2515250</v>
      </c>
      <c r="Q49" s="43">
        <v>2012200</v>
      </c>
      <c r="X49" s="28"/>
    </row>
    <row r="50" spans="1:25" hidden="1" x14ac:dyDescent="0.25">
      <c r="F50" s="27"/>
    </row>
    <row r="51" spans="1:25" hidden="1" x14ac:dyDescent="0.25">
      <c r="F51" s="27"/>
    </row>
    <row r="52" spans="1:25" hidden="1" x14ac:dyDescent="0.25">
      <c r="F52" s="27"/>
    </row>
    <row r="53" spans="1:25" hidden="1" x14ac:dyDescent="0.25">
      <c r="F53" s="27"/>
    </row>
    <row r="54" spans="1:25" hidden="1" x14ac:dyDescent="0.25">
      <c r="F54" s="27"/>
    </row>
    <row r="55" spans="1:25" hidden="1" x14ac:dyDescent="0.25">
      <c r="F55" s="27"/>
    </row>
    <row r="56" spans="1:25" hidden="1" x14ac:dyDescent="0.25">
      <c r="F56" s="27"/>
    </row>
    <row r="57" spans="1:25" hidden="1" x14ac:dyDescent="0.25">
      <c r="F57" s="27"/>
    </row>
    <row r="58" spans="1:25" customFormat="1" ht="60" hidden="1" customHeight="1" x14ac:dyDescent="0.25">
      <c r="A58" s="27"/>
      <c r="B58" s="55"/>
      <c r="C58" s="55"/>
      <c r="D58" s="55"/>
      <c r="E58" s="27"/>
      <c r="F58" s="27"/>
      <c r="G58" s="55"/>
      <c r="H58" s="55"/>
      <c r="I58" s="101"/>
      <c r="J58" s="102"/>
      <c r="K58" s="27"/>
      <c r="L58" s="27"/>
      <c r="M58" s="103"/>
      <c r="N58" s="48">
        <v>1.2</v>
      </c>
      <c r="O58" s="48">
        <v>1.1000000000000001</v>
      </c>
      <c r="P58" s="89">
        <v>2515250</v>
      </c>
      <c r="Q58" s="53">
        <v>3320130.0000000005</v>
      </c>
      <c r="T58" s="45"/>
      <c r="U58" s="76"/>
      <c r="W58" s="45"/>
      <c r="X58" s="59"/>
    </row>
    <row r="59" spans="1:25" hidden="1" x14ac:dyDescent="0.25">
      <c r="F59" s="27"/>
    </row>
    <row r="60" spans="1:25" hidden="1" x14ac:dyDescent="0.25">
      <c r="F60" s="27"/>
    </row>
    <row r="61" spans="1:25" hidden="1" x14ac:dyDescent="0.25">
      <c r="F61" s="27"/>
    </row>
    <row r="62" spans="1:25" s="27" customFormat="1" hidden="1" x14ac:dyDescent="0.25">
      <c r="B62" s="55"/>
      <c r="C62" s="55"/>
      <c r="D62" s="55"/>
      <c r="G62" s="55"/>
      <c r="H62" s="55"/>
      <c r="I62" s="101"/>
      <c r="J62" s="102"/>
      <c r="M62" s="103"/>
      <c r="R62" s="55"/>
      <c r="S62" s="55"/>
      <c r="T62" s="55"/>
      <c r="U62" s="55"/>
      <c r="V62" s="55"/>
      <c r="W62" s="55"/>
      <c r="X62" s="57"/>
      <c r="Y62" s="55"/>
    </row>
  </sheetData>
  <autoFilter ref="Z6:AE7" xr:uid="{8E51D6A4-6F31-43CF-B2AE-0A929C27375F}"/>
  <mergeCells count="22">
    <mergeCell ref="Y6:Y7"/>
    <mergeCell ref="Z6:Z7"/>
    <mergeCell ref="AA6:AA7"/>
    <mergeCell ref="AB6:AB7"/>
    <mergeCell ref="M6:M7"/>
    <mergeCell ref="W6:W7"/>
    <mergeCell ref="X6:X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  <mergeCell ref="N6:O6"/>
    <mergeCell ref="T6:T7"/>
    <mergeCell ref="U6:U7"/>
    <mergeCell ref="V6:V7"/>
  </mergeCells>
  <phoneticPr fontId="20" type="noConversion"/>
  <pageMargins left="0.28000000000000003" right="0" top="0.53" bottom="0.17" header="0.37" footer="0.17"/>
  <pageSetup paperSize="14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DD98-F1F4-4E7D-8F2D-470AE20905A7}">
  <sheetPr>
    <tabColor rgb="FF92D050"/>
  </sheetPr>
  <dimension ref="A1:AP68"/>
  <sheetViews>
    <sheetView zoomScale="60" zoomScaleNormal="60" workbookViewId="0">
      <selection activeCell="B9" sqref="B9:M23"/>
    </sheetView>
  </sheetViews>
  <sheetFormatPr defaultColWidth="9.140625" defaultRowHeight="14.25" x14ac:dyDescent="0.25"/>
  <cols>
    <col min="1" max="1" width="8.7109375" style="27" customWidth="1"/>
    <col min="2" max="2" width="17" style="55" customWidth="1"/>
    <col min="3" max="3" width="15.285156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customWidth="1"/>
    <col min="21" max="21" width="13.85546875" style="55" customWidth="1"/>
    <col min="22" max="22" width="13.140625" style="55" customWidth="1"/>
    <col min="23" max="23" width="11.85546875" style="55" customWidth="1"/>
    <col min="24" max="24" width="12.7109375" style="57" customWidth="1"/>
    <col min="25" max="25" width="14.42578125" style="55" customWidth="1"/>
    <col min="26" max="26" width="16.42578125" style="55" customWidth="1"/>
    <col min="27" max="27" width="14.28515625" style="55" customWidth="1"/>
    <col min="28" max="28" width="15.42578125" style="55" customWidth="1"/>
    <col min="29" max="29" width="18" style="55" customWidth="1"/>
    <col min="30" max="30" width="22.7109375" style="55" customWidth="1"/>
    <col min="31" max="31" width="20.85546875" style="55" customWidth="1"/>
    <col min="32" max="32" width="9.140625" style="55"/>
    <col min="33" max="33" width="9.85546875" style="55" bestFit="1" customWidth="1"/>
    <col min="34" max="34" width="9.140625" style="55"/>
    <col min="35" max="35" width="11" style="55" bestFit="1" customWidth="1"/>
    <col min="36" max="16384" width="9.140625" style="55"/>
  </cols>
  <sheetData>
    <row r="1" spans="1:31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1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1" s="12" customFormat="1" ht="20.25" customHeight="1" x14ac:dyDescent="0.35">
      <c r="A3" s="11" t="s">
        <v>1580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1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1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1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307" t="s">
        <v>1594</v>
      </c>
      <c r="AD6" s="308" t="s">
        <v>1595</v>
      </c>
      <c r="AE6" s="308" t="s">
        <v>1596</v>
      </c>
    </row>
    <row r="7" spans="1:31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  <c r="AC7" s="307"/>
      <c r="AD7" s="308"/>
      <c r="AE7" s="308"/>
    </row>
    <row r="8" spans="1:31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1" ht="50.1" customHeight="1" x14ac:dyDescent="0.2">
      <c r="A9" s="106" t="s">
        <v>22</v>
      </c>
      <c r="B9" s="107" t="s">
        <v>240</v>
      </c>
      <c r="C9" s="107" t="s">
        <v>241</v>
      </c>
      <c r="D9" s="107" t="s">
        <v>242</v>
      </c>
      <c r="E9" s="111" t="s">
        <v>33</v>
      </c>
      <c r="F9" s="108" t="s">
        <v>242</v>
      </c>
      <c r="G9" s="108" t="s">
        <v>55</v>
      </c>
      <c r="H9" s="108" t="s">
        <v>243</v>
      </c>
      <c r="I9" s="110">
        <v>111.00060000000001</v>
      </c>
      <c r="J9" s="110">
        <v>-7.6343300000000003</v>
      </c>
      <c r="K9" s="115" t="s">
        <v>50</v>
      </c>
      <c r="L9" s="112" t="s">
        <v>70</v>
      </c>
      <c r="M9" s="117" t="s">
        <v>244</v>
      </c>
      <c r="N9" s="42">
        <v>1.1000000000000001</v>
      </c>
      <c r="O9" s="42">
        <v>0.9</v>
      </c>
      <c r="P9" s="43">
        <v>2515250</v>
      </c>
      <c r="Q9" s="53">
        <v>2490098</v>
      </c>
      <c r="R9" s="64"/>
      <c r="S9" s="45">
        <f t="shared" ref="S9:S23" si="0">N9*O9*P9</f>
        <v>2490097.5000000005</v>
      </c>
      <c r="T9" s="108"/>
      <c r="U9" s="107"/>
      <c r="V9" s="42"/>
      <c r="W9" s="42"/>
      <c r="X9" s="43"/>
      <c r="Y9" s="44"/>
      <c r="Z9" s="167"/>
      <c r="AA9" s="167"/>
      <c r="AB9" s="167"/>
      <c r="AD9" s="55" t="s">
        <v>1688</v>
      </c>
    </row>
    <row r="10" spans="1:31" ht="50.1" customHeight="1" x14ac:dyDescent="0.2">
      <c r="A10" s="106" t="s">
        <v>31</v>
      </c>
      <c r="B10" s="107" t="s">
        <v>247</v>
      </c>
      <c r="C10" s="107" t="s">
        <v>241</v>
      </c>
      <c r="D10" s="107" t="s">
        <v>242</v>
      </c>
      <c r="E10" s="107" t="s">
        <v>248</v>
      </c>
      <c r="F10" s="108" t="s">
        <v>249</v>
      </c>
      <c r="G10" s="108" t="s">
        <v>250</v>
      </c>
      <c r="H10" s="108" t="s">
        <v>251</v>
      </c>
      <c r="I10" s="110">
        <v>110.99925</v>
      </c>
      <c r="J10" s="110">
        <v>-7.62941</v>
      </c>
      <c r="K10" s="115" t="s">
        <v>252</v>
      </c>
      <c r="L10" s="112" t="s">
        <v>28</v>
      </c>
      <c r="M10" s="117" t="s">
        <v>253</v>
      </c>
      <c r="N10" s="42">
        <v>1.1000000000000001</v>
      </c>
      <c r="O10" s="42">
        <v>0.9</v>
      </c>
      <c r="P10" s="43">
        <v>2515250</v>
      </c>
      <c r="Q10" s="53">
        <v>2490098</v>
      </c>
      <c r="R10" s="27"/>
      <c r="S10" s="45">
        <f t="shared" si="0"/>
        <v>2490097.5000000005</v>
      </c>
      <c r="T10" s="107"/>
      <c r="U10" s="107"/>
      <c r="V10" s="42"/>
      <c r="W10" s="42"/>
      <c r="X10" s="43"/>
      <c r="Y10" s="43"/>
      <c r="Z10" s="168"/>
      <c r="AA10" s="167"/>
      <c r="AB10" s="187" t="s">
        <v>1639</v>
      </c>
      <c r="AD10" s="55" t="s">
        <v>1689</v>
      </c>
      <c r="AE10" s="55" t="s">
        <v>1658</v>
      </c>
    </row>
    <row r="11" spans="1:31" ht="50.1" customHeight="1" x14ac:dyDescent="0.2">
      <c r="A11" s="106" t="s">
        <v>38</v>
      </c>
      <c r="B11" s="107" t="s">
        <v>255</v>
      </c>
      <c r="C11" s="107" t="s">
        <v>241</v>
      </c>
      <c r="D11" s="107" t="s">
        <v>242</v>
      </c>
      <c r="E11" s="127" t="s">
        <v>1690</v>
      </c>
      <c r="F11" s="127" t="s">
        <v>1691</v>
      </c>
      <c r="G11" s="108" t="s">
        <v>108</v>
      </c>
      <c r="H11" s="108" t="s">
        <v>1692</v>
      </c>
      <c r="I11" s="110">
        <v>110.99565</v>
      </c>
      <c r="J11" s="110">
        <v>-7.6310200000000004</v>
      </c>
      <c r="K11" s="115" t="s">
        <v>136</v>
      </c>
      <c r="L11" s="115" t="s">
        <v>28</v>
      </c>
      <c r="M11" s="108" t="s">
        <v>256</v>
      </c>
      <c r="N11" s="42">
        <v>1.2</v>
      </c>
      <c r="O11" s="42">
        <v>0.9</v>
      </c>
      <c r="P11" s="43">
        <v>2515250</v>
      </c>
      <c r="Q11" s="53">
        <v>2716470</v>
      </c>
      <c r="S11" s="45">
        <f t="shared" si="0"/>
        <v>2716470</v>
      </c>
      <c r="T11" s="113"/>
      <c r="U11" s="107"/>
      <c r="V11" s="51"/>
      <c r="W11" s="42"/>
      <c r="X11" s="43"/>
      <c r="Y11" s="43"/>
      <c r="Z11" s="167"/>
      <c r="AA11" s="167"/>
      <c r="AB11" s="42" t="s">
        <v>801</v>
      </c>
      <c r="AC11" s="55" t="s">
        <v>1693</v>
      </c>
      <c r="AD11" s="55" t="s">
        <v>1622</v>
      </c>
    </row>
    <row r="12" spans="1:31" ht="50.1" customHeight="1" x14ac:dyDescent="0.25">
      <c r="A12" s="106" t="s">
        <v>44</v>
      </c>
      <c r="B12" s="107" t="s">
        <v>1526</v>
      </c>
      <c r="C12" s="107" t="s">
        <v>241</v>
      </c>
      <c r="D12" s="107" t="s">
        <v>242</v>
      </c>
      <c r="E12" s="127"/>
      <c r="F12" s="127"/>
      <c r="G12" s="108" t="s">
        <v>294</v>
      </c>
      <c r="H12" s="108" t="s">
        <v>1525</v>
      </c>
      <c r="I12" s="110">
        <v>111.01184000000001</v>
      </c>
      <c r="J12" s="133">
        <v>-7.6413500000000001</v>
      </c>
      <c r="K12" s="115" t="s">
        <v>50</v>
      </c>
      <c r="L12" s="132" t="s">
        <v>1517</v>
      </c>
      <c r="M12" s="108"/>
      <c r="N12" s="42"/>
      <c r="O12" s="42"/>
      <c r="P12" s="43"/>
      <c r="Q12" s="53"/>
      <c r="S12" s="45"/>
      <c r="T12" s="108"/>
      <c r="U12" s="107"/>
      <c r="V12" s="42"/>
      <c r="W12" s="42"/>
      <c r="X12" s="43"/>
      <c r="Y12" s="44"/>
      <c r="Z12" s="169"/>
      <c r="AA12" s="167"/>
      <c r="AB12" s="42" t="s">
        <v>1694</v>
      </c>
    </row>
    <row r="13" spans="1:31" customFormat="1" ht="50.1" customHeight="1" x14ac:dyDescent="0.25">
      <c r="A13" s="106" t="s">
        <v>51</v>
      </c>
      <c r="B13" s="107" t="s">
        <v>258</v>
      </c>
      <c r="C13" s="107" t="s">
        <v>241</v>
      </c>
      <c r="D13" s="107" t="s">
        <v>259</v>
      </c>
      <c r="E13" s="107" t="s">
        <v>1695</v>
      </c>
      <c r="F13" s="109" t="s">
        <v>260</v>
      </c>
      <c r="G13" s="108" t="s">
        <v>55</v>
      </c>
      <c r="H13" s="109" t="s">
        <v>1510</v>
      </c>
      <c r="I13" s="110">
        <v>111.01808</v>
      </c>
      <c r="J13" s="110">
        <v>-7.6395520000000001</v>
      </c>
      <c r="K13" s="115" t="s">
        <v>136</v>
      </c>
      <c r="L13" s="115" t="s">
        <v>28</v>
      </c>
      <c r="M13" s="127" t="s">
        <v>1547</v>
      </c>
      <c r="N13" s="42">
        <v>1.2</v>
      </c>
      <c r="O13" s="42">
        <v>0.9</v>
      </c>
      <c r="P13" s="43">
        <v>2515250</v>
      </c>
      <c r="Q13" s="53">
        <v>2716470</v>
      </c>
      <c r="S13" s="45">
        <f t="shared" si="0"/>
        <v>2716470</v>
      </c>
      <c r="T13" s="113"/>
      <c r="U13" s="107"/>
      <c r="V13" s="42"/>
      <c r="W13" s="42"/>
      <c r="X13" s="43"/>
      <c r="Y13" s="43"/>
      <c r="Z13" s="169"/>
      <c r="AA13" s="167"/>
      <c r="AB13" s="180" t="s">
        <v>1694</v>
      </c>
      <c r="AD13" s="60" t="s">
        <v>1656</v>
      </c>
      <c r="AE13" s="272" t="s">
        <v>1638</v>
      </c>
    </row>
    <row r="14" spans="1:31" s="64" customFormat="1" ht="50.1" customHeight="1" x14ac:dyDescent="0.2">
      <c r="A14" s="106" t="s">
        <v>59</v>
      </c>
      <c r="B14" s="108" t="s">
        <v>262</v>
      </c>
      <c r="C14" s="107" t="s">
        <v>241</v>
      </c>
      <c r="D14" s="107" t="s">
        <v>241</v>
      </c>
      <c r="E14" s="108">
        <v>1444932010</v>
      </c>
      <c r="F14" s="109" t="s">
        <v>263</v>
      </c>
      <c r="G14" s="108" t="s">
        <v>48</v>
      </c>
      <c r="H14" s="108" t="s">
        <v>264</v>
      </c>
      <c r="I14" s="110">
        <v>111.04267</v>
      </c>
      <c r="J14" s="110">
        <v>-7.6448799999999997</v>
      </c>
      <c r="K14" s="115" t="s">
        <v>36</v>
      </c>
      <c r="L14" s="112" t="s">
        <v>28</v>
      </c>
      <c r="M14" s="108" t="s">
        <v>265</v>
      </c>
      <c r="N14" s="42">
        <v>1.3</v>
      </c>
      <c r="O14" s="42">
        <v>1</v>
      </c>
      <c r="P14" s="43">
        <v>2515250</v>
      </c>
      <c r="Q14" s="53">
        <v>3269825</v>
      </c>
      <c r="S14" s="45">
        <f t="shared" si="0"/>
        <v>3269825</v>
      </c>
      <c r="T14" s="108"/>
      <c r="U14" s="107"/>
      <c r="V14" s="42"/>
      <c r="W14" s="42"/>
      <c r="X14" s="43"/>
      <c r="Y14" s="44"/>
      <c r="Z14" s="167"/>
      <c r="AA14" s="167"/>
      <c r="AB14" s="42" t="s">
        <v>208</v>
      </c>
      <c r="AD14" s="80" t="s">
        <v>1696</v>
      </c>
      <c r="AE14" s="64" t="s">
        <v>1697</v>
      </c>
    </row>
    <row r="15" spans="1:31" s="64" customFormat="1" ht="50.1" customHeight="1" x14ac:dyDescent="0.25">
      <c r="A15" s="106" t="s">
        <v>65</v>
      </c>
      <c r="B15" s="108" t="s">
        <v>268</v>
      </c>
      <c r="C15" s="108" t="s">
        <v>241</v>
      </c>
      <c r="D15" s="108" t="s">
        <v>241</v>
      </c>
      <c r="E15" s="108" t="s">
        <v>269</v>
      </c>
      <c r="F15" s="108" t="s">
        <v>241</v>
      </c>
      <c r="G15" s="108" t="s">
        <v>170</v>
      </c>
      <c r="H15" s="108" t="s">
        <v>270</v>
      </c>
      <c r="I15" s="110">
        <v>111.04658999999999</v>
      </c>
      <c r="J15" s="110">
        <v>-7.6532900000000001</v>
      </c>
      <c r="K15" s="111" t="s">
        <v>271</v>
      </c>
      <c r="L15" s="112" t="s">
        <v>28</v>
      </c>
      <c r="M15" s="113" t="s">
        <v>272</v>
      </c>
      <c r="N15" s="42">
        <v>1.3</v>
      </c>
      <c r="O15" s="42">
        <v>1</v>
      </c>
      <c r="P15" s="43">
        <v>2515250</v>
      </c>
      <c r="Q15" s="53">
        <v>3269825</v>
      </c>
      <c r="S15" s="45">
        <f t="shared" si="0"/>
        <v>3269825</v>
      </c>
      <c r="T15" s="167"/>
      <c r="U15" s="173"/>
      <c r="V15" s="169"/>
      <c r="W15" s="167"/>
      <c r="X15" s="174"/>
      <c r="Y15" s="169"/>
      <c r="Z15" s="169"/>
      <c r="AA15" s="169"/>
      <c r="AB15" s="169"/>
      <c r="AD15" s="80"/>
    </row>
    <row r="16" spans="1:31" s="64" customFormat="1" ht="50.1" customHeight="1" x14ac:dyDescent="0.2">
      <c r="A16" s="106" t="s">
        <v>73</v>
      </c>
      <c r="B16" s="107" t="s">
        <v>274</v>
      </c>
      <c r="C16" s="107" t="s">
        <v>241</v>
      </c>
      <c r="D16" s="107" t="s">
        <v>241</v>
      </c>
      <c r="E16" s="111" t="s">
        <v>1698</v>
      </c>
      <c r="F16" s="108" t="s">
        <v>275</v>
      </c>
      <c r="G16" s="108" t="s">
        <v>55</v>
      </c>
      <c r="H16" s="108" t="s">
        <v>276</v>
      </c>
      <c r="I16" s="110">
        <v>111.047</v>
      </c>
      <c r="J16" s="110">
        <v>-7.6507100000000001</v>
      </c>
      <c r="K16" s="115" t="s">
        <v>36</v>
      </c>
      <c r="L16" s="115" t="s">
        <v>28</v>
      </c>
      <c r="M16" s="113" t="s">
        <v>277</v>
      </c>
      <c r="N16" s="42">
        <v>1.3</v>
      </c>
      <c r="O16" s="42">
        <v>1</v>
      </c>
      <c r="P16" s="43">
        <v>2515250</v>
      </c>
      <c r="Q16" s="43">
        <v>3269825</v>
      </c>
      <c r="S16" s="45">
        <f t="shared" si="0"/>
        <v>3269825</v>
      </c>
      <c r="T16" s="175"/>
      <c r="U16" s="175"/>
      <c r="V16" s="41"/>
      <c r="W16" s="41"/>
      <c r="X16" s="41"/>
      <c r="Y16" s="41"/>
      <c r="Z16" s="41"/>
      <c r="AA16" s="41"/>
      <c r="AB16" s="41"/>
      <c r="AC16" s="64" t="s">
        <v>1669</v>
      </c>
      <c r="AD16" s="80" t="s">
        <v>1627</v>
      </c>
    </row>
    <row r="17" spans="1:42" s="64" customFormat="1" ht="50.1" customHeight="1" x14ac:dyDescent="0.2">
      <c r="A17" s="106" t="s">
        <v>77</v>
      </c>
      <c r="B17" s="108" t="s">
        <v>280</v>
      </c>
      <c r="C17" s="108" t="s">
        <v>241</v>
      </c>
      <c r="D17" s="108" t="s">
        <v>241</v>
      </c>
      <c r="E17" s="108" t="s">
        <v>1699</v>
      </c>
      <c r="F17" s="108" t="s">
        <v>1700</v>
      </c>
      <c r="G17" s="108" t="s">
        <v>281</v>
      </c>
      <c r="H17" s="108" t="s">
        <v>282</v>
      </c>
      <c r="I17" s="110">
        <v>111.045619</v>
      </c>
      <c r="J17" s="110">
        <v>-7.6498569999999999</v>
      </c>
      <c r="K17" s="115" t="s">
        <v>27</v>
      </c>
      <c r="L17" s="112" t="s">
        <v>1701</v>
      </c>
      <c r="M17" s="273">
        <v>520560794006</v>
      </c>
      <c r="N17" s="42">
        <v>1.3</v>
      </c>
      <c r="O17" s="42">
        <v>1</v>
      </c>
      <c r="P17" s="43">
        <v>2515250</v>
      </c>
      <c r="Q17" s="73">
        <v>3269825</v>
      </c>
      <c r="S17" s="45">
        <f t="shared" si="0"/>
        <v>3269825</v>
      </c>
      <c r="T17" s="171"/>
      <c r="U17" s="175"/>
      <c r="V17" s="41"/>
      <c r="W17" s="171"/>
      <c r="X17" s="171"/>
      <c r="Y17" s="41"/>
      <c r="Z17" s="41"/>
      <c r="AA17" s="41"/>
      <c r="AB17" s="41"/>
      <c r="AD17" s="80"/>
    </row>
    <row r="18" spans="1:42" customFormat="1" ht="50.1" customHeight="1" x14ac:dyDescent="0.25">
      <c r="A18" s="106" t="s">
        <v>83</v>
      </c>
      <c r="B18" s="118" t="s">
        <v>285</v>
      </c>
      <c r="C18" s="107" t="s">
        <v>241</v>
      </c>
      <c r="D18" s="118" t="s">
        <v>286</v>
      </c>
      <c r="E18" s="118">
        <v>1445712003</v>
      </c>
      <c r="F18" s="119" t="s">
        <v>287</v>
      </c>
      <c r="G18" s="108" t="s">
        <v>48</v>
      </c>
      <c r="H18" s="120" t="s">
        <v>288</v>
      </c>
      <c r="I18" s="121">
        <v>111.06564</v>
      </c>
      <c r="J18" s="121">
        <v>-7.6579699999999997</v>
      </c>
      <c r="K18" s="122" t="s">
        <v>289</v>
      </c>
      <c r="L18" s="122" t="s">
        <v>290</v>
      </c>
      <c r="M18" s="120" t="s">
        <v>291</v>
      </c>
      <c r="N18" s="42">
        <v>0.9</v>
      </c>
      <c r="O18" s="42">
        <v>0.9</v>
      </c>
      <c r="P18" s="43">
        <v>2515250</v>
      </c>
      <c r="Q18" s="74">
        <v>2037353</v>
      </c>
      <c r="S18" s="45">
        <f t="shared" si="0"/>
        <v>2037352.5000000002</v>
      </c>
      <c r="T18" s="167"/>
      <c r="U18" s="169"/>
      <c r="V18" s="169"/>
      <c r="W18" s="169"/>
      <c r="X18" s="169"/>
      <c r="Y18" s="169"/>
      <c r="Z18" s="169"/>
      <c r="AA18" s="169"/>
      <c r="AB18" s="169"/>
      <c r="AD18" s="80" t="s">
        <v>1622</v>
      </c>
    </row>
    <row r="19" spans="1:42" ht="50.1" customHeight="1" x14ac:dyDescent="0.2">
      <c r="A19" s="106" t="s">
        <v>88</v>
      </c>
      <c r="B19" s="107" t="s">
        <v>293</v>
      </c>
      <c r="C19" s="107" t="s">
        <v>241</v>
      </c>
      <c r="D19" s="107" t="s">
        <v>286</v>
      </c>
      <c r="E19" s="127" t="s">
        <v>33</v>
      </c>
      <c r="F19" s="127" t="s">
        <v>33</v>
      </c>
      <c r="G19" s="108" t="s">
        <v>294</v>
      </c>
      <c r="H19" s="108" t="s">
        <v>295</v>
      </c>
      <c r="I19" s="110">
        <v>111.06865999999999</v>
      </c>
      <c r="J19" s="110">
        <v>-7.6580599999999999</v>
      </c>
      <c r="K19" s="115" t="s">
        <v>50</v>
      </c>
      <c r="L19" s="115" t="s">
        <v>70</v>
      </c>
      <c r="M19" s="108" t="s">
        <v>296</v>
      </c>
      <c r="N19" s="42">
        <v>1.1000000000000001</v>
      </c>
      <c r="O19" s="42">
        <v>0.9</v>
      </c>
      <c r="P19" s="53">
        <v>2515250</v>
      </c>
      <c r="Q19" s="43">
        <v>2490098</v>
      </c>
      <c r="S19" s="45">
        <f t="shared" si="0"/>
        <v>2490097.5000000005</v>
      </c>
      <c r="T19" s="41"/>
      <c r="U19" s="41"/>
      <c r="V19" s="41"/>
      <c r="W19" s="41"/>
      <c r="X19" s="41"/>
      <c r="Y19" s="41"/>
      <c r="Z19" s="41"/>
      <c r="AA19" s="41"/>
      <c r="AB19" s="41"/>
      <c r="AD19" s="60"/>
      <c r="AG19" s="55">
        <v>2766775</v>
      </c>
      <c r="AI19" s="55">
        <f>2%*Q19</f>
        <v>49801.96</v>
      </c>
      <c r="AO19" s="75">
        <f>N19*O19*P19</f>
        <v>2490097.5000000005</v>
      </c>
      <c r="AP19" s="76">
        <v>2490098</v>
      </c>
    </row>
    <row r="20" spans="1:42" ht="50.1" customHeight="1" x14ac:dyDescent="0.2">
      <c r="A20" s="106" t="s">
        <v>95</v>
      </c>
      <c r="B20" s="107" t="s">
        <v>298</v>
      </c>
      <c r="C20" s="107" t="s">
        <v>241</v>
      </c>
      <c r="D20" s="107" t="s">
        <v>286</v>
      </c>
      <c r="E20" s="127" t="s">
        <v>33</v>
      </c>
      <c r="F20" s="127" t="s">
        <v>33</v>
      </c>
      <c r="G20" s="108" t="s">
        <v>299</v>
      </c>
      <c r="H20" s="108" t="s">
        <v>300</v>
      </c>
      <c r="I20" s="110">
        <v>111.06894</v>
      </c>
      <c r="J20" s="110">
        <v>-7.6599000000000004</v>
      </c>
      <c r="K20" s="115" t="s">
        <v>50</v>
      </c>
      <c r="L20" s="115" t="s">
        <v>28</v>
      </c>
      <c r="M20" s="108" t="s">
        <v>301</v>
      </c>
      <c r="N20" s="51">
        <v>1.1000000000000001</v>
      </c>
      <c r="O20" s="42">
        <v>0.9</v>
      </c>
      <c r="P20" s="43">
        <v>2515250</v>
      </c>
      <c r="Q20" s="53">
        <f>N20*O20*P20</f>
        <v>2490097.5000000005</v>
      </c>
      <c r="R20" s="27"/>
      <c r="S20" s="45">
        <f t="shared" si="0"/>
        <v>2490097.5000000005</v>
      </c>
      <c r="T20" s="177"/>
      <c r="U20" s="177"/>
      <c r="V20" s="177"/>
      <c r="W20" s="177"/>
      <c r="X20" s="177"/>
      <c r="Y20" s="177"/>
      <c r="Z20" s="177"/>
      <c r="AA20" s="177"/>
      <c r="AB20" s="274" t="s">
        <v>1625</v>
      </c>
      <c r="AC20" s="27"/>
      <c r="AD20" s="60"/>
    </row>
    <row r="21" spans="1:42" s="64" customFormat="1" ht="50.1" customHeight="1" x14ac:dyDescent="0.2">
      <c r="A21" s="106" t="s">
        <v>99</v>
      </c>
      <c r="B21" s="107" t="s">
        <v>304</v>
      </c>
      <c r="C21" s="107" t="s">
        <v>241</v>
      </c>
      <c r="D21" s="107" t="s">
        <v>305</v>
      </c>
      <c r="E21" s="108">
        <v>142770126</v>
      </c>
      <c r="F21" s="109" t="s">
        <v>306</v>
      </c>
      <c r="G21" s="108" t="s">
        <v>48</v>
      </c>
      <c r="H21" s="108" t="s">
        <v>307</v>
      </c>
      <c r="I21" s="110">
        <v>111.06128</v>
      </c>
      <c r="J21" s="110">
        <v>-7.6322340000000004</v>
      </c>
      <c r="K21" s="111" t="s">
        <v>50</v>
      </c>
      <c r="L21" s="112" t="s">
        <v>308</v>
      </c>
      <c r="M21" s="113" t="s">
        <v>309</v>
      </c>
      <c r="N21" s="42">
        <v>1.1000000000000001</v>
      </c>
      <c r="O21" s="42">
        <v>0.9</v>
      </c>
      <c r="P21" s="43">
        <v>2515250</v>
      </c>
      <c r="Q21" s="53">
        <v>2490098</v>
      </c>
      <c r="S21" s="45">
        <f t="shared" si="0"/>
        <v>2490097.5000000005</v>
      </c>
      <c r="T21" s="167"/>
      <c r="U21" s="179"/>
      <c r="V21" s="180"/>
      <c r="W21" s="167"/>
      <c r="X21" s="181"/>
      <c r="Y21" s="180"/>
      <c r="Z21" s="180"/>
      <c r="AA21" s="180"/>
      <c r="AB21" s="180" t="s">
        <v>1629</v>
      </c>
      <c r="AD21" s="80" t="s">
        <v>1702</v>
      </c>
    </row>
    <row r="22" spans="1:42" ht="50.1" customHeight="1" x14ac:dyDescent="0.2">
      <c r="A22" s="106" t="s">
        <v>106</v>
      </c>
      <c r="B22" s="107" t="s">
        <v>311</v>
      </c>
      <c r="C22" s="107" t="s">
        <v>241</v>
      </c>
      <c r="D22" s="107" t="s">
        <v>305</v>
      </c>
      <c r="E22" s="127" t="s">
        <v>1703</v>
      </c>
      <c r="F22" s="127" t="s">
        <v>305</v>
      </c>
      <c r="G22" s="108" t="s">
        <v>1704</v>
      </c>
      <c r="H22" s="108" t="s">
        <v>312</v>
      </c>
      <c r="I22" s="110">
        <v>111.06104999999999</v>
      </c>
      <c r="J22" s="110">
        <v>-7.6314200000000003</v>
      </c>
      <c r="K22" s="115" t="s">
        <v>237</v>
      </c>
      <c r="L22" s="115" t="s">
        <v>28</v>
      </c>
      <c r="M22" s="108" t="s">
        <v>313</v>
      </c>
      <c r="N22" s="42">
        <v>1.1000000000000001</v>
      </c>
      <c r="O22" s="42">
        <v>0.9</v>
      </c>
      <c r="P22" s="43">
        <v>2515250</v>
      </c>
      <c r="Q22" s="53">
        <v>2490098</v>
      </c>
      <c r="S22" s="45">
        <f t="shared" si="0"/>
        <v>2490097.5000000005</v>
      </c>
      <c r="T22" s="175"/>
      <c r="U22" s="175"/>
      <c r="V22" s="41"/>
      <c r="W22" s="41"/>
      <c r="X22" s="41"/>
      <c r="Y22" s="41"/>
      <c r="Z22" s="41"/>
      <c r="AA22" s="41"/>
      <c r="AB22" s="41"/>
      <c r="AD22" s="60" t="s">
        <v>1648</v>
      </c>
    </row>
    <row r="23" spans="1:42" ht="50.1" customHeight="1" x14ac:dyDescent="0.2">
      <c r="A23" s="207" t="s">
        <v>112</v>
      </c>
      <c r="B23" s="208" t="s">
        <v>316</v>
      </c>
      <c r="C23" s="208" t="s">
        <v>241</v>
      </c>
      <c r="D23" s="208" t="s">
        <v>317</v>
      </c>
      <c r="E23" s="210">
        <v>1432301023</v>
      </c>
      <c r="F23" s="229" t="s">
        <v>1689</v>
      </c>
      <c r="G23" s="210" t="s">
        <v>48</v>
      </c>
      <c r="H23" s="210" t="s">
        <v>318</v>
      </c>
      <c r="I23" s="212">
        <v>111.04928</v>
      </c>
      <c r="J23" s="212">
        <v>-7.6349900000000002</v>
      </c>
      <c r="K23" s="213" t="s">
        <v>319</v>
      </c>
      <c r="L23" s="213" t="s">
        <v>28</v>
      </c>
      <c r="M23" s="210" t="s">
        <v>320</v>
      </c>
      <c r="N23" s="166">
        <v>0.9</v>
      </c>
      <c r="O23" s="166">
        <v>0.9</v>
      </c>
      <c r="P23" s="216">
        <v>2515250</v>
      </c>
      <c r="Q23" s="230">
        <v>2037353</v>
      </c>
      <c r="S23" s="45">
        <f t="shared" si="0"/>
        <v>2037352.5000000002</v>
      </c>
      <c r="T23" s="220"/>
      <c r="U23" s="230"/>
      <c r="V23" s="231"/>
      <c r="W23" s="220"/>
      <c r="X23" s="232"/>
      <c r="Y23" s="231"/>
      <c r="Z23" s="231"/>
      <c r="AA23" s="231"/>
      <c r="AB23" s="231"/>
      <c r="AD23" s="60" t="s">
        <v>1644</v>
      </c>
    </row>
    <row r="24" spans="1:42" ht="48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>
        <v>1.3</v>
      </c>
      <c r="O24" s="42">
        <v>0.9</v>
      </c>
      <c r="P24" s="43">
        <v>2515250</v>
      </c>
      <c r="Q24" s="43">
        <v>2942843</v>
      </c>
      <c r="R24" s="41"/>
      <c r="S24" s="41"/>
      <c r="T24" s="41"/>
      <c r="U24" s="41"/>
      <c r="V24" s="41"/>
      <c r="W24" s="41"/>
      <c r="X24" s="175"/>
      <c r="Y24" s="41"/>
      <c r="Z24" s="41"/>
      <c r="AA24" s="41"/>
      <c r="AB24" s="41"/>
    </row>
    <row r="25" spans="1:42" ht="48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>
        <v>1.3</v>
      </c>
      <c r="O25" s="42">
        <v>0.9</v>
      </c>
      <c r="P25" s="43">
        <v>2515250</v>
      </c>
      <c r="Q25" s="43">
        <v>2942843</v>
      </c>
      <c r="R25" s="41"/>
      <c r="S25" s="41"/>
      <c r="T25" s="41"/>
      <c r="U25" s="41"/>
      <c r="V25" s="41"/>
      <c r="W25" s="41"/>
      <c r="X25" s="175"/>
      <c r="Y25" s="41"/>
      <c r="Z25" s="41"/>
      <c r="AA25" s="41"/>
      <c r="AB25" s="41"/>
    </row>
    <row r="26" spans="1:42" ht="48" customHeight="1" x14ac:dyDescent="0.25">
      <c r="A26" s="42"/>
      <c r="B26" s="41"/>
      <c r="C26" s="41"/>
      <c r="D26" s="41"/>
      <c r="E26" s="42"/>
      <c r="F26" s="170"/>
      <c r="G26" s="41"/>
      <c r="H26" s="41"/>
      <c r="I26" s="190"/>
      <c r="J26" s="191"/>
      <c r="K26" s="42"/>
      <c r="L26" s="42"/>
      <c r="M26" s="192"/>
      <c r="N26" s="194"/>
      <c r="O26" s="194"/>
      <c r="P26" s="194"/>
      <c r="Q26" s="48"/>
      <c r="R26" s="41"/>
      <c r="S26" s="41"/>
      <c r="T26" s="41"/>
      <c r="U26" s="41"/>
      <c r="V26" s="41"/>
      <c r="W26" s="41"/>
      <c r="X26" s="175"/>
      <c r="Y26" s="41"/>
      <c r="Z26" s="41"/>
      <c r="AA26" s="41"/>
      <c r="AB26" s="41"/>
    </row>
    <row r="27" spans="1:42" x14ac:dyDescent="0.25">
      <c r="N27" s="104"/>
      <c r="O27" s="104"/>
      <c r="P27" s="104"/>
      <c r="Q27" s="87"/>
    </row>
    <row r="28" spans="1:42" x14ac:dyDescent="0.25">
      <c r="N28" s="104"/>
      <c r="O28" s="104"/>
      <c r="P28" s="104"/>
      <c r="Q28" s="87"/>
    </row>
    <row r="29" spans="1:42" x14ac:dyDescent="0.25">
      <c r="N29" s="104"/>
      <c r="O29" s="104"/>
      <c r="P29" s="104"/>
      <c r="Q29" s="87"/>
    </row>
    <row r="30" spans="1:42" x14ac:dyDescent="0.25">
      <c r="N30" s="104"/>
      <c r="O30" s="104"/>
      <c r="P30" s="104"/>
      <c r="Q30" s="87"/>
    </row>
    <row r="31" spans="1:42" x14ac:dyDescent="0.25">
      <c r="N31" s="104"/>
      <c r="O31" s="104"/>
      <c r="P31" s="104"/>
      <c r="Q31" s="87"/>
    </row>
    <row r="32" spans="1:42" x14ac:dyDescent="0.25">
      <c r="N32" s="104"/>
      <c r="O32" s="104"/>
      <c r="P32" s="104"/>
      <c r="Q32" s="87"/>
    </row>
    <row r="33" spans="1:24" x14ac:dyDescent="0.25">
      <c r="N33" s="104"/>
      <c r="O33" s="104"/>
      <c r="P33" s="104"/>
      <c r="Q33" s="87"/>
    </row>
    <row r="34" spans="1:24" x14ac:dyDescent="0.25">
      <c r="N34" s="104"/>
      <c r="O34" s="104"/>
      <c r="P34" s="104"/>
      <c r="Q34" s="87"/>
    </row>
    <row r="35" spans="1:24" x14ac:dyDescent="0.25">
      <c r="N35" s="104"/>
      <c r="O35" s="104"/>
      <c r="P35" s="104"/>
      <c r="Q35" s="87"/>
    </row>
    <row r="36" spans="1:24" x14ac:dyDescent="0.25">
      <c r="N36" s="104"/>
      <c r="O36" s="104"/>
      <c r="P36" s="104"/>
    </row>
    <row r="37" spans="1:24" x14ac:dyDescent="0.25">
      <c r="N37" s="104"/>
      <c r="O37" s="104"/>
    </row>
    <row r="38" spans="1:24" x14ac:dyDescent="0.25">
      <c r="N38" s="104"/>
      <c r="O38" s="104"/>
    </row>
    <row r="39" spans="1:24" x14ac:dyDescent="0.25">
      <c r="N39" s="104"/>
      <c r="O39" s="104"/>
    </row>
    <row r="40" spans="1:24" x14ac:dyDescent="0.25">
      <c r="N40" s="104"/>
      <c r="O40" s="104"/>
    </row>
    <row r="41" spans="1:24" hidden="1" x14ac:dyDescent="0.25">
      <c r="F41" s="27"/>
      <c r="N41" s="104"/>
      <c r="O41" s="104"/>
    </row>
    <row r="42" spans="1:24" hidden="1" x14ac:dyDescent="0.25">
      <c r="F42" s="27"/>
      <c r="N42" s="104"/>
      <c r="O42" s="104"/>
    </row>
    <row r="43" spans="1:24" hidden="1" x14ac:dyDescent="0.25">
      <c r="F43" s="27"/>
      <c r="N43" s="104"/>
      <c r="O43" s="104"/>
    </row>
    <row r="44" spans="1:24" hidden="1" x14ac:dyDescent="0.25">
      <c r="F44" s="27"/>
      <c r="N44" s="104"/>
      <c r="O44" s="104"/>
    </row>
    <row r="45" spans="1:24" s="64" customFormat="1" ht="99.95" hidden="1" customHeight="1" x14ac:dyDescent="0.25">
      <c r="A45" s="27"/>
      <c r="B45" s="55"/>
      <c r="C45" s="55"/>
      <c r="D45" s="55"/>
      <c r="E45" s="27"/>
      <c r="F45" s="27"/>
      <c r="G45" s="55"/>
      <c r="H45" s="55"/>
      <c r="I45" s="101"/>
      <c r="J45" s="102"/>
      <c r="K45" s="27"/>
      <c r="L45" s="27"/>
      <c r="M45" s="103"/>
    </row>
    <row r="46" spans="1:24" hidden="1" x14ac:dyDescent="0.25">
      <c r="F46" s="27"/>
    </row>
    <row r="47" spans="1:24" ht="69.95" hidden="1" customHeight="1" x14ac:dyDescent="0.2">
      <c r="F47" s="27"/>
      <c r="N47" s="42">
        <v>0.9</v>
      </c>
      <c r="O47" s="42">
        <v>1.1000000000000001</v>
      </c>
      <c r="P47" s="43">
        <v>2515250</v>
      </c>
      <c r="Q47" s="74">
        <v>2490098</v>
      </c>
      <c r="T47" s="45"/>
      <c r="U47" s="56"/>
      <c r="W47" s="45"/>
      <c r="X47" s="62"/>
    </row>
    <row r="48" spans="1:24" hidden="1" x14ac:dyDescent="0.25">
      <c r="F48" s="27"/>
    </row>
    <row r="49" spans="1:24" hidden="1" x14ac:dyDescent="0.25">
      <c r="F49" s="27"/>
    </row>
    <row r="50" spans="1:24" hidden="1" x14ac:dyDescent="0.25">
      <c r="F50" s="27"/>
    </row>
    <row r="51" spans="1:24" ht="15" hidden="1" customHeight="1" x14ac:dyDescent="0.25">
      <c r="F51" s="27"/>
    </row>
    <row r="52" spans="1:24" ht="14.25" hidden="1" customHeight="1" x14ac:dyDescent="0.25">
      <c r="F52" s="27"/>
    </row>
    <row r="53" spans="1:24" hidden="1" x14ac:dyDescent="0.25">
      <c r="F53" s="27"/>
    </row>
    <row r="54" spans="1:24" hidden="1" x14ac:dyDescent="0.25">
      <c r="F54" s="27"/>
    </row>
    <row r="55" spans="1:24" s="27" customFormat="1" ht="54.95" hidden="1" customHeight="1" x14ac:dyDescent="0.25">
      <c r="B55" s="55"/>
      <c r="C55" s="55"/>
      <c r="D55" s="55"/>
      <c r="G55" s="55"/>
      <c r="H55" s="55"/>
      <c r="I55" s="101"/>
      <c r="J55" s="102"/>
      <c r="M55" s="103"/>
      <c r="N55" s="42">
        <v>0.8</v>
      </c>
      <c r="O55" s="42">
        <v>1</v>
      </c>
      <c r="P55" s="43">
        <v>2515250</v>
      </c>
      <c r="Q55" s="43">
        <v>2012200</v>
      </c>
      <c r="X55" s="28"/>
    </row>
    <row r="56" spans="1:24" hidden="1" x14ac:dyDescent="0.25">
      <c r="F56" s="27"/>
    </row>
    <row r="57" spans="1:24" hidden="1" x14ac:dyDescent="0.25">
      <c r="F57" s="27"/>
    </row>
    <row r="58" spans="1:24" hidden="1" x14ac:dyDescent="0.25">
      <c r="F58" s="27"/>
    </row>
    <row r="59" spans="1:24" hidden="1" x14ac:dyDescent="0.25">
      <c r="F59" s="27"/>
    </row>
    <row r="60" spans="1:24" hidden="1" x14ac:dyDescent="0.25">
      <c r="F60" s="27"/>
    </row>
    <row r="61" spans="1:24" hidden="1" x14ac:dyDescent="0.25">
      <c r="F61" s="27"/>
    </row>
    <row r="62" spans="1:24" hidden="1" x14ac:dyDescent="0.25">
      <c r="F62" s="27"/>
    </row>
    <row r="63" spans="1:24" hidden="1" x14ac:dyDescent="0.25">
      <c r="F63" s="27"/>
    </row>
    <row r="64" spans="1:24" customFormat="1" ht="60" hidden="1" customHeight="1" x14ac:dyDescent="0.25">
      <c r="A64" s="27"/>
      <c r="B64" s="55"/>
      <c r="C64" s="55"/>
      <c r="D64" s="55"/>
      <c r="E64" s="27"/>
      <c r="F64" s="27"/>
      <c r="G64" s="55"/>
      <c r="H64" s="55"/>
      <c r="I64" s="101"/>
      <c r="J64" s="102"/>
      <c r="K64" s="27"/>
      <c r="L64" s="27"/>
      <c r="M64" s="103"/>
      <c r="N64" s="48">
        <v>1.2</v>
      </c>
      <c r="O64" s="48">
        <v>1.1000000000000001</v>
      </c>
      <c r="P64" s="89">
        <v>2515250</v>
      </c>
      <c r="Q64" s="53">
        <v>3320130.0000000005</v>
      </c>
      <c r="T64" s="45"/>
      <c r="U64" s="76"/>
      <c r="W64" s="45"/>
      <c r="X64" s="59"/>
    </row>
    <row r="65" spans="2:25" hidden="1" x14ac:dyDescent="0.25">
      <c r="F65" s="27"/>
    </row>
    <row r="66" spans="2:25" hidden="1" x14ac:dyDescent="0.25">
      <c r="F66" s="27"/>
    </row>
    <row r="67" spans="2:25" hidden="1" x14ac:dyDescent="0.25">
      <c r="F67" s="27"/>
    </row>
    <row r="68" spans="2:25" s="27" customFormat="1" hidden="1" x14ac:dyDescent="0.25">
      <c r="B68" s="55"/>
      <c r="C68" s="55"/>
      <c r="D68" s="55"/>
      <c r="G68" s="55"/>
      <c r="H68" s="55"/>
      <c r="I68" s="101"/>
      <c r="J68" s="102"/>
      <c r="M68" s="103"/>
      <c r="R68" s="55"/>
      <c r="S68" s="55"/>
      <c r="T68" s="55"/>
      <c r="U68" s="55"/>
      <c r="V68" s="55"/>
      <c r="W68" s="55"/>
      <c r="X68" s="57"/>
      <c r="Y68" s="55"/>
    </row>
  </sheetData>
  <autoFilter ref="A6:Y27" xr:uid="{00000000-0009-0000-0000-000000000000}">
    <filterColumn colId="8" showButton="0"/>
    <filterColumn colId="13" showButton="0"/>
  </autoFilter>
  <mergeCells count="25"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AC6:AC7"/>
    <mergeCell ref="AD6:AD7"/>
    <mergeCell ref="AE6:AE7"/>
    <mergeCell ref="L6:L7"/>
    <mergeCell ref="N6:O6"/>
    <mergeCell ref="T6:T7"/>
    <mergeCell ref="U6:U7"/>
    <mergeCell ref="V6:V7"/>
    <mergeCell ref="Y6:Y7"/>
    <mergeCell ref="Z6:Z7"/>
    <mergeCell ref="AA6:AA7"/>
    <mergeCell ref="AB6:AB7"/>
    <mergeCell ref="M6:M7"/>
    <mergeCell ref="W6:W7"/>
    <mergeCell ref="X6:X7"/>
  </mergeCells>
  <phoneticPr fontId="20" type="noConversion"/>
  <pageMargins left="0.12" right="0" top="0.28000000000000003" bottom="0.17" header="0.37" footer="0.17"/>
  <pageSetup paperSize="14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AD28-EB3C-4625-9D92-566F93A7DCB0}">
  <sheetPr>
    <tabColor rgb="FF92D050"/>
  </sheetPr>
  <dimension ref="A1:AP64"/>
  <sheetViews>
    <sheetView topLeftCell="A12" zoomScale="80" zoomScaleNormal="80" workbookViewId="0">
      <selection activeCell="B9" sqref="B9:M20"/>
    </sheetView>
  </sheetViews>
  <sheetFormatPr defaultColWidth="9.140625" defaultRowHeight="14.25" x14ac:dyDescent="0.25"/>
  <cols>
    <col min="1" max="1" width="8.7109375" style="27" customWidth="1"/>
    <col min="2" max="2" width="17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6.14062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customWidth="1"/>
    <col min="21" max="21" width="13.85546875" style="55" customWidth="1"/>
    <col min="22" max="22" width="13.140625" style="55" customWidth="1"/>
    <col min="23" max="23" width="11.85546875" style="55" customWidth="1"/>
    <col min="24" max="24" width="12.7109375" style="57" customWidth="1"/>
    <col min="25" max="25" width="14.42578125" style="55" customWidth="1"/>
    <col min="26" max="26" width="16.42578125" style="55" customWidth="1"/>
    <col min="27" max="27" width="14.28515625" style="55" customWidth="1"/>
    <col min="28" max="28" width="15.42578125" style="55" customWidth="1"/>
    <col min="29" max="29" width="27.140625" style="55" customWidth="1"/>
    <col min="30" max="30" width="18.28515625" style="55" customWidth="1"/>
    <col min="31" max="31" width="19.85546875" style="55" customWidth="1"/>
    <col min="32" max="16384" width="9.140625" style="55"/>
  </cols>
  <sheetData>
    <row r="1" spans="1:31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1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1" s="12" customFormat="1" ht="20.25" customHeight="1" x14ac:dyDescent="0.35">
      <c r="A3" s="11" t="s">
        <v>1579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1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1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1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27" t="s">
        <v>1594</v>
      </c>
      <c r="AD6" s="27" t="s">
        <v>1595</v>
      </c>
      <c r="AE6" s="27" t="s">
        <v>1660</v>
      </c>
    </row>
    <row r="7" spans="1:31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</row>
    <row r="8" spans="1:31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1" ht="48" customHeight="1" x14ac:dyDescent="0.2">
      <c r="A9" s="106" t="s">
        <v>22</v>
      </c>
      <c r="B9" s="108" t="s">
        <v>323</v>
      </c>
      <c r="C9" s="108" t="s">
        <v>324</v>
      </c>
      <c r="D9" s="108" t="s">
        <v>325</v>
      </c>
      <c r="E9" s="108" t="s">
        <v>326</v>
      </c>
      <c r="F9" s="108" t="s">
        <v>327</v>
      </c>
      <c r="G9" s="108" t="s">
        <v>170</v>
      </c>
      <c r="H9" s="108" t="s">
        <v>328</v>
      </c>
      <c r="I9" s="110">
        <v>111.14463610999999</v>
      </c>
      <c r="J9" s="110">
        <v>-7.6655638899999996</v>
      </c>
      <c r="K9" s="115" t="s">
        <v>329</v>
      </c>
      <c r="L9" s="115" t="s">
        <v>28</v>
      </c>
      <c r="M9" s="113" t="s">
        <v>330</v>
      </c>
      <c r="N9" s="108" t="s">
        <v>331</v>
      </c>
      <c r="O9" s="107" t="s">
        <v>30</v>
      </c>
      <c r="P9" s="42">
        <v>1.1000000000000001</v>
      </c>
      <c r="Q9" s="42">
        <v>0.9</v>
      </c>
      <c r="R9" s="43">
        <v>2515250</v>
      </c>
      <c r="S9" s="53">
        <v>2490098</v>
      </c>
      <c r="T9" s="186"/>
      <c r="U9" s="167"/>
      <c r="V9" s="108"/>
      <c r="W9" s="107"/>
      <c r="X9" s="42"/>
      <c r="Y9" s="42"/>
      <c r="Z9" s="43"/>
      <c r="AA9" s="44"/>
      <c r="AB9" s="167"/>
      <c r="AC9" s="233"/>
      <c r="AD9" s="27" t="s">
        <v>1675</v>
      </c>
    </row>
    <row r="10" spans="1:31" ht="48" customHeight="1" x14ac:dyDescent="0.2">
      <c r="A10" s="106" t="s">
        <v>31</v>
      </c>
      <c r="B10" s="108" t="s">
        <v>333</v>
      </c>
      <c r="C10" s="108" t="s">
        <v>324</v>
      </c>
      <c r="D10" s="108" t="s">
        <v>325</v>
      </c>
      <c r="E10" s="108" t="s">
        <v>334</v>
      </c>
      <c r="F10" s="108" t="s">
        <v>335</v>
      </c>
      <c r="G10" s="108" t="s">
        <v>170</v>
      </c>
      <c r="H10" s="108" t="s">
        <v>336</v>
      </c>
      <c r="I10" s="110">
        <v>111.13591</v>
      </c>
      <c r="J10" s="110">
        <v>-7.6638400000000004</v>
      </c>
      <c r="K10" s="111" t="s">
        <v>337</v>
      </c>
      <c r="L10" s="112" t="s">
        <v>28</v>
      </c>
      <c r="M10" s="113" t="s">
        <v>338</v>
      </c>
      <c r="N10" s="113" t="s">
        <v>33</v>
      </c>
      <c r="O10" s="107" t="s">
        <v>30</v>
      </c>
      <c r="P10" s="42">
        <v>1.3</v>
      </c>
      <c r="Q10" s="42">
        <v>0.9</v>
      </c>
      <c r="R10" s="43">
        <v>2515250</v>
      </c>
      <c r="S10" s="53">
        <v>2942843</v>
      </c>
      <c r="T10" s="186"/>
      <c r="U10" s="167"/>
      <c r="V10" s="107"/>
      <c r="W10" s="107"/>
      <c r="X10" s="42"/>
      <c r="Y10" s="42"/>
      <c r="Z10" s="43"/>
      <c r="AA10" s="43"/>
      <c r="AB10" s="168"/>
      <c r="AC10" s="235" t="s">
        <v>1677</v>
      </c>
      <c r="AD10" s="57" t="s">
        <v>1676</v>
      </c>
    </row>
    <row r="11" spans="1:31" ht="60" customHeight="1" x14ac:dyDescent="0.2">
      <c r="A11" s="106" t="s">
        <v>38</v>
      </c>
      <c r="B11" s="107" t="s">
        <v>340</v>
      </c>
      <c r="C11" s="114" t="s">
        <v>324</v>
      </c>
      <c r="D11" s="114" t="s">
        <v>324</v>
      </c>
      <c r="E11" s="108">
        <v>5205610</v>
      </c>
      <c r="F11" s="109" t="s">
        <v>324</v>
      </c>
      <c r="G11" s="108" t="s">
        <v>48</v>
      </c>
      <c r="H11" s="117" t="s">
        <v>341</v>
      </c>
      <c r="I11" s="126">
        <v>111.12832</v>
      </c>
      <c r="J11" s="126">
        <v>-7.6644600000000001</v>
      </c>
      <c r="K11" s="111" t="s">
        <v>36</v>
      </c>
      <c r="L11" s="112" t="s">
        <v>28</v>
      </c>
      <c r="M11" s="108" t="s">
        <v>342</v>
      </c>
      <c r="N11" s="117" t="s">
        <v>343</v>
      </c>
      <c r="O11" s="107" t="s">
        <v>266</v>
      </c>
      <c r="P11" s="51">
        <v>1.3</v>
      </c>
      <c r="Q11" s="42">
        <v>1</v>
      </c>
      <c r="R11" s="43">
        <v>2515250</v>
      </c>
      <c r="S11" s="44">
        <v>3269825</v>
      </c>
      <c r="T11" s="186"/>
      <c r="U11" s="167"/>
      <c r="V11" s="113"/>
      <c r="W11" s="107"/>
      <c r="X11" s="51"/>
      <c r="Y11" s="42"/>
      <c r="Z11" s="43"/>
      <c r="AA11" s="43"/>
      <c r="AB11" s="167"/>
      <c r="AC11" s="233"/>
      <c r="AD11" s="45" t="s">
        <v>1678</v>
      </c>
    </row>
    <row r="12" spans="1:31" ht="60.75" customHeight="1" x14ac:dyDescent="0.25">
      <c r="A12" s="106" t="s">
        <v>44</v>
      </c>
      <c r="B12" s="107" t="s">
        <v>345</v>
      </c>
      <c r="C12" s="114" t="s">
        <v>324</v>
      </c>
      <c r="D12" s="108" t="s">
        <v>324</v>
      </c>
      <c r="E12" s="111" t="s">
        <v>33</v>
      </c>
      <c r="F12" s="108" t="s">
        <v>324</v>
      </c>
      <c r="G12" s="108" t="s">
        <v>55</v>
      </c>
      <c r="H12" s="108" t="s">
        <v>346</v>
      </c>
      <c r="I12" s="126">
        <v>111.127436</v>
      </c>
      <c r="J12" s="126">
        <v>-7.6622073999999998</v>
      </c>
      <c r="K12" s="123" t="s">
        <v>347</v>
      </c>
      <c r="L12" s="127" t="s">
        <v>28</v>
      </c>
      <c r="M12" s="120" t="s">
        <v>348</v>
      </c>
      <c r="N12" s="113" t="s">
        <v>33</v>
      </c>
      <c r="O12" s="107" t="s">
        <v>266</v>
      </c>
      <c r="P12" s="42">
        <v>1.2</v>
      </c>
      <c r="Q12" s="42">
        <v>1</v>
      </c>
      <c r="R12" s="43">
        <v>2515250</v>
      </c>
      <c r="S12" s="53">
        <v>3018300</v>
      </c>
      <c r="T12" s="169"/>
      <c r="U12" s="167"/>
      <c r="V12" s="108"/>
      <c r="W12" s="107"/>
      <c r="X12" s="42"/>
      <c r="Y12" s="42"/>
      <c r="Z12" s="43"/>
      <c r="AA12" s="44"/>
      <c r="AB12" s="169"/>
      <c r="AC12" s="233"/>
      <c r="AD12" s="45"/>
    </row>
    <row r="13" spans="1:31" customFormat="1" ht="74.25" customHeight="1" x14ac:dyDescent="0.25">
      <c r="A13" s="106" t="s">
        <v>51</v>
      </c>
      <c r="B13" s="107" t="s">
        <v>350</v>
      </c>
      <c r="C13" s="108" t="s">
        <v>324</v>
      </c>
      <c r="D13" s="107" t="s">
        <v>324</v>
      </c>
      <c r="E13" s="108" t="s">
        <v>1679</v>
      </c>
      <c r="F13" s="115" t="s">
        <v>324</v>
      </c>
      <c r="G13" s="108" t="s">
        <v>41</v>
      </c>
      <c r="H13" s="113" t="s">
        <v>351</v>
      </c>
      <c r="I13" s="116">
        <v>111.12514</v>
      </c>
      <c r="J13" s="116">
        <v>-7.6660500000000003</v>
      </c>
      <c r="K13" s="111" t="s">
        <v>208</v>
      </c>
      <c r="L13" s="112" t="s">
        <v>28</v>
      </c>
      <c r="M13" s="117" t="s">
        <v>352</v>
      </c>
      <c r="N13" s="113" t="s">
        <v>33</v>
      </c>
      <c r="O13" s="107" t="s">
        <v>266</v>
      </c>
      <c r="P13" s="42">
        <v>1.2</v>
      </c>
      <c r="Q13" s="42">
        <v>1</v>
      </c>
      <c r="R13" s="43">
        <v>2515250</v>
      </c>
      <c r="S13" s="43">
        <v>3018300</v>
      </c>
      <c r="T13" s="170"/>
      <c r="U13" s="167"/>
      <c r="V13" s="113"/>
      <c r="W13" s="107"/>
      <c r="X13" s="42"/>
      <c r="Y13" s="42"/>
      <c r="Z13" s="43"/>
      <c r="AA13" s="43"/>
      <c r="AB13" s="169"/>
      <c r="AC13" s="235" t="s">
        <v>1680</v>
      </c>
    </row>
    <row r="14" spans="1:31" s="64" customFormat="1" ht="91.5" customHeight="1" x14ac:dyDescent="0.2">
      <c r="A14" s="106" t="s">
        <v>59</v>
      </c>
      <c r="B14" s="107" t="s">
        <v>1522</v>
      </c>
      <c r="C14" s="108" t="s">
        <v>324</v>
      </c>
      <c r="D14" s="107" t="s">
        <v>324</v>
      </c>
      <c r="E14" s="108" t="s">
        <v>1681</v>
      </c>
      <c r="F14" s="107"/>
      <c r="G14" s="108" t="s">
        <v>55</v>
      </c>
      <c r="H14" s="113" t="s">
        <v>1520</v>
      </c>
      <c r="I14" s="134">
        <v>111.127574</v>
      </c>
      <c r="J14" s="134">
        <v>-7.6654200000000001</v>
      </c>
      <c r="K14" s="132" t="s">
        <v>1521</v>
      </c>
      <c r="L14" s="127" t="s">
        <v>1512</v>
      </c>
      <c r="M14" s="117"/>
      <c r="N14" s="113"/>
      <c r="O14" s="107" t="s">
        <v>699</v>
      </c>
      <c r="P14" s="42"/>
      <c r="Q14" s="42"/>
      <c r="R14" s="43"/>
      <c r="S14" s="43"/>
      <c r="T14" s="170"/>
      <c r="U14" s="167"/>
      <c r="V14" s="108"/>
      <c r="W14" s="107"/>
      <c r="X14" s="42"/>
      <c r="Y14" s="42"/>
      <c r="Z14" s="43"/>
      <c r="AA14" s="44"/>
      <c r="AB14" s="167"/>
      <c r="AC14" s="233"/>
      <c r="AD14" s="27" t="s">
        <v>1627</v>
      </c>
    </row>
    <row r="15" spans="1:31" s="64" customFormat="1" ht="55.5" customHeight="1" x14ac:dyDescent="0.25">
      <c r="A15" s="106" t="s">
        <v>65</v>
      </c>
      <c r="B15" s="107" t="s">
        <v>354</v>
      </c>
      <c r="C15" s="114" t="s">
        <v>324</v>
      </c>
      <c r="D15" s="107" t="s">
        <v>355</v>
      </c>
      <c r="E15" s="107" t="s">
        <v>1682</v>
      </c>
      <c r="F15" s="109" t="s">
        <v>1683</v>
      </c>
      <c r="G15" s="108" t="s">
        <v>25</v>
      </c>
      <c r="H15" s="108" t="s">
        <v>356</v>
      </c>
      <c r="I15" s="110">
        <v>111.16884</v>
      </c>
      <c r="J15" s="110">
        <v>-7.6671399999999998</v>
      </c>
      <c r="K15" s="111" t="s">
        <v>36</v>
      </c>
      <c r="L15" s="112" t="s">
        <v>28</v>
      </c>
      <c r="M15" s="113" t="s">
        <v>357</v>
      </c>
      <c r="N15" s="108" t="s">
        <v>33</v>
      </c>
      <c r="O15" s="107" t="s">
        <v>30</v>
      </c>
      <c r="P15" s="42">
        <v>1.3</v>
      </c>
      <c r="Q15" s="42">
        <v>0.9</v>
      </c>
      <c r="R15" s="43">
        <v>2515250</v>
      </c>
      <c r="S15" s="44">
        <v>2942843</v>
      </c>
      <c r="T15" s="237"/>
      <c r="U15" s="167"/>
      <c r="V15" s="167"/>
      <c r="W15" s="173"/>
      <c r="X15" s="169"/>
      <c r="Y15" s="167"/>
      <c r="Z15" s="174"/>
      <c r="AA15" s="169"/>
      <c r="AB15" s="169"/>
      <c r="AC15" s="234"/>
      <c r="AD15"/>
    </row>
    <row r="16" spans="1:31" s="64" customFormat="1" ht="63" customHeight="1" x14ac:dyDescent="0.2">
      <c r="A16" s="106" t="s">
        <v>73</v>
      </c>
      <c r="B16" s="107" t="s">
        <v>359</v>
      </c>
      <c r="C16" s="114" t="s">
        <v>324</v>
      </c>
      <c r="D16" s="107" t="s">
        <v>355</v>
      </c>
      <c r="E16" s="111" t="s">
        <v>33</v>
      </c>
      <c r="F16" s="108" t="s">
        <v>360</v>
      </c>
      <c r="G16" s="108" t="s">
        <v>55</v>
      </c>
      <c r="H16" s="117" t="s">
        <v>361</v>
      </c>
      <c r="I16" s="126">
        <v>111.15893</v>
      </c>
      <c r="J16" s="126">
        <v>-7.6623400000000004</v>
      </c>
      <c r="K16" s="111" t="s">
        <v>36</v>
      </c>
      <c r="L16" s="112" t="s">
        <v>28</v>
      </c>
      <c r="M16" s="108" t="s">
        <v>362</v>
      </c>
      <c r="N16" s="113" t="s">
        <v>33</v>
      </c>
      <c r="O16" s="107" t="s">
        <v>30</v>
      </c>
      <c r="P16" s="42">
        <v>1.3</v>
      </c>
      <c r="Q16" s="42">
        <v>0.9</v>
      </c>
      <c r="R16" s="43">
        <v>2515250</v>
      </c>
      <c r="S16" s="43">
        <v>2942843</v>
      </c>
      <c r="T16" s="186"/>
      <c r="U16" s="167"/>
      <c r="V16" s="175"/>
      <c r="W16" s="175"/>
      <c r="X16" s="41"/>
      <c r="Y16" s="41"/>
      <c r="Z16" s="41"/>
      <c r="AA16" s="41"/>
      <c r="AB16" s="41"/>
      <c r="AC16" s="235"/>
      <c r="AD16" s="27" t="s">
        <v>1622</v>
      </c>
    </row>
    <row r="17" spans="1:42" s="64" customFormat="1" ht="73.5" customHeight="1" x14ac:dyDescent="0.2">
      <c r="A17" s="106" t="s">
        <v>77</v>
      </c>
      <c r="B17" s="107" t="s">
        <v>364</v>
      </c>
      <c r="C17" s="114" t="s">
        <v>324</v>
      </c>
      <c r="D17" s="108" t="s">
        <v>365</v>
      </c>
      <c r="E17" s="111" t="s">
        <v>33</v>
      </c>
      <c r="F17" s="108" t="s">
        <v>366</v>
      </c>
      <c r="G17" s="108" t="s">
        <v>55</v>
      </c>
      <c r="H17" s="108" t="s">
        <v>367</v>
      </c>
      <c r="I17" s="110">
        <v>111.083</v>
      </c>
      <c r="J17" s="110">
        <v>-7.6628999999999996</v>
      </c>
      <c r="K17" s="115" t="s">
        <v>36</v>
      </c>
      <c r="L17" s="115" t="s">
        <v>28</v>
      </c>
      <c r="M17" s="113" t="s">
        <v>368</v>
      </c>
      <c r="N17" s="113" t="s">
        <v>33</v>
      </c>
      <c r="O17" s="107" t="s">
        <v>30</v>
      </c>
      <c r="P17" s="42">
        <v>1.3</v>
      </c>
      <c r="Q17" s="42">
        <v>0.9</v>
      </c>
      <c r="R17" s="43">
        <v>2515250</v>
      </c>
      <c r="S17" s="53">
        <v>2942843</v>
      </c>
      <c r="T17" s="186"/>
      <c r="U17" s="167"/>
      <c r="V17" s="171"/>
      <c r="W17" s="175"/>
      <c r="X17" s="41"/>
      <c r="Y17" s="171"/>
      <c r="Z17" s="171"/>
      <c r="AA17" s="41"/>
      <c r="AB17" s="41"/>
      <c r="AC17" s="235"/>
      <c r="AD17" s="55" t="s">
        <v>1684</v>
      </c>
    </row>
    <row r="18" spans="1:42" customFormat="1" ht="54.75" customHeight="1" x14ac:dyDescent="0.25">
      <c r="A18" s="106" t="s">
        <v>83</v>
      </c>
      <c r="B18" s="107" t="s">
        <v>370</v>
      </c>
      <c r="C18" s="114" t="s">
        <v>324</v>
      </c>
      <c r="D18" s="107" t="s">
        <v>371</v>
      </c>
      <c r="E18" s="107">
        <v>1444942010</v>
      </c>
      <c r="F18" s="109" t="s">
        <v>372</v>
      </c>
      <c r="G18" s="108" t="s">
        <v>48</v>
      </c>
      <c r="H18" s="108" t="s">
        <v>373</v>
      </c>
      <c r="I18" s="110">
        <v>111.11396999999999</v>
      </c>
      <c r="J18" s="110">
        <v>-7.66594</v>
      </c>
      <c r="K18" s="115" t="s">
        <v>36</v>
      </c>
      <c r="L18" s="112" t="s">
        <v>28</v>
      </c>
      <c r="M18" s="108" t="s">
        <v>374</v>
      </c>
      <c r="N18" s="107" t="s">
        <v>33</v>
      </c>
      <c r="O18" s="107" t="s">
        <v>266</v>
      </c>
      <c r="P18" s="42">
        <v>1.3</v>
      </c>
      <c r="Q18" s="42">
        <v>1</v>
      </c>
      <c r="R18" s="43">
        <v>2515250</v>
      </c>
      <c r="S18" s="53">
        <v>3269825</v>
      </c>
      <c r="T18" s="186"/>
      <c r="U18" s="167"/>
      <c r="V18" s="167"/>
      <c r="W18" s="169"/>
      <c r="X18" s="169"/>
      <c r="Y18" s="169"/>
      <c r="Z18" s="169"/>
      <c r="AA18" s="169"/>
      <c r="AB18" s="169"/>
      <c r="AC18" s="234"/>
    </row>
    <row r="19" spans="1:42" ht="48" customHeight="1" x14ac:dyDescent="0.2">
      <c r="A19" s="106" t="s">
        <v>88</v>
      </c>
      <c r="B19" s="107" t="s">
        <v>376</v>
      </c>
      <c r="C19" s="114" t="s">
        <v>324</v>
      </c>
      <c r="D19" s="107" t="s">
        <v>371</v>
      </c>
      <c r="E19" s="111" t="s">
        <v>1685</v>
      </c>
      <c r="F19" s="108" t="s">
        <v>377</v>
      </c>
      <c r="G19" s="108" t="s">
        <v>55</v>
      </c>
      <c r="H19" s="108" t="s">
        <v>378</v>
      </c>
      <c r="I19" s="110">
        <v>111.105</v>
      </c>
      <c r="J19" s="110">
        <v>-7.6634700000000002</v>
      </c>
      <c r="K19" s="115" t="s">
        <v>36</v>
      </c>
      <c r="L19" s="112" t="s">
        <v>28</v>
      </c>
      <c r="M19" s="117" t="s">
        <v>379</v>
      </c>
      <c r="N19" s="117" t="s">
        <v>380</v>
      </c>
      <c r="O19" s="107" t="s">
        <v>266</v>
      </c>
      <c r="P19" s="42">
        <v>1.3</v>
      </c>
      <c r="Q19" s="42">
        <v>1</v>
      </c>
      <c r="R19" s="43">
        <v>2515250</v>
      </c>
      <c r="S19" s="53">
        <v>3269825</v>
      </c>
      <c r="T19" s="186"/>
      <c r="U19" s="167"/>
      <c r="V19" s="41"/>
      <c r="W19" s="41"/>
      <c r="X19" s="41"/>
      <c r="Y19" s="41"/>
      <c r="Z19" s="41"/>
      <c r="AA19" s="41"/>
      <c r="AB19" s="41"/>
      <c r="AC19" s="235"/>
      <c r="AD19" s="55" t="s">
        <v>1686</v>
      </c>
      <c r="AG19" s="55">
        <v>2766775</v>
      </c>
      <c r="AI19" s="55">
        <f>2%*Q19</f>
        <v>0.02</v>
      </c>
      <c r="AO19" s="75" t="e">
        <f>N19*O19*P19</f>
        <v>#VALUE!</v>
      </c>
      <c r="AP19" s="76">
        <v>2490098</v>
      </c>
    </row>
    <row r="20" spans="1:42" ht="48" customHeight="1" x14ac:dyDescent="0.25">
      <c r="A20" s="41">
        <v>12</v>
      </c>
      <c r="B20" s="41" t="s">
        <v>1587</v>
      </c>
      <c r="C20" s="41" t="s">
        <v>324</v>
      </c>
      <c r="D20" s="41" t="s">
        <v>1588</v>
      </c>
      <c r="E20" s="41" t="s">
        <v>1687</v>
      </c>
      <c r="F20" s="41"/>
      <c r="G20" s="108" t="s">
        <v>170</v>
      </c>
      <c r="H20" s="192" t="s">
        <v>1589</v>
      </c>
      <c r="I20" s="41">
        <v>111.11714189999999</v>
      </c>
      <c r="J20" s="41">
        <v>-7.6519000000000004</v>
      </c>
      <c r="K20" s="41" t="s">
        <v>1590</v>
      </c>
      <c r="L20" s="42" t="s">
        <v>1893</v>
      </c>
      <c r="M20" s="41"/>
      <c r="N20" s="55"/>
      <c r="O20" s="55"/>
      <c r="P20" s="42">
        <v>1.3</v>
      </c>
      <c r="Q20" s="42">
        <v>0.9</v>
      </c>
      <c r="R20" s="43">
        <v>2515250</v>
      </c>
      <c r="S20" s="43">
        <v>2942843</v>
      </c>
      <c r="T20" s="41"/>
      <c r="U20" s="41"/>
      <c r="V20" s="177"/>
      <c r="W20" s="177"/>
      <c r="X20" s="177"/>
      <c r="Y20" s="177"/>
      <c r="Z20" s="177"/>
      <c r="AA20" s="177"/>
      <c r="AB20" s="177" t="s">
        <v>1629</v>
      </c>
      <c r="AC20" s="236"/>
      <c r="AD20" s="78" t="s">
        <v>1648</v>
      </c>
    </row>
    <row r="21" spans="1:42" s="64" customFormat="1" ht="50.1" customHeight="1" x14ac:dyDescent="0.2">
      <c r="A21" s="106"/>
      <c r="B21" s="107" t="s">
        <v>1896</v>
      </c>
      <c r="C21" s="107"/>
      <c r="D21" s="107"/>
      <c r="E21" s="108"/>
      <c r="F21" s="109"/>
      <c r="G21" s="108"/>
      <c r="H21" s="108" t="s">
        <v>1894</v>
      </c>
      <c r="I21" s="110">
        <v>111.14314</v>
      </c>
      <c r="J21" s="110">
        <v>-7.6668399999999997</v>
      </c>
      <c r="K21" s="111"/>
      <c r="L21" s="112" t="s">
        <v>571</v>
      </c>
      <c r="M21" s="113"/>
      <c r="N21" s="42">
        <v>1.1000000000000001</v>
      </c>
      <c r="O21" s="42">
        <v>0.9</v>
      </c>
      <c r="P21" s="43">
        <v>2515250</v>
      </c>
      <c r="Q21" s="53">
        <v>2490098</v>
      </c>
      <c r="S21" s="45">
        <f>N21*O21*P21</f>
        <v>2490097.5000000005</v>
      </c>
      <c r="T21" s="167"/>
      <c r="U21" s="179"/>
      <c r="V21" s="180"/>
      <c r="W21" s="167"/>
      <c r="X21" s="181"/>
      <c r="Y21" s="180"/>
      <c r="Z21" s="180"/>
      <c r="AA21" s="180"/>
      <c r="AB21" s="180"/>
      <c r="AG21" s="64" t="s">
        <v>1895</v>
      </c>
    </row>
    <row r="22" spans="1:42" ht="50.1" customHeight="1" x14ac:dyDescent="0.2">
      <c r="A22" s="106"/>
      <c r="B22" s="107"/>
      <c r="C22" s="107"/>
      <c r="D22" s="107"/>
      <c r="E22" s="127"/>
      <c r="F22" s="127"/>
      <c r="G22" s="108"/>
      <c r="H22" s="108"/>
      <c r="I22" s="110"/>
      <c r="J22" s="110"/>
      <c r="K22" s="115"/>
      <c r="L22" s="115"/>
      <c r="M22" s="108"/>
      <c r="N22" s="42">
        <v>1.1000000000000001</v>
      </c>
      <c r="O22" s="42">
        <v>0.9</v>
      </c>
      <c r="P22" s="43">
        <v>2515250</v>
      </c>
      <c r="Q22" s="53">
        <v>2490098</v>
      </c>
      <c r="S22" s="45">
        <f>N22*O22*P22</f>
        <v>2490097.5000000005</v>
      </c>
      <c r="T22" s="175"/>
      <c r="U22" s="175"/>
      <c r="V22" s="41"/>
      <c r="W22" s="41"/>
      <c r="X22" s="41"/>
      <c r="Y22" s="41"/>
      <c r="Z22" s="41"/>
      <c r="AA22" s="41"/>
      <c r="AB22" s="41"/>
    </row>
    <row r="23" spans="1:42" x14ac:dyDescent="0.25">
      <c r="N23" s="104"/>
      <c r="O23" s="104"/>
      <c r="P23" s="104"/>
      <c r="Q23" s="87"/>
    </row>
    <row r="24" spans="1:42" x14ac:dyDescent="0.25">
      <c r="N24" s="104"/>
      <c r="O24" s="104"/>
      <c r="P24" s="104"/>
      <c r="Q24" s="87"/>
    </row>
    <row r="25" spans="1:42" x14ac:dyDescent="0.25">
      <c r="N25" s="104"/>
      <c r="O25" s="104"/>
      <c r="P25" s="104"/>
      <c r="Q25" s="87"/>
    </row>
    <row r="26" spans="1:42" x14ac:dyDescent="0.25">
      <c r="N26" s="104"/>
      <c r="O26" s="104"/>
      <c r="P26" s="104"/>
      <c r="Q26" s="87"/>
    </row>
    <row r="27" spans="1:42" x14ac:dyDescent="0.25">
      <c r="N27" s="104"/>
      <c r="O27" s="104"/>
      <c r="P27" s="104"/>
      <c r="Q27" s="87"/>
    </row>
    <row r="28" spans="1:42" x14ac:dyDescent="0.25">
      <c r="N28" s="104"/>
      <c r="O28" s="104"/>
      <c r="P28" s="104"/>
      <c r="Q28" s="87"/>
    </row>
    <row r="29" spans="1:42" x14ac:dyDescent="0.25">
      <c r="N29" s="104"/>
      <c r="O29" s="104"/>
      <c r="P29" s="104"/>
      <c r="Q29" s="87"/>
    </row>
    <row r="30" spans="1:42" x14ac:dyDescent="0.25">
      <c r="N30" s="104"/>
      <c r="O30" s="104"/>
      <c r="P30" s="104"/>
      <c r="Q30" s="87"/>
    </row>
    <row r="31" spans="1:42" x14ac:dyDescent="0.25">
      <c r="N31" s="104"/>
      <c r="O31" s="104"/>
      <c r="P31" s="104"/>
      <c r="Q31" s="87"/>
    </row>
    <row r="32" spans="1:42" x14ac:dyDescent="0.25">
      <c r="N32" s="104"/>
      <c r="O32" s="104"/>
      <c r="P32" s="104"/>
    </row>
    <row r="33" spans="1:24" x14ac:dyDescent="0.25">
      <c r="N33" s="104"/>
      <c r="O33" s="104"/>
    </row>
    <row r="34" spans="1:24" x14ac:dyDescent="0.25">
      <c r="N34" s="104"/>
      <c r="O34" s="104"/>
    </row>
    <row r="35" spans="1:24" x14ac:dyDescent="0.25">
      <c r="N35" s="104"/>
      <c r="O35" s="104"/>
    </row>
    <row r="36" spans="1:24" x14ac:dyDescent="0.25">
      <c r="N36" s="104"/>
      <c r="O36" s="104"/>
    </row>
    <row r="37" spans="1:24" hidden="1" x14ac:dyDescent="0.25">
      <c r="F37" s="27"/>
      <c r="N37" s="104"/>
      <c r="O37" s="104"/>
    </row>
    <row r="38" spans="1:24" hidden="1" x14ac:dyDescent="0.25">
      <c r="F38" s="27"/>
      <c r="N38" s="104"/>
      <c r="O38" s="104"/>
    </row>
    <row r="39" spans="1:24" hidden="1" x14ac:dyDescent="0.25">
      <c r="F39" s="27"/>
      <c r="N39" s="104"/>
      <c r="O39" s="104"/>
    </row>
    <row r="40" spans="1:24" hidden="1" x14ac:dyDescent="0.25">
      <c r="F40" s="27"/>
      <c r="N40" s="104"/>
      <c r="O40" s="104"/>
    </row>
    <row r="41" spans="1:24" s="64" customFormat="1" ht="99.95" hidden="1" customHeight="1" x14ac:dyDescent="0.25">
      <c r="A41" s="27"/>
      <c r="B41" s="55"/>
      <c r="C41" s="55"/>
      <c r="D41" s="55"/>
      <c r="E41" s="27"/>
      <c r="F41" s="27"/>
      <c r="G41" s="55"/>
      <c r="H41" s="55"/>
      <c r="I41" s="101"/>
      <c r="J41" s="102"/>
      <c r="K41" s="27"/>
      <c r="L41" s="27"/>
      <c r="M41" s="103"/>
    </row>
    <row r="42" spans="1:24" hidden="1" x14ac:dyDescent="0.25">
      <c r="F42" s="27"/>
    </row>
    <row r="43" spans="1:24" ht="69.95" hidden="1" customHeight="1" x14ac:dyDescent="0.2">
      <c r="F43" s="27"/>
      <c r="N43" s="42">
        <v>0.9</v>
      </c>
      <c r="O43" s="42">
        <v>1.1000000000000001</v>
      </c>
      <c r="P43" s="43">
        <v>2515250</v>
      </c>
      <c r="Q43" s="74">
        <v>2490098</v>
      </c>
      <c r="T43" s="45"/>
      <c r="U43" s="56"/>
      <c r="W43" s="45"/>
      <c r="X43" s="62"/>
    </row>
    <row r="44" spans="1:24" hidden="1" x14ac:dyDescent="0.25">
      <c r="F44" s="27"/>
    </row>
    <row r="45" spans="1:24" hidden="1" x14ac:dyDescent="0.25">
      <c r="F45" s="27"/>
    </row>
    <row r="46" spans="1:24" hidden="1" x14ac:dyDescent="0.25">
      <c r="F46" s="27"/>
    </row>
    <row r="47" spans="1:24" ht="15" hidden="1" customHeight="1" x14ac:dyDescent="0.25">
      <c r="F47" s="27"/>
    </row>
    <row r="48" spans="1:24" ht="14.25" hidden="1" customHeight="1" x14ac:dyDescent="0.25">
      <c r="F48" s="27"/>
    </row>
    <row r="49" spans="1:25" hidden="1" x14ac:dyDescent="0.25">
      <c r="F49" s="27"/>
    </row>
    <row r="50" spans="1:25" hidden="1" x14ac:dyDescent="0.25">
      <c r="F50" s="27"/>
    </row>
    <row r="51" spans="1:25" s="27" customFormat="1" ht="54.95" hidden="1" customHeight="1" x14ac:dyDescent="0.25">
      <c r="B51" s="55"/>
      <c r="C51" s="55"/>
      <c r="D51" s="55"/>
      <c r="G51" s="55"/>
      <c r="H51" s="55"/>
      <c r="I51" s="101"/>
      <c r="J51" s="102"/>
      <c r="M51" s="103"/>
      <c r="N51" s="42">
        <v>0.8</v>
      </c>
      <c r="O51" s="42">
        <v>1</v>
      </c>
      <c r="P51" s="43">
        <v>2515250</v>
      </c>
      <c r="Q51" s="43">
        <v>2012200</v>
      </c>
      <c r="X51" s="28"/>
    </row>
    <row r="52" spans="1:25" hidden="1" x14ac:dyDescent="0.25">
      <c r="F52" s="27"/>
    </row>
    <row r="53" spans="1:25" hidden="1" x14ac:dyDescent="0.25">
      <c r="F53" s="27"/>
    </row>
    <row r="54" spans="1:25" hidden="1" x14ac:dyDescent="0.25">
      <c r="F54" s="27"/>
    </row>
    <row r="55" spans="1:25" hidden="1" x14ac:dyDescent="0.25">
      <c r="F55" s="27"/>
    </row>
    <row r="56" spans="1:25" hidden="1" x14ac:dyDescent="0.25">
      <c r="F56" s="27"/>
    </row>
    <row r="57" spans="1:25" hidden="1" x14ac:dyDescent="0.25">
      <c r="F57" s="27"/>
    </row>
    <row r="58" spans="1:25" hidden="1" x14ac:dyDescent="0.25">
      <c r="F58" s="27"/>
    </row>
    <row r="59" spans="1:25" hidden="1" x14ac:dyDescent="0.25">
      <c r="F59" s="27"/>
    </row>
    <row r="60" spans="1:25" customFormat="1" ht="60" hidden="1" customHeight="1" x14ac:dyDescent="0.25">
      <c r="A60" s="27"/>
      <c r="B60" s="55"/>
      <c r="C60" s="55"/>
      <c r="D60" s="55"/>
      <c r="E60" s="27"/>
      <c r="F60" s="27"/>
      <c r="G60" s="55"/>
      <c r="H60" s="55"/>
      <c r="I60" s="101"/>
      <c r="J60" s="102"/>
      <c r="K60" s="27"/>
      <c r="L60" s="27"/>
      <c r="M60" s="103"/>
      <c r="N60" s="48">
        <v>1.2</v>
      </c>
      <c r="O60" s="48">
        <v>1.1000000000000001</v>
      </c>
      <c r="P60" s="89">
        <v>2515250</v>
      </c>
      <c r="Q60" s="53">
        <v>3320130.0000000005</v>
      </c>
      <c r="T60" s="45"/>
      <c r="U60" s="76"/>
      <c r="W60" s="45"/>
      <c r="X60" s="59"/>
    </row>
    <row r="61" spans="1:25" hidden="1" x14ac:dyDescent="0.25">
      <c r="F61" s="27"/>
    </row>
    <row r="62" spans="1:25" hidden="1" x14ac:dyDescent="0.25">
      <c r="F62" s="27"/>
    </row>
    <row r="63" spans="1:25" hidden="1" x14ac:dyDescent="0.25">
      <c r="F63" s="27"/>
    </row>
    <row r="64" spans="1:25" s="27" customFormat="1" hidden="1" x14ac:dyDescent="0.25">
      <c r="B64" s="55"/>
      <c r="C64" s="55"/>
      <c r="D64" s="55"/>
      <c r="G64" s="55"/>
      <c r="H64" s="55"/>
      <c r="I64" s="101"/>
      <c r="J64" s="102"/>
      <c r="M64" s="103"/>
      <c r="R64" s="55"/>
      <c r="S64" s="55"/>
      <c r="T64" s="55"/>
      <c r="U64" s="55"/>
      <c r="V64" s="55"/>
      <c r="W64" s="55"/>
      <c r="X64" s="57"/>
      <c r="Y64" s="55"/>
    </row>
  </sheetData>
  <autoFilter ref="A6:Y23" xr:uid="{00000000-0009-0000-0000-000000000000}">
    <filterColumn colId="8" showButton="0"/>
    <filterColumn colId="13" showButton="0"/>
  </autoFilter>
  <mergeCells count="22"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</mergeCells>
  <pageMargins left="0.12" right="0" top="0.28000000000000003" bottom="0.17" header="0.37" footer="0.17"/>
  <pageSetup paperSize="14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18FF-A667-4554-ABE2-04E67A4186F7}">
  <sheetPr>
    <tabColor rgb="FF92D050"/>
  </sheetPr>
  <dimension ref="A1:AE63"/>
  <sheetViews>
    <sheetView zoomScale="70" zoomScaleNormal="70" workbookViewId="0">
      <selection activeCell="B9" sqref="B9:M16"/>
    </sheetView>
  </sheetViews>
  <sheetFormatPr defaultColWidth="9.140625" defaultRowHeight="14.25" x14ac:dyDescent="0.25"/>
  <cols>
    <col min="1" max="1" width="8.7109375" style="27" customWidth="1"/>
    <col min="2" max="2" width="17" style="55" customWidth="1"/>
    <col min="3" max="3" width="15.285156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customWidth="1"/>
    <col min="21" max="21" width="13.85546875" style="55" customWidth="1"/>
    <col min="22" max="22" width="13.140625" style="55" customWidth="1"/>
    <col min="23" max="23" width="11.85546875" style="55" customWidth="1"/>
    <col min="24" max="24" width="12.7109375" style="57" customWidth="1"/>
    <col min="25" max="25" width="14.42578125" style="55" customWidth="1"/>
    <col min="26" max="26" width="16.42578125" style="55" customWidth="1"/>
    <col min="27" max="27" width="14.28515625" style="55" customWidth="1"/>
    <col min="28" max="28" width="15.42578125" style="55" customWidth="1"/>
    <col min="29" max="29" width="29.28515625" style="55" customWidth="1"/>
    <col min="30" max="30" width="20.42578125" style="55" customWidth="1"/>
    <col min="31" max="31" width="21.140625" style="55" customWidth="1"/>
    <col min="32" max="16384" width="9.140625" style="55"/>
  </cols>
  <sheetData>
    <row r="1" spans="1:31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1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1" s="12" customFormat="1" ht="20.25" customHeight="1" x14ac:dyDescent="0.35">
      <c r="A3" s="11" t="s">
        <v>1578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1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1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1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27" t="s">
        <v>1594</v>
      </c>
      <c r="AD6" s="27" t="s">
        <v>1595</v>
      </c>
      <c r="AE6" s="27" t="s">
        <v>1660</v>
      </c>
    </row>
    <row r="7" spans="1:31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</row>
    <row r="8" spans="1:31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1" ht="48" customHeight="1" x14ac:dyDescent="0.2">
      <c r="A9" s="106" t="s">
        <v>22</v>
      </c>
      <c r="B9" s="108" t="s">
        <v>1518</v>
      </c>
      <c r="C9" s="108" t="s">
        <v>383</v>
      </c>
      <c r="D9" s="107" t="s">
        <v>1515</v>
      </c>
      <c r="E9" s="111"/>
      <c r="F9" s="108"/>
      <c r="G9" s="113" t="s">
        <v>34</v>
      </c>
      <c r="H9" s="132" t="s">
        <v>1516</v>
      </c>
      <c r="I9" s="135">
        <v>111.1271814</v>
      </c>
      <c r="J9" s="135">
        <v>-7.6341042999999997</v>
      </c>
      <c r="K9" s="111" t="s">
        <v>50</v>
      </c>
      <c r="L9" s="132" t="s">
        <v>1517</v>
      </c>
      <c r="M9" s="117"/>
      <c r="N9" s="42"/>
      <c r="O9" s="42"/>
      <c r="P9" s="43"/>
      <c r="Q9" s="53"/>
      <c r="R9" s="80"/>
      <c r="S9" s="45"/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27" t="s">
        <v>1627</v>
      </c>
    </row>
    <row r="10" spans="1:31" ht="48" customHeight="1" x14ac:dyDescent="0.2">
      <c r="A10" s="106" t="s">
        <v>31</v>
      </c>
      <c r="B10" s="108" t="s">
        <v>382</v>
      </c>
      <c r="C10" s="108" t="s">
        <v>383</v>
      </c>
      <c r="D10" s="136" t="s">
        <v>1667</v>
      </c>
      <c r="E10" s="108" t="s">
        <v>384</v>
      </c>
      <c r="F10" s="108" t="s">
        <v>385</v>
      </c>
      <c r="G10" s="108" t="s">
        <v>386</v>
      </c>
      <c r="H10" s="108" t="s">
        <v>387</v>
      </c>
      <c r="I10" s="110">
        <v>111.11742</v>
      </c>
      <c r="J10" s="110">
        <v>-7.6192099999999998</v>
      </c>
      <c r="K10" s="115" t="s">
        <v>50</v>
      </c>
      <c r="L10" s="111" t="s">
        <v>28</v>
      </c>
      <c r="M10" s="113" t="s">
        <v>388</v>
      </c>
      <c r="N10" s="42">
        <v>1.1000000000000001</v>
      </c>
      <c r="O10" s="42">
        <v>0.9</v>
      </c>
      <c r="P10" s="43">
        <v>2515250</v>
      </c>
      <c r="Q10" s="84">
        <v>2490098</v>
      </c>
      <c r="S10" s="45">
        <f t="shared" ref="S10:S15" si="0">N10*O10*P10</f>
        <v>2490097.5000000005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7" t="s">
        <v>1666</v>
      </c>
    </row>
    <row r="11" spans="1:31" ht="60" customHeight="1" x14ac:dyDescent="0.2">
      <c r="A11" s="106" t="s">
        <v>38</v>
      </c>
      <c r="B11" s="107" t="s">
        <v>390</v>
      </c>
      <c r="C11" s="107" t="s">
        <v>383</v>
      </c>
      <c r="D11" s="107" t="s">
        <v>391</v>
      </c>
      <c r="E11" s="107">
        <v>140693104</v>
      </c>
      <c r="F11" s="109" t="s">
        <v>383</v>
      </c>
      <c r="G11" s="108" t="s">
        <v>25</v>
      </c>
      <c r="H11" s="109" t="s">
        <v>392</v>
      </c>
      <c r="I11" s="110">
        <v>111.1191</v>
      </c>
      <c r="J11" s="110">
        <v>-7.6010499999999999</v>
      </c>
      <c r="K11" s="111" t="s">
        <v>27</v>
      </c>
      <c r="L11" s="137" t="s">
        <v>28</v>
      </c>
      <c r="M11" s="113" t="s">
        <v>393</v>
      </c>
      <c r="N11" s="42">
        <v>1.3</v>
      </c>
      <c r="O11" s="42">
        <v>0.9</v>
      </c>
      <c r="P11" s="43">
        <v>2515250</v>
      </c>
      <c r="Q11" s="44">
        <v>2942843</v>
      </c>
      <c r="R11" s="45"/>
      <c r="S11" s="45">
        <f t="shared" si="0"/>
        <v>2942842.5000000005</v>
      </c>
      <c r="T11" s="113"/>
      <c r="U11" s="107"/>
      <c r="V11" s="51"/>
      <c r="W11" s="42"/>
      <c r="X11" s="43"/>
      <c r="Y11" s="43"/>
      <c r="Z11" s="167"/>
      <c r="AA11" s="167"/>
      <c r="AB11" s="167"/>
      <c r="AC11" s="233"/>
      <c r="AD11" s="45"/>
    </row>
    <row r="12" spans="1:31" ht="60.75" customHeight="1" x14ac:dyDescent="0.25">
      <c r="A12" s="106" t="s">
        <v>44</v>
      </c>
      <c r="B12" s="107" t="s">
        <v>395</v>
      </c>
      <c r="C12" s="107" t="s">
        <v>383</v>
      </c>
      <c r="D12" s="107" t="s">
        <v>391</v>
      </c>
      <c r="E12" s="111" t="s">
        <v>1668</v>
      </c>
      <c r="F12" s="108" t="s">
        <v>383</v>
      </c>
      <c r="G12" s="108" t="s">
        <v>55</v>
      </c>
      <c r="H12" s="108" t="s">
        <v>396</v>
      </c>
      <c r="I12" s="110">
        <v>111.122</v>
      </c>
      <c r="J12" s="110">
        <v>-7.60337</v>
      </c>
      <c r="K12" s="111" t="s">
        <v>57</v>
      </c>
      <c r="L12" s="111" t="s">
        <v>28</v>
      </c>
      <c r="M12" s="113" t="s">
        <v>397</v>
      </c>
      <c r="N12" s="42">
        <v>1.3</v>
      </c>
      <c r="O12" s="42">
        <v>0.9</v>
      </c>
      <c r="P12" s="43">
        <v>2515250</v>
      </c>
      <c r="Q12" s="43">
        <v>2942843</v>
      </c>
      <c r="R12" s="64"/>
      <c r="S12" s="45">
        <f t="shared" si="0"/>
        <v>2942842.5000000005</v>
      </c>
      <c r="T12" s="108"/>
      <c r="U12" s="107"/>
      <c r="V12" s="42"/>
      <c r="W12" s="42"/>
      <c r="X12" s="43"/>
      <c r="Y12" s="44"/>
      <c r="Z12" s="169"/>
      <c r="AA12" s="167"/>
      <c r="AB12" s="42" t="s">
        <v>1625</v>
      </c>
      <c r="AC12" s="233"/>
      <c r="AD12" s="45"/>
    </row>
    <row r="13" spans="1:31" customFormat="1" ht="74.25" customHeight="1" x14ac:dyDescent="0.25">
      <c r="A13" s="106" t="s">
        <v>51</v>
      </c>
      <c r="B13" s="114" t="s">
        <v>399</v>
      </c>
      <c r="C13" s="108" t="s">
        <v>383</v>
      </c>
      <c r="D13" s="107" t="s">
        <v>391</v>
      </c>
      <c r="E13" s="108">
        <v>43100005</v>
      </c>
      <c r="F13" s="107" t="s">
        <v>400</v>
      </c>
      <c r="G13" s="108" t="s">
        <v>41</v>
      </c>
      <c r="H13" s="113" t="s">
        <v>401</v>
      </c>
      <c r="I13" s="116">
        <v>111.11932</v>
      </c>
      <c r="J13" s="116">
        <v>-7.6008500000000003</v>
      </c>
      <c r="K13" s="111" t="s">
        <v>43</v>
      </c>
      <c r="L13" s="111" t="s">
        <v>28</v>
      </c>
      <c r="M13" s="117" t="s">
        <v>402</v>
      </c>
      <c r="N13" s="86">
        <v>1.2</v>
      </c>
      <c r="O13" s="42">
        <v>0.9</v>
      </c>
      <c r="P13" s="43">
        <v>2515250</v>
      </c>
      <c r="Q13" s="43">
        <v>2716470</v>
      </c>
      <c r="R13" s="87"/>
      <c r="S13" s="45">
        <f t="shared" si="0"/>
        <v>2716470</v>
      </c>
      <c r="T13" s="113"/>
      <c r="U13" s="107"/>
      <c r="V13" s="42"/>
      <c r="W13" s="42"/>
      <c r="X13" s="43"/>
      <c r="Y13" s="43"/>
      <c r="Z13" s="169"/>
      <c r="AA13" s="167"/>
      <c r="AB13" s="169"/>
      <c r="AC13" s="270" t="s">
        <v>1669</v>
      </c>
    </row>
    <row r="14" spans="1:31" s="64" customFormat="1" ht="91.5" customHeight="1" x14ac:dyDescent="0.2">
      <c r="A14" s="106" t="s">
        <v>59</v>
      </c>
      <c r="B14" s="107" t="s">
        <v>404</v>
      </c>
      <c r="C14" s="107" t="s">
        <v>383</v>
      </c>
      <c r="D14" s="107" t="s">
        <v>140</v>
      </c>
      <c r="E14" s="111" t="s">
        <v>33</v>
      </c>
      <c r="F14" s="108" t="s">
        <v>405</v>
      </c>
      <c r="G14" s="108" t="s">
        <v>55</v>
      </c>
      <c r="H14" s="108" t="s">
        <v>406</v>
      </c>
      <c r="I14" s="110">
        <v>111.086</v>
      </c>
      <c r="J14" s="110">
        <v>-7.5821899999999998</v>
      </c>
      <c r="K14" s="111" t="s">
        <v>36</v>
      </c>
      <c r="L14" s="111" t="s">
        <v>28</v>
      </c>
      <c r="M14" s="113" t="s">
        <v>407</v>
      </c>
      <c r="N14" s="42">
        <v>1.3</v>
      </c>
      <c r="O14" s="48">
        <v>0.9</v>
      </c>
      <c r="P14" s="43">
        <v>2515250</v>
      </c>
      <c r="Q14" s="53">
        <v>2942843</v>
      </c>
      <c r="S14" s="45">
        <f t="shared" si="0"/>
        <v>2942842.5000000005</v>
      </c>
      <c r="T14" s="108" t="s">
        <v>1670</v>
      </c>
      <c r="U14" s="107"/>
      <c r="V14" s="42"/>
      <c r="W14" s="42"/>
      <c r="X14" s="43"/>
      <c r="Y14" s="44"/>
      <c r="Z14" s="167"/>
      <c r="AA14" s="167"/>
      <c r="AB14" s="167"/>
      <c r="AC14" s="233"/>
      <c r="AD14" s="45"/>
    </row>
    <row r="15" spans="1:31" s="64" customFormat="1" ht="55.5" customHeight="1" x14ac:dyDescent="0.25">
      <c r="A15" s="106" t="s">
        <v>65</v>
      </c>
      <c r="B15" s="107" t="s">
        <v>404</v>
      </c>
      <c r="C15" s="107" t="s">
        <v>383</v>
      </c>
      <c r="D15" s="107" t="s">
        <v>140</v>
      </c>
      <c r="E15" s="111" t="s">
        <v>33</v>
      </c>
      <c r="F15" s="108" t="s">
        <v>409</v>
      </c>
      <c r="G15" s="108" t="s">
        <v>55</v>
      </c>
      <c r="H15" s="108" t="s">
        <v>410</v>
      </c>
      <c r="I15" s="110">
        <v>111.09292689999999</v>
      </c>
      <c r="J15" s="110">
        <v>-7.5855100000000002</v>
      </c>
      <c r="K15" s="115" t="s">
        <v>36</v>
      </c>
      <c r="L15" s="111" t="s">
        <v>28</v>
      </c>
      <c r="M15" s="108" t="s">
        <v>411</v>
      </c>
      <c r="N15" s="42">
        <v>1.3</v>
      </c>
      <c r="O15" s="48">
        <v>0.9</v>
      </c>
      <c r="P15" s="89">
        <v>2515250</v>
      </c>
      <c r="Q15" s="53">
        <v>2942842.5000000005</v>
      </c>
      <c r="R15" s="55"/>
      <c r="S15" s="45">
        <f t="shared" si="0"/>
        <v>2942842.5000000005</v>
      </c>
      <c r="T15" s="41" t="s">
        <v>1671</v>
      </c>
      <c r="U15" s="171"/>
      <c r="V15" s="175"/>
      <c r="W15" s="41"/>
      <c r="X15" s="41"/>
      <c r="Y15" s="41"/>
      <c r="Z15" s="41"/>
      <c r="AA15" s="41"/>
      <c r="AB15" s="41"/>
      <c r="AC15" s="234"/>
      <c r="AD15"/>
    </row>
    <row r="16" spans="1:31" s="64" customFormat="1" ht="55.5" customHeight="1" x14ac:dyDescent="0.2">
      <c r="A16" s="106" t="s">
        <v>73</v>
      </c>
      <c r="B16" s="107"/>
      <c r="C16" s="107"/>
      <c r="D16" s="107"/>
      <c r="E16" s="111"/>
      <c r="F16" s="108"/>
      <c r="G16" s="108" t="s">
        <v>55</v>
      </c>
      <c r="H16" s="108" t="s">
        <v>1672</v>
      </c>
      <c r="I16" s="110">
        <v>111.12915479999999</v>
      </c>
      <c r="J16" s="110">
        <v>-7.6286943999999997</v>
      </c>
      <c r="K16" s="115"/>
      <c r="L16" s="111" t="s">
        <v>1517</v>
      </c>
      <c r="M16" s="108"/>
      <c r="N16" s="27"/>
      <c r="O16" s="87"/>
      <c r="P16" s="89"/>
      <c r="Q16" s="53"/>
      <c r="R16" s="55"/>
      <c r="S16" s="45"/>
      <c r="T16" s="41"/>
      <c r="U16" s="171"/>
      <c r="V16" s="175"/>
      <c r="W16" s="41"/>
      <c r="X16" s="41"/>
      <c r="Y16" s="41"/>
      <c r="Z16" s="41"/>
      <c r="AA16" s="41"/>
      <c r="AB16" s="41"/>
      <c r="AC16" s="271" t="s">
        <v>1674</v>
      </c>
      <c r="AD16" s="64" t="s">
        <v>1673</v>
      </c>
    </row>
    <row r="17" spans="1:30" s="64" customFormat="1" ht="55.5" customHeight="1" x14ac:dyDescent="0.25">
      <c r="A17" s="106"/>
      <c r="B17" s="107"/>
      <c r="C17" s="107"/>
      <c r="D17" s="107"/>
      <c r="E17" s="111"/>
      <c r="F17" s="108"/>
      <c r="G17" s="108"/>
      <c r="H17" s="108"/>
      <c r="I17" s="110"/>
      <c r="J17" s="110"/>
      <c r="K17" s="115"/>
      <c r="L17" s="111"/>
      <c r="M17" s="108"/>
      <c r="N17" s="27"/>
      <c r="O17" s="87"/>
      <c r="P17" s="89"/>
      <c r="Q17" s="53"/>
      <c r="R17" s="55"/>
      <c r="S17" s="45"/>
      <c r="T17" s="41"/>
      <c r="U17" s="171"/>
      <c r="V17" s="175"/>
      <c r="W17" s="41"/>
      <c r="X17" s="41"/>
      <c r="Y17" s="41"/>
      <c r="Z17" s="41"/>
      <c r="AA17" s="41"/>
      <c r="AB17" s="41"/>
      <c r="AC17" s="234"/>
      <c r="AD17"/>
    </row>
    <row r="18" spans="1:30" s="64" customFormat="1" ht="55.5" customHeight="1" x14ac:dyDescent="0.25">
      <c r="A18" s="106"/>
      <c r="B18" s="107"/>
      <c r="C18" s="107"/>
      <c r="D18" s="107"/>
      <c r="E18" s="111"/>
      <c r="F18" s="108"/>
      <c r="G18" s="108"/>
      <c r="H18" s="108"/>
      <c r="I18" s="110"/>
      <c r="J18" s="110"/>
      <c r="K18" s="115"/>
      <c r="L18" s="111"/>
      <c r="M18" s="108"/>
      <c r="N18" s="27"/>
      <c r="O18" s="87"/>
      <c r="P18" s="89"/>
      <c r="Q18" s="53"/>
      <c r="R18" s="55"/>
      <c r="S18" s="45"/>
      <c r="T18" s="41"/>
      <c r="U18" s="171"/>
      <c r="V18" s="175"/>
      <c r="W18" s="41"/>
      <c r="X18" s="41"/>
      <c r="Y18" s="41"/>
      <c r="Z18" s="41"/>
      <c r="AA18" s="41"/>
      <c r="AB18" s="41"/>
      <c r="AC18" s="234"/>
      <c r="AD18"/>
    </row>
    <row r="19" spans="1:30" ht="48" customHeight="1" x14ac:dyDescent="0.25">
      <c r="A19" s="41"/>
      <c r="B19" s="41"/>
      <c r="C19" s="41"/>
      <c r="D19" s="41"/>
      <c r="E19" s="41"/>
      <c r="F19" s="41"/>
      <c r="G19" s="108"/>
      <c r="H19" s="192"/>
      <c r="I19" s="41"/>
      <c r="J19" s="41"/>
      <c r="K19" s="41"/>
      <c r="L19" s="42"/>
      <c r="M19" s="41"/>
      <c r="N19" s="55"/>
      <c r="O19" s="55"/>
      <c r="P19" s="42">
        <v>1.3</v>
      </c>
      <c r="Q19" s="42">
        <v>0.9</v>
      </c>
      <c r="R19" s="43">
        <v>2515250</v>
      </c>
      <c r="S19" s="43">
        <v>2942843</v>
      </c>
      <c r="T19" s="41"/>
      <c r="U19" s="41"/>
      <c r="V19" s="177"/>
      <c r="W19" s="177"/>
      <c r="X19" s="177"/>
      <c r="Y19" s="177"/>
      <c r="Z19" s="177"/>
      <c r="AA19" s="177"/>
      <c r="AB19" s="177"/>
      <c r="AC19" s="236"/>
      <c r="AD19" s="78"/>
    </row>
    <row r="20" spans="1:30" s="64" customFormat="1" ht="50.1" customHeight="1" x14ac:dyDescent="0.2">
      <c r="A20" s="106"/>
      <c r="B20" s="107"/>
      <c r="C20" s="107"/>
      <c r="D20" s="107"/>
      <c r="E20" s="108"/>
      <c r="F20" s="109"/>
      <c r="G20" s="108"/>
      <c r="H20" s="108"/>
      <c r="I20" s="110"/>
      <c r="J20" s="110"/>
      <c r="K20" s="111"/>
      <c r="L20" s="112"/>
      <c r="M20" s="113"/>
      <c r="N20" s="42">
        <v>1.1000000000000001</v>
      </c>
      <c r="O20" s="42">
        <v>0.9</v>
      </c>
      <c r="P20" s="43">
        <v>2515250</v>
      </c>
      <c r="Q20" s="53">
        <v>2490098</v>
      </c>
      <c r="S20" s="45">
        <f>N20*O20*P20</f>
        <v>2490097.5000000005</v>
      </c>
      <c r="T20" s="167"/>
      <c r="U20" s="179"/>
      <c r="V20" s="180"/>
      <c r="W20" s="167"/>
      <c r="X20" s="181"/>
      <c r="Y20" s="180"/>
      <c r="Z20" s="180"/>
      <c r="AA20" s="180"/>
      <c r="AB20" s="180"/>
    </row>
    <row r="21" spans="1:30" ht="50.1" customHeight="1" x14ac:dyDescent="0.2">
      <c r="A21" s="106"/>
      <c r="B21" s="107"/>
      <c r="C21" s="107"/>
      <c r="D21" s="107"/>
      <c r="E21" s="127"/>
      <c r="F21" s="127"/>
      <c r="G21" s="108"/>
      <c r="H21" s="108"/>
      <c r="I21" s="110"/>
      <c r="J21" s="110"/>
      <c r="K21" s="115"/>
      <c r="L21" s="115"/>
      <c r="M21" s="108"/>
      <c r="N21" s="42">
        <v>1.1000000000000001</v>
      </c>
      <c r="O21" s="42">
        <v>0.9</v>
      </c>
      <c r="P21" s="43">
        <v>2515250</v>
      </c>
      <c r="Q21" s="53">
        <v>2490098</v>
      </c>
      <c r="S21" s="45">
        <f>N21*O21*P21</f>
        <v>2490097.5000000005</v>
      </c>
      <c r="T21" s="175"/>
      <c r="U21" s="175"/>
      <c r="V21" s="41"/>
      <c r="W21" s="41"/>
      <c r="X21" s="41"/>
      <c r="Y21" s="41"/>
      <c r="Z21" s="41"/>
      <c r="AA21" s="41"/>
      <c r="AB21" s="41"/>
    </row>
    <row r="22" spans="1:30" x14ac:dyDescent="0.25">
      <c r="N22" s="104"/>
      <c r="O22" s="104"/>
      <c r="P22" s="104"/>
      <c r="Q22" s="87"/>
    </row>
    <row r="23" spans="1:30" x14ac:dyDescent="0.25">
      <c r="N23" s="104"/>
      <c r="O23" s="104"/>
      <c r="P23" s="104"/>
      <c r="Q23" s="87"/>
    </row>
    <row r="24" spans="1:30" x14ac:dyDescent="0.25">
      <c r="N24" s="104"/>
      <c r="O24" s="104"/>
      <c r="P24" s="104"/>
      <c r="Q24" s="87"/>
    </row>
    <row r="25" spans="1:30" x14ac:dyDescent="0.25">
      <c r="N25" s="104"/>
      <c r="O25" s="104"/>
      <c r="P25" s="104"/>
      <c r="Q25" s="87"/>
    </row>
    <row r="26" spans="1:30" x14ac:dyDescent="0.25">
      <c r="N26" s="104"/>
      <c r="O26" s="104"/>
      <c r="P26" s="104"/>
      <c r="Q26" s="87"/>
    </row>
    <row r="27" spans="1:30" x14ac:dyDescent="0.25">
      <c r="N27" s="104"/>
      <c r="O27" s="104"/>
      <c r="P27" s="104"/>
      <c r="Q27" s="87"/>
    </row>
    <row r="28" spans="1:30" x14ac:dyDescent="0.25">
      <c r="N28" s="104"/>
      <c r="O28" s="104"/>
      <c r="P28" s="104"/>
      <c r="Q28" s="87"/>
    </row>
    <row r="29" spans="1:30" x14ac:dyDescent="0.25">
      <c r="N29" s="104"/>
      <c r="O29" s="104"/>
      <c r="P29" s="104"/>
      <c r="Q29" s="87"/>
    </row>
    <row r="30" spans="1:30" x14ac:dyDescent="0.25">
      <c r="N30" s="104"/>
      <c r="O30" s="104"/>
      <c r="P30" s="104"/>
      <c r="Q30" s="87"/>
    </row>
    <row r="31" spans="1:30" x14ac:dyDescent="0.25">
      <c r="N31" s="104"/>
      <c r="O31" s="104"/>
      <c r="P31" s="104"/>
    </row>
    <row r="32" spans="1:30" x14ac:dyDescent="0.25">
      <c r="N32" s="104"/>
      <c r="O32" s="104"/>
    </row>
    <row r="33" spans="1:24" x14ac:dyDescent="0.25">
      <c r="N33" s="104"/>
      <c r="O33" s="104"/>
    </row>
    <row r="34" spans="1:24" x14ac:dyDescent="0.25">
      <c r="N34" s="104"/>
      <c r="O34" s="104"/>
    </row>
    <row r="35" spans="1:24" x14ac:dyDescent="0.25">
      <c r="N35" s="104"/>
      <c r="O35" s="104"/>
    </row>
    <row r="36" spans="1:24" hidden="1" x14ac:dyDescent="0.25">
      <c r="F36" s="27"/>
      <c r="N36" s="104"/>
      <c r="O36" s="104"/>
    </row>
    <row r="37" spans="1:24" hidden="1" x14ac:dyDescent="0.25">
      <c r="F37" s="27"/>
      <c r="N37" s="104"/>
      <c r="O37" s="104"/>
    </row>
    <row r="38" spans="1:24" hidden="1" x14ac:dyDescent="0.25">
      <c r="F38" s="27"/>
      <c r="N38" s="104"/>
      <c r="O38" s="104"/>
    </row>
    <row r="39" spans="1:24" hidden="1" x14ac:dyDescent="0.25">
      <c r="F39" s="27"/>
      <c r="N39" s="104"/>
      <c r="O39" s="104"/>
    </row>
    <row r="40" spans="1:24" s="64" customFormat="1" ht="99.95" hidden="1" customHeight="1" x14ac:dyDescent="0.25">
      <c r="A40" s="27"/>
      <c r="B40" s="55"/>
      <c r="C40" s="55"/>
      <c r="D40" s="55"/>
      <c r="E40" s="27"/>
      <c r="F40" s="27"/>
      <c r="G40" s="55"/>
      <c r="H40" s="55"/>
      <c r="I40" s="101"/>
      <c r="J40" s="102"/>
      <c r="K40" s="27"/>
      <c r="L40" s="27"/>
      <c r="M40" s="103"/>
    </row>
    <row r="41" spans="1:24" hidden="1" x14ac:dyDescent="0.25">
      <c r="F41" s="27"/>
    </row>
    <row r="42" spans="1:24" ht="69.95" hidden="1" customHeight="1" x14ac:dyDescent="0.2">
      <c r="F42" s="27"/>
      <c r="N42" s="42">
        <v>0.9</v>
      </c>
      <c r="O42" s="42">
        <v>1.1000000000000001</v>
      </c>
      <c r="P42" s="43">
        <v>2515250</v>
      </c>
      <c r="Q42" s="74">
        <v>2490098</v>
      </c>
      <c r="T42" s="45"/>
      <c r="U42" s="56"/>
      <c r="W42" s="45"/>
      <c r="X42" s="62"/>
    </row>
    <row r="43" spans="1:24" hidden="1" x14ac:dyDescent="0.25">
      <c r="F43" s="27"/>
    </row>
    <row r="44" spans="1:24" hidden="1" x14ac:dyDescent="0.25">
      <c r="F44" s="27"/>
    </row>
    <row r="45" spans="1:24" hidden="1" x14ac:dyDescent="0.25">
      <c r="F45" s="27"/>
    </row>
    <row r="46" spans="1:24" ht="15" hidden="1" customHeight="1" x14ac:dyDescent="0.25">
      <c r="F46" s="27"/>
    </row>
    <row r="47" spans="1:24" ht="14.25" hidden="1" customHeight="1" x14ac:dyDescent="0.25">
      <c r="F47" s="27"/>
    </row>
    <row r="48" spans="1:24" hidden="1" x14ac:dyDescent="0.25">
      <c r="F48" s="27"/>
    </row>
    <row r="49" spans="1:25" hidden="1" x14ac:dyDescent="0.25">
      <c r="F49" s="27"/>
    </row>
    <row r="50" spans="1:25" s="27" customFormat="1" ht="54.95" hidden="1" customHeight="1" x14ac:dyDescent="0.25">
      <c r="B50" s="55"/>
      <c r="C50" s="55"/>
      <c r="D50" s="55"/>
      <c r="G50" s="55"/>
      <c r="H50" s="55"/>
      <c r="I50" s="101"/>
      <c r="J50" s="102"/>
      <c r="M50" s="103"/>
      <c r="N50" s="42">
        <v>0.8</v>
      </c>
      <c r="O50" s="42">
        <v>1</v>
      </c>
      <c r="P50" s="43">
        <v>2515250</v>
      </c>
      <c r="Q50" s="43">
        <v>2012200</v>
      </c>
      <c r="X50" s="28"/>
    </row>
    <row r="51" spans="1:25" hidden="1" x14ac:dyDescent="0.25">
      <c r="F51" s="27"/>
    </row>
    <row r="52" spans="1:25" hidden="1" x14ac:dyDescent="0.25">
      <c r="F52" s="27"/>
    </row>
    <row r="53" spans="1:25" hidden="1" x14ac:dyDescent="0.25">
      <c r="F53" s="27"/>
    </row>
    <row r="54" spans="1:25" hidden="1" x14ac:dyDescent="0.25">
      <c r="F54" s="27"/>
    </row>
    <row r="55" spans="1:25" hidden="1" x14ac:dyDescent="0.25">
      <c r="F55" s="27"/>
    </row>
    <row r="56" spans="1:25" hidden="1" x14ac:dyDescent="0.25">
      <c r="F56" s="27"/>
    </row>
    <row r="57" spans="1:25" hidden="1" x14ac:dyDescent="0.25">
      <c r="F57" s="27"/>
    </row>
    <row r="58" spans="1:25" hidden="1" x14ac:dyDescent="0.25">
      <c r="F58" s="27"/>
    </row>
    <row r="59" spans="1:25" customFormat="1" ht="60" hidden="1" customHeight="1" x14ac:dyDescent="0.25">
      <c r="A59" s="27"/>
      <c r="B59" s="55"/>
      <c r="C59" s="55"/>
      <c r="D59" s="55"/>
      <c r="E59" s="27"/>
      <c r="F59" s="27"/>
      <c r="G59" s="55"/>
      <c r="H59" s="55"/>
      <c r="I59" s="101"/>
      <c r="J59" s="102"/>
      <c r="K59" s="27"/>
      <c r="L59" s="27"/>
      <c r="M59" s="103"/>
      <c r="N59" s="48">
        <v>1.2</v>
      </c>
      <c r="O59" s="48">
        <v>1.1000000000000001</v>
      </c>
      <c r="P59" s="89">
        <v>2515250</v>
      </c>
      <c r="Q59" s="53">
        <v>3320130.0000000005</v>
      </c>
      <c r="T59" s="45"/>
      <c r="U59" s="76"/>
      <c r="W59" s="45"/>
      <c r="X59" s="59"/>
    </row>
    <row r="60" spans="1:25" hidden="1" x14ac:dyDescent="0.25">
      <c r="F60" s="27"/>
    </row>
    <row r="61" spans="1:25" hidden="1" x14ac:dyDescent="0.25">
      <c r="F61" s="27"/>
    </row>
    <row r="62" spans="1:25" hidden="1" x14ac:dyDescent="0.25">
      <c r="F62" s="27"/>
    </row>
    <row r="63" spans="1:25" s="27" customFormat="1" hidden="1" x14ac:dyDescent="0.25">
      <c r="B63" s="55"/>
      <c r="C63" s="55"/>
      <c r="D63" s="55"/>
      <c r="G63" s="55"/>
      <c r="H63" s="55"/>
      <c r="I63" s="101"/>
      <c r="J63" s="102"/>
      <c r="M63" s="103"/>
      <c r="R63" s="55"/>
      <c r="S63" s="55"/>
      <c r="T63" s="55"/>
      <c r="U63" s="55"/>
      <c r="V63" s="55"/>
      <c r="W63" s="55"/>
      <c r="X63" s="57"/>
      <c r="Y63" s="55"/>
    </row>
  </sheetData>
  <autoFilter ref="A6:Y22" xr:uid="{00000000-0009-0000-0000-000000000000}">
    <filterColumn colId="8" showButton="0"/>
    <filterColumn colId="13" showButton="0"/>
  </autoFilter>
  <mergeCells count="22"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</mergeCells>
  <phoneticPr fontId="20" type="noConversion"/>
  <pageMargins left="0.12" right="0" top="0.28000000000000003" bottom="0.17" header="0.37" footer="0.17"/>
  <pageSetup paperSize="14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6334-DA0F-4A33-B82E-A222B47905E4}">
  <sheetPr>
    <tabColor rgb="FF92D050"/>
  </sheetPr>
  <dimension ref="A1:AE64"/>
  <sheetViews>
    <sheetView topLeftCell="A12" zoomScale="60" zoomScaleNormal="60" workbookViewId="0">
      <selection activeCell="B9" sqref="B9:M26"/>
    </sheetView>
  </sheetViews>
  <sheetFormatPr defaultColWidth="9.140625" defaultRowHeight="14.25" x14ac:dyDescent="0.25"/>
  <cols>
    <col min="1" max="1" width="8.7109375" style="27" customWidth="1"/>
    <col min="2" max="2" width="16.140625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customWidth="1"/>
    <col min="21" max="21" width="13.85546875" style="55" customWidth="1"/>
    <col min="22" max="22" width="13.140625" style="55" customWidth="1"/>
    <col min="23" max="23" width="11.85546875" style="55" customWidth="1"/>
    <col min="24" max="24" width="12.7109375" style="57" customWidth="1"/>
    <col min="25" max="25" width="14.42578125" style="55" customWidth="1"/>
    <col min="26" max="26" width="16.42578125" style="55" customWidth="1"/>
    <col min="27" max="27" width="14.28515625" style="55" customWidth="1"/>
    <col min="28" max="28" width="15.42578125" style="55" customWidth="1"/>
    <col min="29" max="29" width="24.140625" style="55" customWidth="1"/>
    <col min="30" max="30" width="33" style="55" customWidth="1"/>
    <col min="31" max="31" width="18.42578125" style="55" customWidth="1"/>
    <col min="32" max="16384" width="9.140625" style="55"/>
  </cols>
  <sheetData>
    <row r="1" spans="1:31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1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1" s="12" customFormat="1" ht="20.25" customHeight="1" x14ac:dyDescent="0.35">
      <c r="A3" s="11" t="s">
        <v>1577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1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1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1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27" t="s">
        <v>1594</v>
      </c>
      <c r="AD6" s="27" t="s">
        <v>1595</v>
      </c>
      <c r="AE6" s="27" t="s">
        <v>1660</v>
      </c>
    </row>
    <row r="7" spans="1:31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</row>
    <row r="8" spans="1:31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1" ht="48" customHeight="1" x14ac:dyDescent="0.2">
      <c r="A9" s="106" t="s">
        <v>22</v>
      </c>
      <c r="B9" s="107" t="s">
        <v>413</v>
      </c>
      <c r="C9" s="107" t="s">
        <v>414</v>
      </c>
      <c r="D9" s="107" t="s">
        <v>415</v>
      </c>
      <c r="E9" s="111" t="s">
        <v>33</v>
      </c>
      <c r="F9" s="108" t="s">
        <v>416</v>
      </c>
      <c r="G9" s="108" t="s">
        <v>55</v>
      </c>
      <c r="H9" s="108" t="s">
        <v>417</v>
      </c>
      <c r="I9" s="110">
        <v>111.02460000000001</v>
      </c>
      <c r="J9" s="110">
        <v>-7.6191500000000003</v>
      </c>
      <c r="K9" s="115" t="s">
        <v>36</v>
      </c>
      <c r="L9" s="115" t="s">
        <v>28</v>
      </c>
      <c r="M9" s="108" t="s">
        <v>418</v>
      </c>
      <c r="N9" s="42">
        <v>1.3</v>
      </c>
      <c r="O9" s="42">
        <v>0.9</v>
      </c>
      <c r="P9" s="43">
        <v>2515250</v>
      </c>
      <c r="Q9" s="43">
        <v>2942843</v>
      </c>
      <c r="S9" s="45">
        <f t="shared" ref="S9:S23" si="0">N9*O9*P9</f>
        <v>2942842.5000000005</v>
      </c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27" t="s">
        <v>1627</v>
      </c>
    </row>
    <row r="10" spans="1:31" ht="48" customHeight="1" x14ac:dyDescent="0.2">
      <c r="A10" s="106" t="s">
        <v>31</v>
      </c>
      <c r="B10" s="107" t="s">
        <v>420</v>
      </c>
      <c r="C10" s="130" t="s">
        <v>421</v>
      </c>
      <c r="D10" s="131" t="s">
        <v>415</v>
      </c>
      <c r="E10" s="109" t="s">
        <v>422</v>
      </c>
      <c r="F10" s="131" t="s">
        <v>415</v>
      </c>
      <c r="G10" s="109" t="s">
        <v>193</v>
      </c>
      <c r="H10" s="108" t="s">
        <v>423</v>
      </c>
      <c r="I10" s="110">
        <v>111.03476999999999</v>
      </c>
      <c r="J10" s="110">
        <v>-7.61564</v>
      </c>
      <c r="K10" s="115" t="s">
        <v>36</v>
      </c>
      <c r="L10" s="115" t="s">
        <v>28</v>
      </c>
      <c r="M10" s="108" t="s">
        <v>424</v>
      </c>
      <c r="N10" s="42">
        <v>1.3</v>
      </c>
      <c r="O10" s="42">
        <v>0.9</v>
      </c>
      <c r="P10" s="43">
        <v>2515250</v>
      </c>
      <c r="Q10" s="53">
        <v>2942843</v>
      </c>
      <c r="S10" s="45">
        <f t="shared" si="0"/>
        <v>2942842.5000000005</v>
      </c>
      <c r="T10" s="107" t="s">
        <v>1705</v>
      </c>
      <c r="U10" s="107"/>
      <c r="V10" s="42"/>
      <c r="W10" s="42"/>
      <c r="X10" s="43"/>
      <c r="Y10" s="43"/>
      <c r="Z10" s="168"/>
      <c r="AA10" s="167"/>
      <c r="AB10" s="171"/>
      <c r="AC10" s="233"/>
      <c r="AD10" s="28" t="s">
        <v>1632</v>
      </c>
    </row>
    <row r="11" spans="1:31" ht="60" customHeight="1" x14ac:dyDescent="0.2">
      <c r="A11" s="106" t="s">
        <v>38</v>
      </c>
      <c r="B11" s="107" t="s">
        <v>426</v>
      </c>
      <c r="C11" s="108" t="s">
        <v>421</v>
      </c>
      <c r="D11" s="107" t="s">
        <v>427</v>
      </c>
      <c r="E11" s="107">
        <v>142769126</v>
      </c>
      <c r="F11" s="109" t="s">
        <v>428</v>
      </c>
      <c r="G11" s="108" t="s">
        <v>48</v>
      </c>
      <c r="H11" s="108" t="s">
        <v>429</v>
      </c>
      <c r="I11" s="110">
        <v>111.05065</v>
      </c>
      <c r="J11" s="110">
        <v>-7.6183800000000002</v>
      </c>
      <c r="K11" s="111" t="s">
        <v>50</v>
      </c>
      <c r="L11" s="112" t="s">
        <v>28</v>
      </c>
      <c r="M11" s="113" t="s">
        <v>430</v>
      </c>
      <c r="N11" s="42">
        <v>1.1000000000000001</v>
      </c>
      <c r="O11" s="42">
        <v>0.9</v>
      </c>
      <c r="P11" s="43">
        <v>2515250</v>
      </c>
      <c r="Q11" s="74">
        <v>2490098</v>
      </c>
      <c r="S11" s="45">
        <f t="shared" si="0"/>
        <v>2490097.5000000005</v>
      </c>
      <c r="T11" s="113"/>
      <c r="U11" s="107"/>
      <c r="V11" s="51"/>
      <c r="W11" s="42"/>
      <c r="X11" s="43"/>
      <c r="Y11" s="43"/>
      <c r="Z11" s="167"/>
      <c r="AA11" s="167"/>
      <c r="AB11" s="167"/>
      <c r="AC11" s="233"/>
      <c r="AD11" s="27" t="s">
        <v>1706</v>
      </c>
    </row>
    <row r="12" spans="1:31" ht="60.75" customHeight="1" x14ac:dyDescent="0.25">
      <c r="A12" s="106" t="s">
        <v>44</v>
      </c>
      <c r="B12" s="107" t="s">
        <v>432</v>
      </c>
      <c r="C12" s="108" t="s">
        <v>421</v>
      </c>
      <c r="D12" s="107" t="s">
        <v>433</v>
      </c>
      <c r="E12" s="111" t="s">
        <v>33</v>
      </c>
      <c r="F12" s="108" t="s">
        <v>434</v>
      </c>
      <c r="G12" s="108" t="s">
        <v>55</v>
      </c>
      <c r="H12" s="108" t="s">
        <v>435</v>
      </c>
      <c r="I12" s="110">
        <v>111.104</v>
      </c>
      <c r="J12" s="110">
        <v>-7.6442399999999999</v>
      </c>
      <c r="K12" s="138" t="s">
        <v>36</v>
      </c>
      <c r="L12" s="138" t="s">
        <v>28</v>
      </c>
      <c r="M12" s="113" t="s">
        <v>436</v>
      </c>
      <c r="N12" s="51">
        <v>1.3</v>
      </c>
      <c r="O12" s="48">
        <v>0.9</v>
      </c>
      <c r="P12" s="43">
        <v>2515250</v>
      </c>
      <c r="Q12" s="53">
        <v>2942843</v>
      </c>
      <c r="S12" s="45">
        <f t="shared" si="0"/>
        <v>2942842.5000000005</v>
      </c>
      <c r="T12" s="108"/>
      <c r="U12" s="107"/>
      <c r="V12" s="42"/>
      <c r="W12" s="42"/>
      <c r="X12" s="43"/>
      <c r="Y12" s="44"/>
      <c r="Z12" s="169"/>
      <c r="AA12" s="167"/>
      <c r="AB12" s="167"/>
      <c r="AC12" s="233"/>
      <c r="AD12" s="27" t="s">
        <v>1707</v>
      </c>
    </row>
    <row r="13" spans="1:31" customFormat="1" ht="74.25" customHeight="1" x14ac:dyDescent="0.25">
      <c r="A13" s="106" t="s">
        <v>51</v>
      </c>
      <c r="B13" s="107" t="s">
        <v>438</v>
      </c>
      <c r="C13" s="130" t="s">
        <v>421</v>
      </c>
      <c r="D13" s="131" t="s">
        <v>439</v>
      </c>
      <c r="E13" s="109" t="s">
        <v>440</v>
      </c>
      <c r="F13" s="131" t="s">
        <v>433</v>
      </c>
      <c r="G13" s="109" t="s">
        <v>193</v>
      </c>
      <c r="H13" s="108" t="s">
        <v>441</v>
      </c>
      <c r="I13" s="110">
        <v>111.10693000000001</v>
      </c>
      <c r="J13" s="110">
        <v>-7.6365600000000002</v>
      </c>
      <c r="K13" s="115" t="s">
        <v>43</v>
      </c>
      <c r="L13" s="115" t="s">
        <v>28</v>
      </c>
      <c r="M13" s="117" t="s">
        <v>442</v>
      </c>
      <c r="N13" s="42">
        <v>1.2</v>
      </c>
      <c r="O13" s="42">
        <v>0.9</v>
      </c>
      <c r="P13" s="43">
        <v>2515250</v>
      </c>
      <c r="Q13" s="53">
        <v>2716470</v>
      </c>
      <c r="R13" s="55"/>
      <c r="S13" s="45">
        <f t="shared" si="0"/>
        <v>2716470</v>
      </c>
      <c r="T13" s="113"/>
      <c r="U13" s="107"/>
      <c r="V13" s="42"/>
      <c r="W13" s="42"/>
      <c r="X13" s="43"/>
      <c r="Y13" s="43"/>
      <c r="Z13" s="169"/>
      <c r="AA13" s="167"/>
      <c r="AB13" s="169"/>
      <c r="AC13" s="233"/>
      <c r="AD13" s="27" t="s">
        <v>1708</v>
      </c>
    </row>
    <row r="14" spans="1:31" s="64" customFormat="1" ht="91.5" customHeight="1" x14ac:dyDescent="0.25">
      <c r="A14" s="106" t="s">
        <v>59</v>
      </c>
      <c r="B14" s="119" t="s">
        <v>444</v>
      </c>
      <c r="C14" s="130" t="s">
        <v>421</v>
      </c>
      <c r="D14" s="119" t="s">
        <v>439</v>
      </c>
      <c r="E14" s="139" t="s">
        <v>445</v>
      </c>
      <c r="F14" s="120" t="s">
        <v>446</v>
      </c>
      <c r="G14" s="108" t="s">
        <v>447</v>
      </c>
      <c r="H14" s="119" t="s">
        <v>448</v>
      </c>
      <c r="I14" s="121">
        <v>111.10957000000001</v>
      </c>
      <c r="J14" s="121">
        <v>-7.6292099999999996</v>
      </c>
      <c r="K14" s="122" t="s">
        <v>50</v>
      </c>
      <c r="L14" s="115" t="s">
        <v>28</v>
      </c>
      <c r="M14" s="120" t="s">
        <v>449</v>
      </c>
      <c r="N14" s="51">
        <v>1.1000000000000001</v>
      </c>
      <c r="O14" s="42">
        <v>0.9</v>
      </c>
      <c r="P14" s="43">
        <v>2515250</v>
      </c>
      <c r="Q14" s="53">
        <v>2490098</v>
      </c>
      <c r="R14"/>
      <c r="S14" s="45">
        <f t="shared" si="0"/>
        <v>2490097.5000000005</v>
      </c>
      <c r="T14" s="108"/>
      <c r="U14" s="107"/>
      <c r="V14" s="42"/>
      <c r="W14" s="42"/>
      <c r="X14" s="43"/>
      <c r="Y14" s="44"/>
      <c r="Z14" s="167"/>
      <c r="AA14" s="167"/>
      <c r="AB14" s="167"/>
      <c r="AC14" s="233"/>
      <c r="AD14" s="27"/>
    </row>
    <row r="15" spans="1:31" s="64" customFormat="1" ht="55.5" customHeight="1" x14ac:dyDescent="0.25">
      <c r="A15" s="106" t="s">
        <v>65</v>
      </c>
      <c r="B15" s="119" t="s">
        <v>1513</v>
      </c>
      <c r="C15" s="130" t="s">
        <v>421</v>
      </c>
      <c r="D15" s="119" t="s">
        <v>439</v>
      </c>
      <c r="E15" s="139">
        <v>1450141003</v>
      </c>
      <c r="F15" s="120" t="s">
        <v>446</v>
      </c>
      <c r="G15" s="108" t="s">
        <v>48</v>
      </c>
      <c r="H15" s="113" t="s">
        <v>1511</v>
      </c>
      <c r="I15" s="135">
        <v>111.10625</v>
      </c>
      <c r="J15" s="135">
        <v>-7.6263199999999998</v>
      </c>
      <c r="K15" s="111" t="s">
        <v>136</v>
      </c>
      <c r="L15" s="132" t="s">
        <v>1512</v>
      </c>
      <c r="M15" s="120"/>
      <c r="N15" s="51"/>
      <c r="O15" s="42"/>
      <c r="P15" s="43"/>
      <c r="Q15" s="53"/>
      <c r="R15"/>
      <c r="S15" s="45"/>
      <c r="T15" s="167"/>
      <c r="U15" s="173"/>
      <c r="V15" s="169"/>
      <c r="W15" s="167"/>
      <c r="X15" s="174"/>
      <c r="Y15" s="169"/>
      <c r="Z15" s="169"/>
      <c r="AA15" s="169"/>
      <c r="AB15" s="169"/>
      <c r="AC15" s="234"/>
      <c r="AD15" s="27" t="s">
        <v>1622</v>
      </c>
    </row>
    <row r="16" spans="1:31" s="64" customFormat="1" ht="55.5" customHeight="1" x14ac:dyDescent="0.25">
      <c r="A16" s="106" t="s">
        <v>73</v>
      </c>
      <c r="B16" s="107" t="s">
        <v>451</v>
      </c>
      <c r="C16" s="130" t="s">
        <v>421</v>
      </c>
      <c r="D16" s="131" t="s">
        <v>452</v>
      </c>
      <c r="E16" s="109" t="s">
        <v>453</v>
      </c>
      <c r="F16" s="131" t="s">
        <v>439</v>
      </c>
      <c r="G16" s="109" t="s">
        <v>193</v>
      </c>
      <c r="H16" s="108" t="s">
        <v>454</v>
      </c>
      <c r="I16" s="110">
        <v>111.08976</v>
      </c>
      <c r="J16" s="110">
        <v>-7.6307960000000001</v>
      </c>
      <c r="K16" s="115" t="s">
        <v>455</v>
      </c>
      <c r="L16" s="115" t="s">
        <v>28</v>
      </c>
      <c r="M16" s="117" t="s">
        <v>456</v>
      </c>
      <c r="N16" s="42">
        <v>1.1000000000000001</v>
      </c>
      <c r="O16" s="42">
        <v>0.9</v>
      </c>
      <c r="P16" s="43">
        <v>2515250</v>
      </c>
      <c r="Q16" s="53">
        <v>2490098</v>
      </c>
      <c r="R16" s="55"/>
      <c r="S16" s="45">
        <f t="shared" si="0"/>
        <v>2490097.5000000005</v>
      </c>
      <c r="T16" s="175" t="s">
        <v>1710</v>
      </c>
      <c r="U16" s="175"/>
      <c r="V16" s="41"/>
      <c r="W16" s="41"/>
      <c r="X16" s="41"/>
      <c r="Y16" s="41"/>
      <c r="Z16" s="41"/>
      <c r="AA16" s="41"/>
      <c r="AB16" s="41"/>
      <c r="AC16" s="234"/>
      <c r="AD16" s="27" t="s">
        <v>1709</v>
      </c>
    </row>
    <row r="17" spans="1:30" s="64" customFormat="1" ht="55.5" customHeight="1" x14ac:dyDescent="0.25">
      <c r="A17" s="106" t="s">
        <v>77</v>
      </c>
      <c r="B17" s="108" t="s">
        <v>458</v>
      </c>
      <c r="C17" s="108" t="s">
        <v>421</v>
      </c>
      <c r="D17" s="108" t="s">
        <v>414</v>
      </c>
      <c r="E17" s="108" t="s">
        <v>459</v>
      </c>
      <c r="F17" s="108" t="s">
        <v>460</v>
      </c>
      <c r="G17" s="108" t="s">
        <v>170</v>
      </c>
      <c r="H17" s="108" t="s">
        <v>461</v>
      </c>
      <c r="I17" s="110">
        <v>111.07485</v>
      </c>
      <c r="J17" s="110">
        <v>-7.6184000000000003</v>
      </c>
      <c r="K17" s="111" t="s">
        <v>252</v>
      </c>
      <c r="L17" s="112" t="s">
        <v>28</v>
      </c>
      <c r="M17" s="108" t="s">
        <v>462</v>
      </c>
      <c r="N17" s="42">
        <v>1.1000000000000001</v>
      </c>
      <c r="O17" s="42">
        <v>0.9</v>
      </c>
      <c r="P17" s="43">
        <v>2515250</v>
      </c>
      <c r="Q17" s="53">
        <v>2490098</v>
      </c>
      <c r="R17" s="55"/>
      <c r="S17" s="45">
        <f t="shared" si="0"/>
        <v>2490097.5000000005</v>
      </c>
      <c r="T17" s="171"/>
      <c r="U17" s="175"/>
      <c r="V17" s="41"/>
      <c r="W17" s="171"/>
      <c r="X17" s="171"/>
      <c r="Y17" s="41"/>
      <c r="Z17" s="41"/>
      <c r="AA17" s="41"/>
      <c r="AB17" s="41"/>
      <c r="AC17" s="234"/>
      <c r="AD17" s="64">
        <v>3</v>
      </c>
    </row>
    <row r="18" spans="1:30" s="64" customFormat="1" ht="62.25" customHeight="1" x14ac:dyDescent="0.25">
      <c r="A18" s="106" t="s">
        <v>83</v>
      </c>
      <c r="B18" s="108" t="s">
        <v>464</v>
      </c>
      <c r="C18" s="108" t="s">
        <v>421</v>
      </c>
      <c r="D18" s="108" t="s">
        <v>421</v>
      </c>
      <c r="E18" s="108" t="s">
        <v>465</v>
      </c>
      <c r="F18" s="108" t="s">
        <v>466</v>
      </c>
      <c r="G18" s="108" t="s">
        <v>170</v>
      </c>
      <c r="H18" s="108" t="s">
        <v>467</v>
      </c>
      <c r="I18" s="110">
        <v>111.07472</v>
      </c>
      <c r="J18" s="110">
        <v>-7.6186499999999997</v>
      </c>
      <c r="K18" s="111" t="s">
        <v>57</v>
      </c>
      <c r="L18" s="112" t="s">
        <v>28</v>
      </c>
      <c r="M18" s="113" t="s">
        <v>468</v>
      </c>
      <c r="N18" s="42">
        <v>1.3</v>
      </c>
      <c r="O18" s="42">
        <v>0.9</v>
      </c>
      <c r="P18" s="43">
        <v>2515250</v>
      </c>
      <c r="Q18" s="53">
        <v>2942843</v>
      </c>
      <c r="R18" s="55"/>
      <c r="S18" s="45">
        <f t="shared" si="0"/>
        <v>2942842.5000000005</v>
      </c>
      <c r="T18" s="167"/>
      <c r="U18" s="169"/>
      <c r="V18" s="169"/>
      <c r="W18" s="169"/>
      <c r="X18" s="169"/>
      <c r="Y18" s="169"/>
      <c r="Z18" s="169"/>
      <c r="AA18" s="169"/>
      <c r="AB18" s="169"/>
      <c r="AC18" s="234"/>
    </row>
    <row r="19" spans="1:30" ht="75" customHeight="1" x14ac:dyDescent="0.2">
      <c r="A19" s="106" t="s">
        <v>88</v>
      </c>
      <c r="B19" s="108" t="s">
        <v>470</v>
      </c>
      <c r="C19" s="108" t="s">
        <v>421</v>
      </c>
      <c r="D19" s="108" t="s">
        <v>414</v>
      </c>
      <c r="E19" s="108" t="s">
        <v>471</v>
      </c>
      <c r="F19" s="108" t="s">
        <v>472</v>
      </c>
      <c r="G19" s="108" t="s">
        <v>170</v>
      </c>
      <c r="H19" s="108" t="s">
        <v>473</v>
      </c>
      <c r="I19" s="110">
        <v>111.07513899999999</v>
      </c>
      <c r="J19" s="110">
        <v>-7.6178340000000002</v>
      </c>
      <c r="K19" s="111" t="s">
        <v>27</v>
      </c>
      <c r="L19" s="112" t="s">
        <v>28</v>
      </c>
      <c r="M19" s="113" t="s">
        <v>474</v>
      </c>
      <c r="N19" s="42">
        <v>1.3</v>
      </c>
      <c r="O19" s="42">
        <v>0.9</v>
      </c>
      <c r="P19" s="43">
        <v>2515250</v>
      </c>
      <c r="Q19" s="53">
        <v>2942843</v>
      </c>
      <c r="S19" s="45">
        <f t="shared" si="0"/>
        <v>2942842.5000000005</v>
      </c>
      <c r="T19" s="41"/>
      <c r="U19" s="41"/>
      <c r="V19" s="41"/>
      <c r="W19" s="41"/>
      <c r="X19" s="41"/>
      <c r="Y19" s="41"/>
      <c r="Z19" s="41"/>
      <c r="AA19" s="41"/>
      <c r="AB19" s="41"/>
      <c r="AC19" s="236"/>
      <c r="AD19" s="275" t="s">
        <v>1711</v>
      </c>
    </row>
    <row r="20" spans="1:30" s="64" customFormat="1" ht="60.75" customHeight="1" x14ac:dyDescent="0.2">
      <c r="A20" s="106" t="s">
        <v>95</v>
      </c>
      <c r="B20" s="107" t="s">
        <v>476</v>
      </c>
      <c r="C20" s="107" t="s">
        <v>414</v>
      </c>
      <c r="D20" s="107" t="s">
        <v>414</v>
      </c>
      <c r="E20" s="111" t="s">
        <v>1712</v>
      </c>
      <c r="F20" s="108" t="s">
        <v>421</v>
      </c>
      <c r="G20" s="108" t="s">
        <v>55</v>
      </c>
      <c r="H20" s="108" t="s">
        <v>477</v>
      </c>
      <c r="I20" s="110">
        <v>111.074</v>
      </c>
      <c r="J20" s="110">
        <v>-7.6174600000000003</v>
      </c>
      <c r="K20" s="111" t="s">
        <v>36</v>
      </c>
      <c r="L20" s="112" t="s">
        <v>28</v>
      </c>
      <c r="M20" s="113" t="s">
        <v>478</v>
      </c>
      <c r="N20" s="42">
        <v>1.3</v>
      </c>
      <c r="O20" s="42">
        <v>0.9</v>
      </c>
      <c r="P20" s="43">
        <v>2515250</v>
      </c>
      <c r="Q20" s="43">
        <v>2942843</v>
      </c>
      <c r="R20" s="55"/>
      <c r="S20" s="45">
        <f t="shared" si="0"/>
        <v>2942842.5000000005</v>
      </c>
      <c r="T20" s="177"/>
      <c r="U20" s="177"/>
      <c r="V20" s="177"/>
      <c r="W20" s="177"/>
      <c r="X20" s="177"/>
      <c r="Y20" s="177"/>
      <c r="Z20" s="177"/>
      <c r="AA20" s="177"/>
      <c r="AB20" s="178" t="s">
        <v>1602</v>
      </c>
      <c r="AD20" s="64" t="s">
        <v>1627</v>
      </c>
    </row>
    <row r="21" spans="1:30" ht="50.1" customHeight="1" x14ac:dyDescent="0.2">
      <c r="A21" s="106" t="s">
        <v>99</v>
      </c>
      <c r="B21" s="108" t="s">
        <v>481</v>
      </c>
      <c r="C21" s="108" t="s">
        <v>421</v>
      </c>
      <c r="D21" s="108" t="s">
        <v>421</v>
      </c>
      <c r="E21" s="108" t="s">
        <v>1713</v>
      </c>
      <c r="F21" s="108" t="s">
        <v>1714</v>
      </c>
      <c r="G21" s="108" t="s">
        <v>281</v>
      </c>
      <c r="H21" s="117" t="s">
        <v>482</v>
      </c>
      <c r="I21" s="126">
        <v>111.076345</v>
      </c>
      <c r="J21" s="126">
        <v>-7.614128</v>
      </c>
      <c r="K21" s="127" t="s">
        <v>27</v>
      </c>
      <c r="L21" s="115" t="s">
        <v>28</v>
      </c>
      <c r="M21" s="117" t="s">
        <v>483</v>
      </c>
      <c r="N21" s="51">
        <v>1.3</v>
      </c>
      <c r="O21" s="42">
        <v>0.9</v>
      </c>
      <c r="P21" s="43">
        <v>2515250</v>
      </c>
      <c r="Q21" s="73">
        <v>2942843</v>
      </c>
      <c r="S21" s="45">
        <f t="shared" si="0"/>
        <v>2942842.5000000005</v>
      </c>
      <c r="T21" s="167"/>
      <c r="U21" s="179"/>
      <c r="V21" s="180"/>
      <c r="W21" s="167"/>
      <c r="X21" s="181"/>
      <c r="Y21" s="180"/>
      <c r="Z21" s="180"/>
      <c r="AA21" s="180"/>
      <c r="AB21" s="180"/>
      <c r="AD21" s="27"/>
    </row>
    <row r="22" spans="1:30" ht="66.75" customHeight="1" x14ac:dyDescent="0.2">
      <c r="A22" s="106" t="s">
        <v>106</v>
      </c>
      <c r="B22" s="108" t="s">
        <v>486</v>
      </c>
      <c r="C22" s="108" t="s">
        <v>421</v>
      </c>
      <c r="D22" s="108" t="s">
        <v>487</v>
      </c>
      <c r="E22" s="108">
        <v>113488</v>
      </c>
      <c r="F22" s="108" t="s">
        <v>488</v>
      </c>
      <c r="G22" s="108" t="s">
        <v>170</v>
      </c>
      <c r="H22" s="108" t="s">
        <v>489</v>
      </c>
      <c r="I22" s="110">
        <v>111.06169</v>
      </c>
      <c r="J22" s="110">
        <v>-7.6117699999999999</v>
      </c>
      <c r="K22" s="111" t="s">
        <v>50</v>
      </c>
      <c r="L22" s="112" t="s">
        <v>28</v>
      </c>
      <c r="M22" s="108" t="s">
        <v>490</v>
      </c>
      <c r="N22" s="42">
        <v>1.1000000000000001</v>
      </c>
      <c r="O22" s="42">
        <v>0.9</v>
      </c>
      <c r="P22" s="43">
        <v>2515250</v>
      </c>
      <c r="Q22" s="53">
        <v>2490098</v>
      </c>
      <c r="S22" s="45">
        <f t="shared" si="0"/>
        <v>2490097.5000000005</v>
      </c>
      <c r="T22" s="175"/>
      <c r="U22" s="175"/>
      <c r="V22" s="41"/>
      <c r="W22" s="41"/>
      <c r="X22" s="41"/>
      <c r="Y22" s="41"/>
      <c r="Z22" s="41"/>
      <c r="AA22" s="41"/>
      <c r="AB22" s="41"/>
      <c r="AD22" s="27" t="s">
        <v>1715</v>
      </c>
    </row>
    <row r="23" spans="1:30" ht="66" customHeight="1" x14ac:dyDescent="0.2">
      <c r="A23" s="106" t="s">
        <v>112</v>
      </c>
      <c r="B23" s="107" t="s">
        <v>492</v>
      </c>
      <c r="C23" s="108" t="s">
        <v>421</v>
      </c>
      <c r="D23" s="107" t="s">
        <v>493</v>
      </c>
      <c r="E23" s="111" t="s">
        <v>33</v>
      </c>
      <c r="F23" s="108" t="s">
        <v>494</v>
      </c>
      <c r="G23" s="108" t="s">
        <v>55</v>
      </c>
      <c r="H23" s="108" t="s">
        <v>495</v>
      </c>
      <c r="I23" s="110">
        <v>111.06345</v>
      </c>
      <c r="J23" s="110">
        <v>-7.5941400000000003</v>
      </c>
      <c r="K23" s="115" t="s">
        <v>50</v>
      </c>
      <c r="L23" s="112" t="s">
        <v>70</v>
      </c>
      <c r="M23" s="117" t="s">
        <v>496</v>
      </c>
      <c r="N23" s="42">
        <v>1.1000000000000001</v>
      </c>
      <c r="O23" s="48">
        <v>0.9</v>
      </c>
      <c r="P23" s="43">
        <v>2515250</v>
      </c>
      <c r="Q23" s="53">
        <v>2490098</v>
      </c>
      <c r="S23" s="45">
        <f t="shared" si="0"/>
        <v>2490097.5000000005</v>
      </c>
      <c r="T23" s="167"/>
      <c r="U23" s="74"/>
      <c r="V23" s="41"/>
      <c r="W23" s="167"/>
      <c r="X23" s="182"/>
      <c r="Y23" s="41"/>
      <c r="Z23" s="41"/>
      <c r="AA23" s="41"/>
      <c r="AB23" s="41"/>
      <c r="AD23" s="27" t="s">
        <v>1627</v>
      </c>
    </row>
    <row r="24" spans="1:30" ht="45" customHeight="1" x14ac:dyDescent="0.2">
      <c r="A24" s="106" t="s">
        <v>119</v>
      </c>
      <c r="B24" s="107" t="s">
        <v>1523</v>
      </c>
      <c r="C24" s="108" t="s">
        <v>421</v>
      </c>
      <c r="D24" s="107" t="s">
        <v>493</v>
      </c>
      <c r="E24" s="114" t="s">
        <v>1717</v>
      </c>
      <c r="F24" s="108"/>
      <c r="G24" s="108" t="s">
        <v>41</v>
      </c>
      <c r="H24" s="108" t="s">
        <v>1524</v>
      </c>
      <c r="I24" s="115">
        <v>111.063041724</v>
      </c>
      <c r="J24" s="140">
        <v>-7.5927537000000003</v>
      </c>
      <c r="K24" s="115" t="s">
        <v>50</v>
      </c>
      <c r="L24" s="127" t="s">
        <v>1512</v>
      </c>
      <c r="M24" s="117"/>
      <c r="N24" s="42"/>
      <c r="O24" s="48"/>
      <c r="P24" s="43"/>
      <c r="Q24" s="53"/>
      <c r="S24" s="45"/>
      <c r="T24" s="74"/>
      <c r="U24" s="171"/>
      <c r="V24" s="175"/>
      <c r="W24" s="41"/>
      <c r="X24" s="41"/>
      <c r="Y24" s="41"/>
      <c r="Z24" s="41"/>
      <c r="AA24" s="41"/>
      <c r="AB24" s="41" t="s">
        <v>1716</v>
      </c>
      <c r="AD24" s="27" t="s">
        <v>1622</v>
      </c>
    </row>
    <row r="25" spans="1:30" ht="45" customHeight="1" x14ac:dyDescent="0.2">
      <c r="A25" s="207" t="s">
        <v>124</v>
      </c>
      <c r="B25" s="208" t="s">
        <v>1528</v>
      </c>
      <c r="C25" s="210" t="s">
        <v>421</v>
      </c>
      <c r="D25" s="208" t="s">
        <v>493</v>
      </c>
      <c r="E25" s="209"/>
      <c r="F25" s="210"/>
      <c r="G25" s="210" t="s">
        <v>294</v>
      </c>
      <c r="H25" s="210" t="s">
        <v>1527</v>
      </c>
      <c r="I25" s="213">
        <v>111.0564</v>
      </c>
      <c r="J25" s="213">
        <v>-7.5888400000000003</v>
      </c>
      <c r="K25" s="213" t="s">
        <v>329</v>
      </c>
      <c r="L25" s="259" t="s">
        <v>1517</v>
      </c>
      <c r="M25" s="211"/>
      <c r="N25" s="166"/>
      <c r="O25" s="262"/>
      <c r="P25" s="216"/>
      <c r="Q25" s="217"/>
      <c r="S25" s="45"/>
      <c r="T25" s="230"/>
      <c r="U25" s="219"/>
      <c r="V25" s="263"/>
      <c r="W25" s="231"/>
      <c r="X25" s="231"/>
      <c r="Y25" s="231"/>
      <c r="Z25" s="231"/>
      <c r="AA25" s="231"/>
      <c r="AB25" s="231"/>
      <c r="AD25" s="27"/>
    </row>
    <row r="26" spans="1:30" ht="50.1" customHeight="1" x14ac:dyDescent="0.25">
      <c r="A26" s="264" t="s">
        <v>132</v>
      </c>
      <c r="B26" s="41" t="s">
        <v>1608</v>
      </c>
      <c r="C26" s="41" t="s">
        <v>421</v>
      </c>
      <c r="D26" s="41" t="s">
        <v>487</v>
      </c>
      <c r="E26" s="42" t="s">
        <v>1718</v>
      </c>
      <c r="F26" s="170" t="s">
        <v>487</v>
      </c>
      <c r="G26" s="40" t="s">
        <v>1609</v>
      </c>
      <c r="H26" s="40" t="s">
        <v>1610</v>
      </c>
      <c r="I26" s="190">
        <v>111.02602</v>
      </c>
      <c r="J26" s="191">
        <v>-7.6519000000000004</v>
      </c>
      <c r="K26" s="42" t="s">
        <v>208</v>
      </c>
      <c r="L26" s="42" t="s">
        <v>28</v>
      </c>
      <c r="M26" s="192"/>
      <c r="N26" s="194"/>
      <c r="O26" s="194"/>
      <c r="P26" s="194"/>
      <c r="Q26" s="48"/>
      <c r="R26" s="41"/>
      <c r="S26" s="41"/>
      <c r="T26" s="41"/>
      <c r="U26" s="41"/>
      <c r="V26" s="41"/>
      <c r="W26" s="41"/>
      <c r="X26" s="175"/>
      <c r="Y26" s="41"/>
      <c r="Z26" s="41"/>
      <c r="AA26" s="41"/>
      <c r="AB26" s="41"/>
      <c r="AD26" s="27" t="s">
        <v>1648</v>
      </c>
    </row>
    <row r="27" spans="1:30" ht="50.1" customHeight="1" x14ac:dyDescent="0.25">
      <c r="A27" s="264"/>
      <c r="B27" s="41"/>
      <c r="C27" s="41"/>
      <c r="D27" s="41"/>
      <c r="E27" s="42"/>
      <c r="F27" s="170"/>
      <c r="G27" s="40"/>
      <c r="H27" s="40"/>
      <c r="I27" s="190"/>
      <c r="J27" s="191"/>
      <c r="K27" s="42"/>
      <c r="L27" s="42"/>
      <c r="M27" s="192"/>
      <c r="N27" s="194"/>
      <c r="O27" s="194"/>
      <c r="P27" s="194"/>
      <c r="Q27" s="48"/>
      <c r="R27" s="41"/>
      <c r="S27" s="41"/>
      <c r="T27" s="41"/>
      <c r="U27" s="41"/>
      <c r="V27" s="41"/>
      <c r="W27" s="41"/>
      <c r="X27" s="175"/>
      <c r="Y27" s="41"/>
      <c r="Z27" s="41"/>
      <c r="AA27" s="41"/>
      <c r="AB27" s="41"/>
    </row>
    <row r="28" spans="1:30" ht="50.1" customHeight="1" x14ac:dyDescent="0.25">
      <c r="A28" s="42"/>
      <c r="B28" s="41"/>
      <c r="C28" s="41"/>
      <c r="D28" s="41"/>
      <c r="E28" s="42"/>
      <c r="F28" s="170"/>
      <c r="G28" s="41"/>
      <c r="H28" s="41"/>
      <c r="I28" s="190"/>
      <c r="J28" s="191"/>
      <c r="K28" s="42"/>
      <c r="L28" s="42"/>
      <c r="M28" s="192"/>
      <c r="N28" s="194"/>
      <c r="O28" s="194"/>
      <c r="P28" s="194"/>
      <c r="Q28" s="48"/>
      <c r="R28" s="41"/>
      <c r="S28" s="41"/>
      <c r="T28" s="41"/>
      <c r="U28" s="41"/>
      <c r="V28" s="41"/>
      <c r="W28" s="41"/>
      <c r="X28" s="175"/>
      <c r="Y28" s="41"/>
      <c r="Z28" s="41"/>
      <c r="AA28" s="41"/>
      <c r="AB28" s="41"/>
    </row>
    <row r="29" spans="1:30" x14ac:dyDescent="0.25">
      <c r="N29" s="104"/>
      <c r="O29" s="104"/>
      <c r="P29" s="104"/>
      <c r="Q29" s="87"/>
    </row>
    <row r="30" spans="1:30" x14ac:dyDescent="0.25">
      <c r="N30" s="104"/>
      <c r="O30" s="104"/>
      <c r="P30" s="104"/>
      <c r="Q30" s="87"/>
    </row>
    <row r="31" spans="1:30" x14ac:dyDescent="0.25">
      <c r="N31" s="104"/>
      <c r="O31" s="104"/>
      <c r="P31" s="104"/>
      <c r="Q31" s="87"/>
    </row>
    <row r="32" spans="1:30" x14ac:dyDescent="0.25">
      <c r="N32" s="104"/>
      <c r="O32" s="104"/>
      <c r="P32" s="104"/>
    </row>
    <row r="33" spans="1:24" x14ac:dyDescent="0.25">
      <c r="N33" s="104"/>
      <c r="O33" s="104"/>
    </row>
    <row r="34" spans="1:24" x14ac:dyDescent="0.25">
      <c r="N34" s="104"/>
      <c r="O34" s="104"/>
    </row>
    <row r="35" spans="1:24" x14ac:dyDescent="0.25">
      <c r="N35" s="104"/>
      <c r="O35" s="104"/>
    </row>
    <row r="36" spans="1:24" x14ac:dyDescent="0.25">
      <c r="N36" s="104"/>
      <c r="O36" s="104"/>
    </row>
    <row r="37" spans="1:24" hidden="1" x14ac:dyDescent="0.25">
      <c r="F37" s="27"/>
      <c r="N37" s="104"/>
      <c r="O37" s="104"/>
    </row>
    <row r="38" spans="1:24" hidden="1" x14ac:dyDescent="0.25">
      <c r="F38" s="27"/>
      <c r="N38" s="104"/>
      <c r="O38" s="104"/>
    </row>
    <row r="39" spans="1:24" hidden="1" x14ac:dyDescent="0.25">
      <c r="F39" s="27"/>
      <c r="N39" s="104"/>
      <c r="O39" s="104"/>
    </row>
    <row r="40" spans="1:24" hidden="1" x14ac:dyDescent="0.25">
      <c r="F40" s="27"/>
      <c r="N40" s="104"/>
      <c r="O40" s="104"/>
    </row>
    <row r="41" spans="1:24" s="64" customFormat="1" ht="99.95" hidden="1" customHeight="1" x14ac:dyDescent="0.25">
      <c r="A41" s="27"/>
      <c r="B41" s="55"/>
      <c r="C41" s="55"/>
      <c r="D41" s="55"/>
      <c r="E41" s="27"/>
      <c r="F41" s="27"/>
      <c r="G41" s="55"/>
      <c r="H41" s="55"/>
      <c r="I41" s="101"/>
      <c r="J41" s="102"/>
      <c r="K41" s="27"/>
      <c r="L41" s="27"/>
      <c r="M41" s="103"/>
    </row>
    <row r="42" spans="1:24" hidden="1" x14ac:dyDescent="0.25">
      <c r="F42" s="27"/>
    </row>
    <row r="43" spans="1:24" ht="69.95" hidden="1" customHeight="1" x14ac:dyDescent="0.2">
      <c r="F43" s="27"/>
      <c r="N43" s="42">
        <v>0.9</v>
      </c>
      <c r="O43" s="42">
        <v>1.1000000000000001</v>
      </c>
      <c r="P43" s="43">
        <v>2515250</v>
      </c>
      <c r="Q43" s="74">
        <v>2490098</v>
      </c>
      <c r="T43" s="45"/>
      <c r="U43" s="56"/>
      <c r="W43" s="45"/>
      <c r="X43" s="62"/>
    </row>
    <row r="44" spans="1:24" hidden="1" x14ac:dyDescent="0.25">
      <c r="F44" s="27"/>
    </row>
    <row r="45" spans="1:24" hidden="1" x14ac:dyDescent="0.25">
      <c r="F45" s="27"/>
    </row>
    <row r="46" spans="1:24" hidden="1" x14ac:dyDescent="0.25">
      <c r="F46" s="27"/>
    </row>
    <row r="47" spans="1:24" ht="15" hidden="1" customHeight="1" x14ac:dyDescent="0.25">
      <c r="F47" s="27"/>
    </row>
    <row r="48" spans="1:24" ht="14.25" hidden="1" customHeight="1" x14ac:dyDescent="0.25">
      <c r="F48" s="27"/>
    </row>
    <row r="49" spans="1:25" hidden="1" x14ac:dyDescent="0.25">
      <c r="F49" s="27"/>
    </row>
    <row r="50" spans="1:25" hidden="1" x14ac:dyDescent="0.25">
      <c r="F50" s="27"/>
    </row>
    <row r="51" spans="1:25" s="27" customFormat="1" ht="54.95" hidden="1" customHeight="1" x14ac:dyDescent="0.25">
      <c r="B51" s="55"/>
      <c r="C51" s="55"/>
      <c r="D51" s="55"/>
      <c r="G51" s="55"/>
      <c r="H51" s="55"/>
      <c r="I51" s="101"/>
      <c r="J51" s="102"/>
      <c r="M51" s="103"/>
      <c r="N51" s="42">
        <v>0.8</v>
      </c>
      <c r="O51" s="42">
        <v>1</v>
      </c>
      <c r="P51" s="43">
        <v>2515250</v>
      </c>
      <c r="Q51" s="43">
        <v>2012200</v>
      </c>
      <c r="X51" s="28"/>
    </row>
    <row r="52" spans="1:25" hidden="1" x14ac:dyDescent="0.25">
      <c r="F52" s="27"/>
    </row>
    <row r="53" spans="1:25" hidden="1" x14ac:dyDescent="0.25">
      <c r="F53" s="27"/>
    </row>
    <row r="54" spans="1:25" hidden="1" x14ac:dyDescent="0.25">
      <c r="F54" s="27"/>
    </row>
    <row r="55" spans="1:25" hidden="1" x14ac:dyDescent="0.25">
      <c r="F55" s="27"/>
    </row>
    <row r="56" spans="1:25" hidden="1" x14ac:dyDescent="0.25">
      <c r="F56" s="27"/>
    </row>
    <row r="57" spans="1:25" hidden="1" x14ac:dyDescent="0.25">
      <c r="F57" s="27"/>
    </row>
    <row r="58" spans="1:25" hidden="1" x14ac:dyDescent="0.25">
      <c r="F58" s="27"/>
    </row>
    <row r="59" spans="1:25" hidden="1" x14ac:dyDescent="0.25">
      <c r="F59" s="27"/>
    </row>
    <row r="60" spans="1:25" customFormat="1" ht="60" hidden="1" customHeight="1" x14ac:dyDescent="0.25">
      <c r="A60" s="27"/>
      <c r="B60" s="55"/>
      <c r="C60" s="55"/>
      <c r="D60" s="55"/>
      <c r="E60" s="27"/>
      <c r="F60" s="27"/>
      <c r="G60" s="55"/>
      <c r="H60" s="55"/>
      <c r="I60" s="101"/>
      <c r="J60" s="102"/>
      <c r="K60" s="27"/>
      <c r="L60" s="27"/>
      <c r="M60" s="103"/>
      <c r="N60" s="48">
        <v>1.2</v>
      </c>
      <c r="O60" s="48">
        <v>1.1000000000000001</v>
      </c>
      <c r="P60" s="89">
        <v>2515250</v>
      </c>
      <c r="Q60" s="53">
        <v>3320130.0000000005</v>
      </c>
      <c r="T60" s="45"/>
      <c r="U60" s="76"/>
      <c r="W60" s="45"/>
      <c r="X60" s="59"/>
    </row>
    <row r="61" spans="1:25" hidden="1" x14ac:dyDescent="0.25">
      <c r="F61" s="27"/>
    </row>
    <row r="62" spans="1:25" hidden="1" x14ac:dyDescent="0.25">
      <c r="F62" s="27"/>
    </row>
    <row r="63" spans="1:25" hidden="1" x14ac:dyDescent="0.25">
      <c r="F63" s="27"/>
    </row>
    <row r="64" spans="1:25" s="27" customFormat="1" hidden="1" x14ac:dyDescent="0.25">
      <c r="B64" s="55"/>
      <c r="C64" s="55"/>
      <c r="D64" s="55"/>
      <c r="G64" s="55"/>
      <c r="H64" s="55"/>
      <c r="I64" s="101"/>
      <c r="J64" s="102"/>
      <c r="M64" s="103"/>
      <c r="R64" s="55"/>
      <c r="S64" s="55"/>
      <c r="T64" s="55"/>
      <c r="U64" s="55"/>
      <c r="V64" s="55"/>
      <c r="W64" s="55"/>
      <c r="X64" s="57"/>
      <c r="Y64" s="55"/>
    </row>
  </sheetData>
  <autoFilter ref="A6:Y22" xr:uid="{00000000-0009-0000-0000-000000000000}">
    <filterColumn colId="8" showButton="0"/>
    <filterColumn colId="13" showButton="0"/>
  </autoFilter>
  <mergeCells count="22"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L6:L7"/>
  </mergeCells>
  <pageMargins left="0.12" right="0" top="0.28000000000000003" bottom="0.17" header="0.37" footer="0.17"/>
  <pageSetup paperSize="14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B2C0-C344-422F-A281-B9DFE1423959}">
  <sheetPr>
    <tabColor rgb="FF92D050"/>
  </sheetPr>
  <dimension ref="A1:AK62"/>
  <sheetViews>
    <sheetView topLeftCell="A18" zoomScale="80" zoomScaleNormal="80" workbookViewId="0">
      <selection activeCell="B9" sqref="B9:M28"/>
    </sheetView>
  </sheetViews>
  <sheetFormatPr defaultColWidth="9.140625" defaultRowHeight="14.25" x14ac:dyDescent="0.25"/>
  <cols>
    <col min="1" max="1" width="8.7109375" style="27" customWidth="1"/>
    <col min="2" max="2" width="16.140625" style="55" customWidth="1"/>
    <col min="3" max="3" width="16.42578125" style="55" customWidth="1"/>
    <col min="4" max="4" width="16.140625" style="55" customWidth="1"/>
    <col min="5" max="5" width="15.85546875" style="27" customWidth="1"/>
    <col min="6" max="6" width="13.7109375" style="60" customWidth="1"/>
    <col min="7" max="7" width="19.7109375" style="55" customWidth="1"/>
    <col min="8" max="8" width="30.7109375" style="55" customWidth="1"/>
    <col min="9" max="9" width="14.140625" style="101" customWidth="1"/>
    <col min="10" max="10" width="12.140625" style="102" customWidth="1"/>
    <col min="11" max="11" width="13.7109375" style="27" customWidth="1"/>
    <col min="12" max="12" width="10.5703125" style="27" customWidth="1"/>
    <col min="13" max="13" width="17.7109375" style="103" customWidth="1"/>
    <col min="14" max="14" width="7.7109375" style="27" hidden="1" customWidth="1"/>
    <col min="15" max="15" width="14.7109375" style="27" hidden="1" customWidth="1"/>
    <col min="16" max="17" width="12.7109375" style="27" hidden="1" customWidth="1"/>
    <col min="18" max="18" width="9.140625" style="55" hidden="1" customWidth="1"/>
    <col min="19" max="19" width="19.7109375" style="55" hidden="1" customWidth="1"/>
    <col min="20" max="20" width="17.7109375" style="55" hidden="1" customWidth="1"/>
    <col min="21" max="21" width="13.85546875" style="55" hidden="1" customWidth="1"/>
    <col min="22" max="22" width="13.140625" style="55" hidden="1" customWidth="1"/>
    <col min="23" max="23" width="11.85546875" style="55" hidden="1" customWidth="1"/>
    <col min="24" max="24" width="12.7109375" style="57" hidden="1" customWidth="1"/>
    <col min="25" max="25" width="14.42578125" style="55" hidden="1" customWidth="1"/>
    <col min="26" max="26" width="16.42578125" style="55" hidden="1" customWidth="1"/>
    <col min="27" max="27" width="14.28515625" style="55" hidden="1" customWidth="1"/>
    <col min="28" max="28" width="15.42578125" style="55" hidden="1" customWidth="1"/>
    <col min="29" max="29" width="18.140625" style="55" customWidth="1"/>
    <col min="30" max="30" width="21.5703125" style="55" customWidth="1"/>
    <col min="31" max="31" width="16.85546875" style="55" customWidth="1"/>
    <col min="32" max="16384" width="9.140625" style="55"/>
  </cols>
  <sheetData>
    <row r="1" spans="1:37" s="1" customFormat="1" ht="15" customHeight="1" x14ac:dyDescent="0.3">
      <c r="B1" s="2"/>
      <c r="C1" s="3"/>
      <c r="D1" s="3"/>
      <c r="G1" s="3"/>
      <c r="H1" s="2"/>
      <c r="I1" s="4"/>
      <c r="J1" s="5"/>
      <c r="K1" s="6"/>
      <c r="M1" s="7"/>
      <c r="N1" s="8"/>
      <c r="O1" s="8"/>
      <c r="P1" s="8"/>
      <c r="Q1" s="9"/>
      <c r="X1" s="10"/>
    </row>
    <row r="2" spans="1:37" s="12" customFormat="1" ht="20.25" customHeight="1" x14ac:dyDescent="0.35">
      <c r="A2" s="11" t="s">
        <v>1494</v>
      </c>
      <c r="C2" s="13"/>
      <c r="D2" s="13"/>
      <c r="E2" s="11"/>
      <c r="F2" s="14"/>
      <c r="G2" s="13"/>
      <c r="H2" s="15"/>
      <c r="I2" s="16"/>
      <c r="J2" s="17"/>
      <c r="K2" s="18"/>
      <c r="M2" s="19"/>
      <c r="N2" s="20"/>
      <c r="O2" s="20"/>
      <c r="P2" s="20"/>
      <c r="Q2" s="21"/>
      <c r="X2" s="22"/>
    </row>
    <row r="3" spans="1:37" s="12" customFormat="1" ht="20.25" customHeight="1" x14ac:dyDescent="0.35">
      <c r="A3" s="11" t="s">
        <v>1570</v>
      </c>
      <c r="C3" s="13"/>
      <c r="D3" s="13"/>
      <c r="E3" s="11"/>
      <c r="F3" s="14"/>
      <c r="G3" s="13"/>
      <c r="H3" s="15"/>
      <c r="I3" s="16"/>
      <c r="J3" s="17"/>
      <c r="K3" s="18"/>
      <c r="M3" s="19"/>
      <c r="N3" s="20"/>
      <c r="O3" s="20"/>
      <c r="P3" s="20"/>
      <c r="Q3" s="21"/>
      <c r="X3" s="22"/>
    </row>
    <row r="4" spans="1:37" s="1" customFormat="1" ht="12" customHeight="1" x14ac:dyDescent="0.3">
      <c r="B4" s="23"/>
      <c r="C4" s="3"/>
      <c r="H4" s="2"/>
      <c r="I4" s="4"/>
      <c r="J4" s="5"/>
      <c r="K4" s="6"/>
      <c r="M4" s="7"/>
      <c r="N4" s="8"/>
      <c r="O4" s="8"/>
      <c r="P4" s="8"/>
      <c r="Q4" s="9"/>
      <c r="X4" s="10"/>
    </row>
    <row r="5" spans="1:37" s="1" customFormat="1" ht="12" customHeight="1" x14ac:dyDescent="0.3">
      <c r="B5" s="24"/>
      <c r="C5" s="3"/>
      <c r="D5" s="3"/>
      <c r="G5" s="3"/>
      <c r="H5" s="2"/>
      <c r="I5" s="4"/>
      <c r="J5" s="5"/>
      <c r="K5" s="6"/>
      <c r="M5" s="7"/>
      <c r="N5" s="8"/>
      <c r="O5" s="8"/>
      <c r="P5" s="8"/>
      <c r="Q5" s="9"/>
      <c r="X5" s="10"/>
    </row>
    <row r="6" spans="1:37" s="27" customFormat="1" ht="24.95" customHeight="1" x14ac:dyDescent="0.25">
      <c r="A6" s="298" t="s">
        <v>1</v>
      </c>
      <c r="B6" s="298" t="s">
        <v>2</v>
      </c>
      <c r="C6" s="298" t="s">
        <v>3</v>
      </c>
      <c r="D6" s="298" t="s">
        <v>4</v>
      </c>
      <c r="E6" s="298" t="s">
        <v>5</v>
      </c>
      <c r="F6" s="300" t="s">
        <v>6</v>
      </c>
      <c r="G6" s="301" t="s">
        <v>7</v>
      </c>
      <c r="H6" s="298" t="s">
        <v>8</v>
      </c>
      <c r="I6" s="303" t="s">
        <v>9</v>
      </c>
      <c r="J6" s="303"/>
      <c r="K6" s="293" t="s">
        <v>10</v>
      </c>
      <c r="L6" s="298" t="s">
        <v>11</v>
      </c>
      <c r="M6" s="293" t="s">
        <v>12</v>
      </c>
      <c r="N6" s="304" t="s">
        <v>15</v>
      </c>
      <c r="O6" s="304"/>
      <c r="P6" s="25" t="s">
        <v>16</v>
      </c>
      <c r="Q6" s="26" t="s">
        <v>17</v>
      </c>
      <c r="T6" s="304" t="s">
        <v>1554</v>
      </c>
      <c r="U6" s="304" t="s">
        <v>1555</v>
      </c>
      <c r="V6" s="304" t="s">
        <v>1556</v>
      </c>
      <c r="W6" s="304" t="s">
        <v>1557</v>
      </c>
      <c r="X6" s="306" t="s">
        <v>1558</v>
      </c>
      <c r="Y6" s="306" t="s">
        <v>1559</v>
      </c>
      <c r="Z6" s="303" t="s">
        <v>1560</v>
      </c>
      <c r="AA6" s="303" t="s">
        <v>1561</v>
      </c>
      <c r="AB6" s="303" t="s">
        <v>1562</v>
      </c>
      <c r="AC6" s="307" t="s">
        <v>1594</v>
      </c>
      <c r="AD6" s="308" t="s">
        <v>1595</v>
      </c>
      <c r="AE6" s="308" t="s">
        <v>1596</v>
      </c>
    </row>
    <row r="7" spans="1:37" s="27" customFormat="1" ht="24.95" customHeight="1" x14ac:dyDescent="0.25">
      <c r="A7" s="299"/>
      <c r="B7" s="299"/>
      <c r="C7" s="299"/>
      <c r="D7" s="299"/>
      <c r="E7" s="299"/>
      <c r="F7" s="299"/>
      <c r="G7" s="302"/>
      <c r="H7" s="299"/>
      <c r="I7" s="29" t="s">
        <v>18</v>
      </c>
      <c r="J7" s="30" t="s">
        <v>19</v>
      </c>
      <c r="K7" s="294"/>
      <c r="L7" s="299"/>
      <c r="M7" s="294"/>
      <c r="N7" s="31" t="s">
        <v>20</v>
      </c>
      <c r="O7" s="31" t="s">
        <v>14</v>
      </c>
      <c r="P7" s="32" t="s">
        <v>21</v>
      </c>
      <c r="Q7" s="32" t="s">
        <v>21</v>
      </c>
      <c r="T7" s="304"/>
      <c r="U7" s="304"/>
      <c r="V7" s="304"/>
      <c r="W7" s="304"/>
      <c r="X7" s="306"/>
      <c r="Y7" s="306"/>
      <c r="Z7" s="303"/>
      <c r="AA7" s="303"/>
      <c r="AB7" s="303"/>
      <c r="AC7" s="307"/>
      <c r="AD7" s="308"/>
      <c r="AE7" s="308"/>
    </row>
    <row r="8" spans="1:37" s="27" customFormat="1" ht="15" customHeight="1" x14ac:dyDescent="0.25">
      <c r="A8" s="33">
        <v>1</v>
      </c>
      <c r="B8" s="34">
        <v>2</v>
      </c>
      <c r="C8" s="34">
        <v>3</v>
      </c>
      <c r="D8" s="35">
        <v>4</v>
      </c>
      <c r="E8" s="34">
        <v>5</v>
      </c>
      <c r="F8" s="36">
        <v>6</v>
      </c>
      <c r="G8" s="36">
        <v>7</v>
      </c>
      <c r="H8" s="37">
        <v>8</v>
      </c>
      <c r="I8" s="34">
        <v>9</v>
      </c>
      <c r="J8" s="38">
        <v>10</v>
      </c>
      <c r="K8" s="38">
        <v>11</v>
      </c>
      <c r="L8" s="37">
        <v>12</v>
      </c>
      <c r="M8" s="31">
        <v>13</v>
      </c>
      <c r="N8" s="39">
        <v>16</v>
      </c>
      <c r="O8" s="40">
        <v>17</v>
      </c>
      <c r="P8" s="39">
        <v>18</v>
      </c>
      <c r="Q8" s="40">
        <v>19</v>
      </c>
      <c r="T8" s="31">
        <v>14</v>
      </c>
      <c r="U8" s="172">
        <v>15</v>
      </c>
      <c r="V8" s="172">
        <v>16</v>
      </c>
      <c r="W8" s="40">
        <v>17</v>
      </c>
      <c r="X8" s="172">
        <v>18</v>
      </c>
      <c r="Y8" s="40">
        <v>19</v>
      </c>
      <c r="Z8" s="42">
        <v>20</v>
      </c>
      <c r="AA8" s="42">
        <v>21</v>
      </c>
      <c r="AB8" s="42">
        <v>22</v>
      </c>
    </row>
    <row r="9" spans="1:37" ht="48" customHeight="1" x14ac:dyDescent="0.2">
      <c r="A9" s="106" t="s">
        <v>22</v>
      </c>
      <c r="B9" s="107" t="s">
        <v>1551</v>
      </c>
      <c r="C9" s="108" t="s">
        <v>499</v>
      </c>
      <c r="D9" s="107" t="s">
        <v>1471</v>
      </c>
      <c r="E9" s="111"/>
      <c r="F9" s="108"/>
      <c r="G9" s="108" t="s">
        <v>34</v>
      </c>
      <c r="H9" s="40" t="s">
        <v>1552</v>
      </c>
      <c r="I9" s="127">
        <v>110.94799999999999</v>
      </c>
      <c r="J9" s="115">
        <v>-7.6166700000000001</v>
      </c>
      <c r="K9" s="141" t="s">
        <v>36</v>
      </c>
      <c r="L9" s="127" t="s">
        <v>1548</v>
      </c>
      <c r="M9" s="142" t="s">
        <v>1549</v>
      </c>
      <c r="N9" s="42"/>
      <c r="O9" s="48"/>
      <c r="P9" s="43"/>
      <c r="Q9" s="53"/>
      <c r="S9" s="45"/>
      <c r="T9" s="108"/>
      <c r="U9" s="107"/>
      <c r="V9" s="42"/>
      <c r="W9" s="42"/>
      <c r="X9" s="43"/>
      <c r="Y9" s="44"/>
      <c r="Z9" s="167"/>
      <c r="AA9" s="167"/>
      <c r="AB9" s="167"/>
      <c r="AC9" s="233"/>
      <c r="AD9" s="45"/>
      <c r="AF9" s="55" t="s">
        <v>1739</v>
      </c>
    </row>
    <row r="10" spans="1:37" ht="48" customHeight="1" x14ac:dyDescent="0.2">
      <c r="A10" s="106" t="s">
        <v>31</v>
      </c>
      <c r="B10" s="107" t="s">
        <v>1470</v>
      </c>
      <c r="C10" s="108" t="s">
        <v>499</v>
      </c>
      <c r="D10" s="107" t="s">
        <v>1471</v>
      </c>
      <c r="E10" s="107" t="s">
        <v>1472</v>
      </c>
      <c r="F10" s="108" t="s">
        <v>1473</v>
      </c>
      <c r="G10" s="108" t="s">
        <v>772</v>
      </c>
      <c r="H10" s="108" t="s">
        <v>1474</v>
      </c>
      <c r="I10" s="110">
        <v>110.94569</v>
      </c>
      <c r="J10" s="110">
        <v>-7.6115469999999998</v>
      </c>
      <c r="K10" s="115" t="s">
        <v>1475</v>
      </c>
      <c r="L10" s="127" t="s">
        <v>290</v>
      </c>
      <c r="M10" s="117" t="s">
        <v>1476</v>
      </c>
      <c r="N10" s="42">
        <v>0.9</v>
      </c>
      <c r="O10" s="42">
        <v>1</v>
      </c>
      <c r="P10" s="43">
        <v>2515250</v>
      </c>
      <c r="Q10" s="53">
        <v>2263725</v>
      </c>
      <c r="S10" s="45">
        <f t="shared" ref="S10:S28" si="0">N10*O10*P10</f>
        <v>2263725</v>
      </c>
      <c r="T10" s="107"/>
      <c r="U10" s="107"/>
      <c r="V10" s="42"/>
      <c r="W10" s="42"/>
      <c r="X10" s="43"/>
      <c r="Y10" s="43"/>
      <c r="Z10" s="168"/>
      <c r="AA10" s="167"/>
      <c r="AB10" s="171"/>
      <c r="AC10" s="233"/>
      <c r="AD10" s="50" t="s">
        <v>1622</v>
      </c>
    </row>
    <row r="11" spans="1:37" ht="60.75" customHeight="1" x14ac:dyDescent="0.25">
      <c r="A11" s="106" t="s">
        <v>38</v>
      </c>
      <c r="B11" s="108" t="s">
        <v>1535</v>
      </c>
      <c r="C11" s="130" t="s">
        <v>499</v>
      </c>
      <c r="D11" s="131" t="s">
        <v>500</v>
      </c>
      <c r="E11" s="109" t="s">
        <v>1723</v>
      </c>
      <c r="F11" s="131"/>
      <c r="G11" s="109" t="s">
        <v>193</v>
      </c>
      <c r="H11" s="108" t="s">
        <v>1533</v>
      </c>
      <c r="I11" s="115">
        <v>110.97187</v>
      </c>
      <c r="J11" s="106">
        <v>-7.6221199999999998</v>
      </c>
      <c r="K11" s="115" t="s">
        <v>208</v>
      </c>
      <c r="L11" s="129" t="s">
        <v>1534</v>
      </c>
      <c r="M11" s="279" t="s">
        <v>501</v>
      </c>
      <c r="N11" s="42"/>
      <c r="O11" s="42"/>
      <c r="P11" s="43"/>
      <c r="Q11" s="53"/>
      <c r="S11" s="45"/>
      <c r="T11" s="108"/>
      <c r="U11" s="107"/>
      <c r="V11" s="42"/>
      <c r="W11" s="42"/>
      <c r="X11" s="43"/>
      <c r="Y11" s="44"/>
      <c r="Z11" s="169"/>
      <c r="AA11" s="167"/>
      <c r="AB11" s="167"/>
      <c r="AC11" s="233"/>
      <c r="AD11" s="45" t="s">
        <v>1724</v>
      </c>
    </row>
    <row r="12" spans="1:37" customFormat="1" ht="74.25" customHeight="1" x14ac:dyDescent="0.25">
      <c r="A12" s="106" t="s">
        <v>44</v>
      </c>
      <c r="B12" s="108" t="s">
        <v>503</v>
      </c>
      <c r="C12" s="107" t="s">
        <v>499</v>
      </c>
      <c r="D12" s="107" t="s">
        <v>504</v>
      </c>
      <c r="E12" s="107" t="s">
        <v>1725</v>
      </c>
      <c r="F12" s="109" t="s">
        <v>1726</v>
      </c>
      <c r="G12" s="108" t="s">
        <v>48</v>
      </c>
      <c r="H12" s="117" t="s">
        <v>505</v>
      </c>
      <c r="I12" s="126">
        <v>110.95702</v>
      </c>
      <c r="J12" s="126">
        <v>-7.6000699999999997</v>
      </c>
      <c r="K12" s="111" t="s">
        <v>27</v>
      </c>
      <c r="L12" s="112" t="s">
        <v>28</v>
      </c>
      <c r="M12" s="108" t="s">
        <v>506</v>
      </c>
      <c r="N12" s="42">
        <v>1.3</v>
      </c>
      <c r="O12" s="42">
        <v>1.1000000000000001</v>
      </c>
      <c r="P12" s="43">
        <v>2515250</v>
      </c>
      <c r="Q12" s="74">
        <v>3596808</v>
      </c>
      <c r="R12" s="55"/>
      <c r="S12" s="45">
        <f t="shared" si="0"/>
        <v>3596807.5000000005</v>
      </c>
      <c r="T12" s="113"/>
      <c r="U12" s="107"/>
      <c r="V12" s="42"/>
      <c r="W12" s="42"/>
      <c r="X12" s="43"/>
      <c r="Y12" s="43"/>
      <c r="Z12" s="169"/>
      <c r="AA12" s="167"/>
      <c r="AB12" s="169"/>
      <c r="AC12" s="233"/>
      <c r="AD12" t="s">
        <v>1727</v>
      </c>
    </row>
    <row r="13" spans="1:37" s="64" customFormat="1" ht="91.5" customHeight="1" x14ac:dyDescent="0.2">
      <c r="A13" s="106" t="s">
        <v>51</v>
      </c>
      <c r="B13" s="108" t="s">
        <v>509</v>
      </c>
      <c r="C13" s="108" t="s">
        <v>499</v>
      </c>
      <c r="D13" s="108" t="s">
        <v>504</v>
      </c>
      <c r="E13" s="108" t="s">
        <v>510</v>
      </c>
      <c r="F13" s="108" t="s">
        <v>499</v>
      </c>
      <c r="G13" s="108" t="s">
        <v>281</v>
      </c>
      <c r="H13" s="117" t="s">
        <v>511</v>
      </c>
      <c r="I13" s="126">
        <v>110.955642</v>
      </c>
      <c r="J13" s="126">
        <v>-7.5986500000000001</v>
      </c>
      <c r="K13" s="127" t="s">
        <v>27</v>
      </c>
      <c r="L13" s="115" t="s">
        <v>28</v>
      </c>
      <c r="M13" s="127" t="s">
        <v>512</v>
      </c>
      <c r="N13" s="42">
        <v>1.3</v>
      </c>
      <c r="O13" s="42">
        <v>1.1000000000000001</v>
      </c>
      <c r="P13" s="43">
        <v>2515250</v>
      </c>
      <c r="Q13" s="73">
        <v>3596808</v>
      </c>
      <c r="R13" s="55"/>
      <c r="S13" s="45">
        <f t="shared" si="0"/>
        <v>3596807.5000000005</v>
      </c>
      <c r="T13" s="108"/>
      <c r="U13" s="107"/>
      <c r="V13" s="42"/>
      <c r="W13" s="42"/>
      <c r="X13" s="43"/>
      <c r="Y13" s="44"/>
      <c r="Z13" s="167"/>
      <c r="AA13" s="167"/>
      <c r="AB13" s="167"/>
      <c r="AC13" s="233"/>
      <c r="AD13" s="45" t="s">
        <v>1615</v>
      </c>
      <c r="AF13" s="309" t="s">
        <v>1740</v>
      </c>
      <c r="AG13" s="309"/>
      <c r="AH13" s="309"/>
      <c r="AI13" s="309"/>
      <c r="AJ13" s="309"/>
      <c r="AK13" s="309"/>
    </row>
    <row r="14" spans="1:37" s="64" customFormat="1" ht="55.5" customHeight="1" x14ac:dyDescent="0.25">
      <c r="A14" s="106" t="s">
        <v>59</v>
      </c>
      <c r="B14" s="108" t="s">
        <v>514</v>
      </c>
      <c r="C14" s="108" t="s">
        <v>499</v>
      </c>
      <c r="D14" s="108" t="s">
        <v>515</v>
      </c>
      <c r="E14" s="108" t="s">
        <v>516</v>
      </c>
      <c r="F14" s="108" t="s">
        <v>517</v>
      </c>
      <c r="G14" s="108" t="s">
        <v>170</v>
      </c>
      <c r="H14" s="108" t="s">
        <v>518</v>
      </c>
      <c r="I14" s="110">
        <v>110.94010278</v>
      </c>
      <c r="J14" s="110">
        <v>-7.6028583300000001</v>
      </c>
      <c r="K14" s="115" t="s">
        <v>329</v>
      </c>
      <c r="L14" s="115" t="s">
        <v>28</v>
      </c>
      <c r="M14" s="113" t="s">
        <v>519</v>
      </c>
      <c r="N14" s="42">
        <v>1.1000000000000001</v>
      </c>
      <c r="O14" s="42">
        <v>1.1000000000000001</v>
      </c>
      <c r="P14" s="43">
        <v>2515250</v>
      </c>
      <c r="Q14" s="53">
        <v>3043453</v>
      </c>
      <c r="R14" s="55"/>
      <c r="S14" s="45">
        <f t="shared" si="0"/>
        <v>3043452.5000000005</v>
      </c>
      <c r="T14" s="167"/>
      <c r="U14" s="173"/>
      <c r="V14" s="169"/>
      <c r="W14" s="167"/>
      <c r="X14" s="174"/>
      <c r="Y14" s="169"/>
      <c r="Z14" s="169"/>
      <c r="AA14" s="169"/>
      <c r="AB14" s="169"/>
      <c r="AC14" s="234"/>
      <c r="AD14" s="45" t="s">
        <v>1741</v>
      </c>
    </row>
    <row r="15" spans="1:37" s="64" customFormat="1" ht="55.5" customHeight="1" x14ac:dyDescent="0.25">
      <c r="A15" s="106" t="s">
        <v>65</v>
      </c>
      <c r="B15" s="107" t="s">
        <v>522</v>
      </c>
      <c r="C15" s="107" t="s">
        <v>499</v>
      </c>
      <c r="D15" s="107" t="s">
        <v>523</v>
      </c>
      <c r="E15" s="111" t="s">
        <v>1742</v>
      </c>
      <c r="F15" s="108" t="s">
        <v>1743</v>
      </c>
      <c r="G15" s="108" t="s">
        <v>55</v>
      </c>
      <c r="H15" s="117" t="s">
        <v>524</v>
      </c>
      <c r="I15" s="110">
        <v>110.93908</v>
      </c>
      <c r="J15" s="110">
        <v>-7.5969699999999998</v>
      </c>
      <c r="K15" s="115" t="s">
        <v>525</v>
      </c>
      <c r="L15" s="143" t="s">
        <v>526</v>
      </c>
      <c r="M15" s="117" t="s">
        <v>527</v>
      </c>
      <c r="N15" s="42">
        <v>0.9</v>
      </c>
      <c r="O15" s="42">
        <v>1.1000000000000001</v>
      </c>
      <c r="P15" s="43">
        <v>2515250</v>
      </c>
      <c r="Q15" s="53">
        <v>2490098</v>
      </c>
      <c r="R15" s="55"/>
      <c r="S15" s="45">
        <f t="shared" si="0"/>
        <v>2490097.5000000005</v>
      </c>
      <c r="T15" s="175"/>
      <c r="U15" s="175"/>
      <c r="V15" s="41"/>
      <c r="W15" s="41"/>
      <c r="X15" s="41"/>
      <c r="Y15" s="41"/>
      <c r="Z15" s="41"/>
      <c r="AA15" s="41"/>
      <c r="AB15" s="41"/>
      <c r="AC15" s="234"/>
      <c r="AD15" s="45" t="s">
        <v>1744</v>
      </c>
    </row>
    <row r="16" spans="1:37" s="64" customFormat="1" ht="55.5" customHeight="1" x14ac:dyDescent="0.25">
      <c r="A16" s="106" t="s">
        <v>73</v>
      </c>
      <c r="B16" s="107" t="s">
        <v>529</v>
      </c>
      <c r="C16" s="107" t="s">
        <v>499</v>
      </c>
      <c r="D16" s="107" t="s">
        <v>523</v>
      </c>
      <c r="E16" s="114" t="s">
        <v>530</v>
      </c>
      <c r="F16" s="132" t="s">
        <v>531</v>
      </c>
      <c r="G16" s="108" t="s">
        <v>235</v>
      </c>
      <c r="H16" s="117" t="s">
        <v>532</v>
      </c>
      <c r="I16" s="126">
        <v>110.937</v>
      </c>
      <c r="J16" s="126">
        <v>-7.5957220000000003</v>
      </c>
      <c r="K16" s="127" t="s">
        <v>533</v>
      </c>
      <c r="L16" s="127" t="s">
        <v>290</v>
      </c>
      <c r="M16" s="108" t="s">
        <v>534</v>
      </c>
      <c r="N16" s="51">
        <v>0.9</v>
      </c>
      <c r="O16" s="42">
        <v>1.1000000000000001</v>
      </c>
      <c r="P16" s="43">
        <v>2515250</v>
      </c>
      <c r="Q16" s="53">
        <v>2490098</v>
      </c>
      <c r="R16" s="55"/>
      <c r="S16" s="45">
        <f t="shared" si="0"/>
        <v>2490097.5000000005</v>
      </c>
      <c r="T16" s="171"/>
      <c r="U16" s="175"/>
      <c r="V16" s="41"/>
      <c r="W16" s="171"/>
      <c r="X16" s="171"/>
      <c r="Y16" s="41"/>
      <c r="Z16" s="41"/>
      <c r="AA16" s="41"/>
      <c r="AB16" s="41"/>
      <c r="AC16" s="234"/>
      <c r="AD16"/>
    </row>
    <row r="17" spans="1:33" s="64" customFormat="1" ht="62.25" customHeight="1" x14ac:dyDescent="0.25">
      <c r="A17" s="106" t="s">
        <v>77</v>
      </c>
      <c r="B17" s="108" t="s">
        <v>537</v>
      </c>
      <c r="C17" s="108" t="s">
        <v>499</v>
      </c>
      <c r="D17" s="108" t="s">
        <v>499</v>
      </c>
      <c r="E17" s="108" t="s">
        <v>538</v>
      </c>
      <c r="F17" s="108" t="s">
        <v>539</v>
      </c>
      <c r="G17" s="108" t="s">
        <v>170</v>
      </c>
      <c r="H17" s="108" t="s">
        <v>540</v>
      </c>
      <c r="I17" s="110">
        <v>110.95261000000001</v>
      </c>
      <c r="J17" s="110">
        <v>-7.5973100000000002</v>
      </c>
      <c r="K17" s="111" t="s">
        <v>541</v>
      </c>
      <c r="L17" s="112" t="s">
        <v>28</v>
      </c>
      <c r="M17" s="113" t="s">
        <v>542</v>
      </c>
      <c r="N17" s="42">
        <v>1.3</v>
      </c>
      <c r="O17" s="42">
        <v>1.1000000000000001</v>
      </c>
      <c r="P17" s="43">
        <v>2515250</v>
      </c>
      <c r="Q17" s="53">
        <v>3596808</v>
      </c>
      <c r="R17" s="55"/>
      <c r="S17" s="45">
        <f t="shared" si="0"/>
        <v>3596807.5000000005</v>
      </c>
      <c r="T17" s="167"/>
      <c r="U17" s="169"/>
      <c r="V17" s="169"/>
      <c r="W17" s="169"/>
      <c r="X17" s="169"/>
      <c r="Y17" s="169"/>
      <c r="Z17" s="169"/>
      <c r="AA17" s="169"/>
      <c r="AB17" s="169"/>
      <c r="AC17" s="234"/>
      <c r="AD17">
        <v>3</v>
      </c>
    </row>
    <row r="18" spans="1:33" ht="94.5" customHeight="1" x14ac:dyDescent="0.2">
      <c r="A18" s="106" t="s">
        <v>83</v>
      </c>
      <c r="B18" s="107" t="s">
        <v>544</v>
      </c>
      <c r="C18" s="107" t="s">
        <v>499</v>
      </c>
      <c r="D18" s="107" t="s">
        <v>499</v>
      </c>
      <c r="E18" s="132" t="s">
        <v>1728</v>
      </c>
      <c r="F18" s="108" t="s">
        <v>545</v>
      </c>
      <c r="G18" s="108" t="s">
        <v>55</v>
      </c>
      <c r="H18" s="117" t="s">
        <v>546</v>
      </c>
      <c r="I18" s="126" t="s">
        <v>1729</v>
      </c>
      <c r="J18" s="126">
        <v>-7.5970700000000004</v>
      </c>
      <c r="K18" s="127" t="s">
        <v>289</v>
      </c>
      <c r="L18" s="127" t="s">
        <v>1730</v>
      </c>
      <c r="M18" s="113" t="s">
        <v>547</v>
      </c>
      <c r="N18" s="42">
        <v>0.9</v>
      </c>
      <c r="O18" s="42">
        <v>1.1000000000000001</v>
      </c>
      <c r="P18" s="43">
        <v>2515250</v>
      </c>
      <c r="Q18" s="53">
        <v>2490098</v>
      </c>
      <c r="S18" s="45">
        <f t="shared" si="0"/>
        <v>2490097.5000000005</v>
      </c>
      <c r="T18" s="41"/>
      <c r="U18" s="41"/>
      <c r="V18" s="41"/>
      <c r="W18" s="41"/>
      <c r="X18" s="41"/>
      <c r="Y18" s="41"/>
      <c r="Z18" s="41"/>
      <c r="AA18" s="41"/>
      <c r="AB18" s="41"/>
      <c r="AC18" s="236"/>
      <c r="AD18" s="78" t="s">
        <v>1731</v>
      </c>
    </row>
    <row r="19" spans="1:33" s="64" customFormat="1" ht="71.25" customHeight="1" x14ac:dyDescent="0.2">
      <c r="A19" s="106" t="s">
        <v>88</v>
      </c>
      <c r="B19" s="107" t="s">
        <v>549</v>
      </c>
      <c r="C19" s="107" t="s">
        <v>499</v>
      </c>
      <c r="D19" s="107" t="s">
        <v>499</v>
      </c>
      <c r="E19" s="127" t="s">
        <v>33</v>
      </c>
      <c r="F19" s="127" t="s">
        <v>33</v>
      </c>
      <c r="G19" s="108" t="s">
        <v>550</v>
      </c>
      <c r="H19" s="117" t="s">
        <v>551</v>
      </c>
      <c r="I19" s="126">
        <v>110.95244</v>
      </c>
      <c r="J19" s="126">
        <v>-7.59741</v>
      </c>
      <c r="K19" s="127" t="s">
        <v>552</v>
      </c>
      <c r="L19" s="115" t="s">
        <v>28</v>
      </c>
      <c r="M19" s="117" t="s">
        <v>553</v>
      </c>
      <c r="N19" s="42">
        <v>1.3</v>
      </c>
      <c r="O19" s="42">
        <v>1.1000000000000001</v>
      </c>
      <c r="P19" s="43">
        <v>2515250</v>
      </c>
      <c r="Q19" s="43">
        <v>3596807.5000000005</v>
      </c>
      <c r="R19" s="55"/>
      <c r="S19" s="45">
        <f t="shared" si="0"/>
        <v>3596807.5000000005</v>
      </c>
      <c r="T19" s="177"/>
      <c r="U19" s="177"/>
      <c r="V19" s="177"/>
      <c r="W19" s="177"/>
      <c r="X19" s="177"/>
      <c r="Y19" s="177"/>
      <c r="Z19" s="177"/>
      <c r="AA19" s="177"/>
      <c r="AB19" s="178"/>
      <c r="AG19" s="64" t="s">
        <v>1745</v>
      </c>
    </row>
    <row r="20" spans="1:33" ht="50.1" customHeight="1" x14ac:dyDescent="0.2">
      <c r="A20" s="106" t="s">
        <v>95</v>
      </c>
      <c r="B20" s="107" t="s">
        <v>555</v>
      </c>
      <c r="C20" s="107" t="s">
        <v>499</v>
      </c>
      <c r="D20" s="107" t="s">
        <v>556</v>
      </c>
      <c r="E20" s="107">
        <v>142677109</v>
      </c>
      <c r="F20" s="109" t="s">
        <v>557</v>
      </c>
      <c r="G20" s="108" t="s">
        <v>48</v>
      </c>
      <c r="H20" s="108" t="s">
        <v>1482</v>
      </c>
      <c r="I20" s="110">
        <v>110.96489</v>
      </c>
      <c r="J20" s="110">
        <v>-7.6005700000000003</v>
      </c>
      <c r="K20" s="138" t="s">
        <v>289</v>
      </c>
      <c r="L20" s="138" t="s">
        <v>28</v>
      </c>
      <c r="M20" s="108" t="s">
        <v>558</v>
      </c>
      <c r="N20" s="42">
        <v>0.9</v>
      </c>
      <c r="O20" s="42">
        <v>1.1000000000000001</v>
      </c>
      <c r="P20" s="43">
        <v>2515250</v>
      </c>
      <c r="Q20" s="74">
        <v>2490098</v>
      </c>
      <c r="S20" s="45">
        <f t="shared" si="0"/>
        <v>2490097.5000000005</v>
      </c>
      <c r="T20" s="167"/>
      <c r="U20" s="179"/>
      <c r="V20" s="180"/>
      <c r="W20" s="167"/>
      <c r="X20" s="181"/>
      <c r="Y20" s="180"/>
      <c r="Z20" s="180"/>
      <c r="AA20" s="180"/>
      <c r="AB20" s="180"/>
      <c r="AD20" s="55" t="s">
        <v>1733</v>
      </c>
    </row>
    <row r="21" spans="1:33" ht="66.75" customHeight="1" x14ac:dyDescent="0.2">
      <c r="A21" s="106" t="s">
        <v>99</v>
      </c>
      <c r="B21" s="108" t="s">
        <v>561</v>
      </c>
      <c r="C21" s="108" t="s">
        <v>499</v>
      </c>
      <c r="D21" s="107" t="s">
        <v>556</v>
      </c>
      <c r="E21" s="108" t="s">
        <v>562</v>
      </c>
      <c r="F21" s="108" t="s">
        <v>563</v>
      </c>
      <c r="G21" s="108" t="s">
        <v>41</v>
      </c>
      <c r="H21" s="113" t="s">
        <v>564</v>
      </c>
      <c r="I21" s="116">
        <v>110.95023</v>
      </c>
      <c r="J21" s="116">
        <v>-7.5928599999999999</v>
      </c>
      <c r="K21" s="111" t="s">
        <v>27</v>
      </c>
      <c r="L21" s="115" t="s">
        <v>28</v>
      </c>
      <c r="M21" s="117" t="s">
        <v>565</v>
      </c>
      <c r="N21" s="42">
        <v>1.3</v>
      </c>
      <c r="O21" s="42">
        <v>1.1000000000000001</v>
      </c>
      <c r="P21" s="43">
        <v>2515250</v>
      </c>
      <c r="Q21" s="43">
        <v>3596808</v>
      </c>
      <c r="S21" s="45">
        <f t="shared" si="0"/>
        <v>3596807.5000000005</v>
      </c>
      <c r="T21" s="175"/>
      <c r="U21" s="175"/>
      <c r="V21" s="41"/>
      <c r="W21" s="41"/>
      <c r="X21" s="41"/>
      <c r="Y21" s="41"/>
      <c r="Z21" s="41"/>
      <c r="AA21" s="41"/>
      <c r="AB21" s="41"/>
      <c r="AD21" s="55" t="s">
        <v>1746</v>
      </c>
    </row>
    <row r="22" spans="1:33" ht="66" customHeight="1" x14ac:dyDescent="0.2">
      <c r="A22" s="106" t="s">
        <v>106</v>
      </c>
      <c r="B22" s="108" t="s">
        <v>567</v>
      </c>
      <c r="C22" s="108" t="s">
        <v>499</v>
      </c>
      <c r="D22" s="107" t="s">
        <v>556</v>
      </c>
      <c r="E22" s="107" t="s">
        <v>568</v>
      </c>
      <c r="F22" s="108" t="s">
        <v>556</v>
      </c>
      <c r="G22" s="108" t="s">
        <v>250</v>
      </c>
      <c r="H22" s="117" t="s">
        <v>569</v>
      </c>
      <c r="I22" s="126">
        <v>110.97145999999999</v>
      </c>
      <c r="J22" s="126">
        <v>-7.6035500000000003</v>
      </c>
      <c r="K22" s="127" t="s">
        <v>570</v>
      </c>
      <c r="L22" s="115" t="s">
        <v>571</v>
      </c>
      <c r="M22" s="113" t="s">
        <v>572</v>
      </c>
      <c r="N22" s="42">
        <v>0.8</v>
      </c>
      <c r="O22" s="42">
        <v>1.1000000000000001</v>
      </c>
      <c r="P22" s="43">
        <v>2515250</v>
      </c>
      <c r="Q22" s="53">
        <v>2213420.0000000005</v>
      </c>
      <c r="R22" s="27"/>
      <c r="S22" s="45">
        <f t="shared" si="0"/>
        <v>2213420.0000000005</v>
      </c>
      <c r="T22" s="167"/>
      <c r="U22" s="74"/>
      <c r="V22" s="41"/>
      <c r="W22" s="167"/>
      <c r="X22" s="182"/>
      <c r="Y22" s="41"/>
      <c r="Z22" s="41"/>
      <c r="AA22" s="41"/>
      <c r="AB22" s="41"/>
      <c r="AD22" s="55" t="s">
        <v>1732</v>
      </c>
    </row>
    <row r="23" spans="1:33" ht="45" customHeight="1" x14ac:dyDescent="0.2">
      <c r="A23" s="106" t="s">
        <v>112</v>
      </c>
      <c r="B23" s="108" t="s">
        <v>574</v>
      </c>
      <c r="C23" s="108" t="s">
        <v>499</v>
      </c>
      <c r="D23" s="108" t="s">
        <v>575</v>
      </c>
      <c r="E23" s="108" t="s">
        <v>576</v>
      </c>
      <c r="F23" s="108" t="s">
        <v>577</v>
      </c>
      <c r="G23" s="108" t="s">
        <v>170</v>
      </c>
      <c r="H23" s="108" t="s">
        <v>578</v>
      </c>
      <c r="I23" s="110">
        <v>110.97445999999999</v>
      </c>
      <c r="J23" s="110">
        <v>-7.61137</v>
      </c>
      <c r="K23" s="111" t="s">
        <v>329</v>
      </c>
      <c r="L23" s="112" t="s">
        <v>28</v>
      </c>
      <c r="M23" s="113" t="s">
        <v>579</v>
      </c>
      <c r="N23" s="42">
        <v>1.1000000000000001</v>
      </c>
      <c r="O23" s="42">
        <v>1</v>
      </c>
      <c r="P23" s="43">
        <v>2515250</v>
      </c>
      <c r="Q23" s="53">
        <v>2766775</v>
      </c>
      <c r="S23" s="45">
        <f t="shared" si="0"/>
        <v>2766775</v>
      </c>
      <c r="T23" s="74"/>
      <c r="U23" s="171"/>
      <c r="V23" s="175"/>
      <c r="W23" s="41"/>
      <c r="X23" s="41"/>
      <c r="Y23" s="41"/>
      <c r="Z23" s="41"/>
      <c r="AA23" s="41"/>
      <c r="AB23" s="41"/>
      <c r="AD23" s="55" t="s">
        <v>1733</v>
      </c>
    </row>
    <row r="24" spans="1:33" ht="62.25" customHeight="1" x14ac:dyDescent="0.2">
      <c r="A24" s="106" t="s">
        <v>119</v>
      </c>
      <c r="B24" s="107" t="s">
        <v>582</v>
      </c>
      <c r="C24" s="130" t="s">
        <v>499</v>
      </c>
      <c r="D24" s="131" t="s">
        <v>575</v>
      </c>
      <c r="E24" s="109" t="s">
        <v>583</v>
      </c>
      <c r="F24" s="131" t="s">
        <v>575</v>
      </c>
      <c r="G24" s="109" t="s">
        <v>193</v>
      </c>
      <c r="H24" s="108" t="s">
        <v>584</v>
      </c>
      <c r="I24" s="110">
        <v>110.99073</v>
      </c>
      <c r="J24" s="110">
        <v>-7.6121299999999996</v>
      </c>
      <c r="K24" s="127" t="s">
        <v>136</v>
      </c>
      <c r="L24" s="115" t="s">
        <v>28</v>
      </c>
      <c r="M24" s="117" t="s">
        <v>585</v>
      </c>
      <c r="N24" s="42">
        <v>1.2</v>
      </c>
      <c r="O24" s="42">
        <v>1</v>
      </c>
      <c r="P24" s="43">
        <v>2515250</v>
      </c>
      <c r="Q24" s="53">
        <v>3018300</v>
      </c>
      <c r="S24" s="45">
        <f t="shared" si="0"/>
        <v>3018300</v>
      </c>
      <c r="T24" s="74"/>
      <c r="U24" s="171"/>
      <c r="V24" s="175"/>
      <c r="W24" s="41"/>
      <c r="X24" s="41"/>
      <c r="Y24" s="41"/>
      <c r="Z24" s="41"/>
      <c r="AA24" s="41"/>
      <c r="AB24" s="41"/>
      <c r="AD24" s="55" t="s">
        <v>1734</v>
      </c>
    </row>
    <row r="25" spans="1:33" ht="57" x14ac:dyDescent="0.2">
      <c r="A25" s="106" t="s">
        <v>124</v>
      </c>
      <c r="B25" s="108" t="s">
        <v>587</v>
      </c>
      <c r="C25" s="108" t="s">
        <v>499</v>
      </c>
      <c r="D25" s="108" t="s">
        <v>416</v>
      </c>
      <c r="E25" s="108" t="s">
        <v>588</v>
      </c>
      <c r="F25" s="108" t="s">
        <v>589</v>
      </c>
      <c r="G25" s="108" t="s">
        <v>170</v>
      </c>
      <c r="H25" s="117" t="s">
        <v>590</v>
      </c>
      <c r="I25" s="126">
        <v>111.00933000000001</v>
      </c>
      <c r="J25" s="126">
        <v>-7.6176700000000004</v>
      </c>
      <c r="K25" s="111" t="s">
        <v>591</v>
      </c>
      <c r="L25" s="112" t="s">
        <v>28</v>
      </c>
      <c r="M25" s="108" t="s">
        <v>592</v>
      </c>
      <c r="N25" s="42">
        <v>1.3</v>
      </c>
      <c r="O25" s="42">
        <v>1</v>
      </c>
      <c r="P25" s="43">
        <v>2515250</v>
      </c>
      <c r="Q25" s="53">
        <v>3269825</v>
      </c>
      <c r="S25" s="45">
        <f t="shared" si="0"/>
        <v>3269825</v>
      </c>
      <c r="T25" s="170"/>
      <c r="U25" s="74"/>
      <c r="V25" s="74"/>
      <c r="W25" s="41"/>
      <c r="X25" s="183"/>
      <c r="Y25" s="44"/>
      <c r="Z25" s="41"/>
      <c r="AA25" s="41"/>
      <c r="AB25" s="41"/>
      <c r="AD25" s="55" t="s">
        <v>1735</v>
      </c>
    </row>
    <row r="26" spans="1:33" ht="42.75" x14ac:dyDescent="0.2">
      <c r="A26" s="106" t="s">
        <v>132</v>
      </c>
      <c r="B26" s="107" t="s">
        <v>594</v>
      </c>
      <c r="C26" s="107" t="s">
        <v>499</v>
      </c>
      <c r="D26" s="107" t="s">
        <v>595</v>
      </c>
      <c r="E26" s="111" t="s">
        <v>33</v>
      </c>
      <c r="F26" s="108" t="s">
        <v>596</v>
      </c>
      <c r="G26" s="108" t="s">
        <v>597</v>
      </c>
      <c r="H26" s="108" t="s">
        <v>598</v>
      </c>
      <c r="I26" s="110">
        <v>110.9843</v>
      </c>
      <c r="J26" s="110">
        <v>-7.5959000000000003</v>
      </c>
      <c r="K26" s="115" t="s">
        <v>136</v>
      </c>
      <c r="L26" s="115" t="s">
        <v>28</v>
      </c>
      <c r="M26" s="108" t="s">
        <v>599</v>
      </c>
      <c r="N26" s="42">
        <v>1.2</v>
      </c>
      <c r="O26" s="48">
        <v>0.9</v>
      </c>
      <c r="P26" s="43">
        <v>2515250</v>
      </c>
      <c r="Q26" s="53">
        <v>2716470</v>
      </c>
      <c r="S26" s="45">
        <f t="shared" si="0"/>
        <v>2716470</v>
      </c>
      <c r="T26" s="74"/>
      <c r="U26" s="171"/>
      <c r="V26" s="175"/>
      <c r="W26" s="41"/>
      <c r="X26" s="41"/>
      <c r="Y26" s="41"/>
      <c r="Z26" s="48"/>
      <c r="AA26" s="48"/>
      <c r="AB26" s="48"/>
      <c r="AC26" s="277" t="s">
        <v>1747</v>
      </c>
      <c r="AD26" s="277" t="s">
        <v>1736</v>
      </c>
    </row>
    <row r="27" spans="1:33" ht="57" x14ac:dyDescent="0.2">
      <c r="A27" s="106" t="s">
        <v>138</v>
      </c>
      <c r="B27" s="108" t="s">
        <v>601</v>
      </c>
      <c r="C27" s="107" t="s">
        <v>499</v>
      </c>
      <c r="D27" s="107" t="s">
        <v>602</v>
      </c>
      <c r="E27" s="111" t="s">
        <v>33</v>
      </c>
      <c r="F27" s="108" t="s">
        <v>603</v>
      </c>
      <c r="G27" s="108" t="s">
        <v>597</v>
      </c>
      <c r="H27" s="108" t="s">
        <v>604</v>
      </c>
      <c r="I27" s="110">
        <v>110.99299999999999</v>
      </c>
      <c r="J27" s="110">
        <v>-7.58012</v>
      </c>
      <c r="K27" s="138" t="s">
        <v>36</v>
      </c>
      <c r="L27" s="138" t="s">
        <v>28</v>
      </c>
      <c r="M27" s="108" t="s">
        <v>605</v>
      </c>
      <c r="N27" s="42">
        <v>1.3</v>
      </c>
      <c r="O27" s="48">
        <v>0.9</v>
      </c>
      <c r="P27" s="43">
        <v>2515250</v>
      </c>
      <c r="Q27" s="53">
        <v>2942843</v>
      </c>
      <c r="S27" s="45">
        <f t="shared" si="0"/>
        <v>2942842.5000000005</v>
      </c>
      <c r="T27" s="74"/>
      <c r="U27" s="171"/>
      <c r="V27" s="183"/>
      <c r="W27" s="184"/>
      <c r="X27" s="41"/>
      <c r="Y27" s="41"/>
      <c r="Z27" s="41"/>
      <c r="AA27" s="41"/>
      <c r="AB27" s="41"/>
      <c r="AD27" s="55" t="s">
        <v>1737</v>
      </c>
    </row>
    <row r="28" spans="1:33" ht="54" customHeight="1" x14ac:dyDescent="0.2">
      <c r="A28" s="106" t="s">
        <v>144</v>
      </c>
      <c r="B28" s="108" t="s">
        <v>607</v>
      </c>
      <c r="C28" s="107" t="s">
        <v>499</v>
      </c>
      <c r="D28" s="107" t="s">
        <v>602</v>
      </c>
      <c r="E28" s="114" t="s">
        <v>608</v>
      </c>
      <c r="F28" s="132" t="s">
        <v>609</v>
      </c>
      <c r="G28" s="108" t="s">
        <v>235</v>
      </c>
      <c r="H28" s="117" t="s">
        <v>610</v>
      </c>
      <c r="I28" s="126">
        <v>110.994</v>
      </c>
      <c r="J28" s="126">
        <v>-7.5806110000000002</v>
      </c>
      <c r="K28" s="127" t="s">
        <v>237</v>
      </c>
      <c r="L28" s="115" t="s">
        <v>28</v>
      </c>
      <c r="M28" s="108" t="s">
        <v>611</v>
      </c>
      <c r="N28" s="42">
        <v>1.1000000000000001</v>
      </c>
      <c r="O28" s="42">
        <v>0.9</v>
      </c>
      <c r="P28" s="43">
        <v>2515250</v>
      </c>
      <c r="Q28" s="53">
        <v>2490098</v>
      </c>
      <c r="S28" s="45">
        <f t="shared" si="0"/>
        <v>2490097.5000000005</v>
      </c>
      <c r="T28" s="41"/>
      <c r="U28" s="41"/>
      <c r="V28" s="41"/>
      <c r="W28" s="175"/>
      <c r="X28" s="175"/>
      <c r="Y28" s="41"/>
      <c r="Z28" s="41"/>
      <c r="AA28" s="41"/>
      <c r="AB28" s="41"/>
      <c r="AD28" s="55" t="s">
        <v>1738</v>
      </c>
    </row>
    <row r="29" spans="1:33" x14ac:dyDescent="0.25">
      <c r="N29" s="104"/>
      <c r="O29" s="104"/>
      <c r="P29" s="104"/>
      <c r="Q29" s="87"/>
    </row>
    <row r="30" spans="1:33" x14ac:dyDescent="0.25">
      <c r="N30" s="104"/>
      <c r="O30" s="104"/>
      <c r="P30" s="104"/>
    </row>
    <row r="31" spans="1:33" x14ac:dyDescent="0.25">
      <c r="N31" s="104"/>
      <c r="O31" s="104"/>
    </row>
    <row r="32" spans="1:33" x14ac:dyDescent="0.25">
      <c r="N32" s="104"/>
      <c r="O32" s="104"/>
    </row>
    <row r="33" spans="1:24" x14ac:dyDescent="0.25">
      <c r="N33" s="104"/>
      <c r="O33" s="104"/>
    </row>
    <row r="34" spans="1:24" x14ac:dyDescent="0.25">
      <c r="N34" s="104"/>
      <c r="O34" s="104"/>
    </row>
    <row r="35" spans="1:24" hidden="1" x14ac:dyDescent="0.25">
      <c r="F35" s="27"/>
      <c r="N35" s="104"/>
      <c r="O35" s="104"/>
    </row>
    <row r="36" spans="1:24" hidden="1" x14ac:dyDescent="0.25">
      <c r="F36" s="27"/>
      <c r="N36" s="104"/>
      <c r="O36" s="104"/>
    </row>
    <row r="37" spans="1:24" hidden="1" x14ac:dyDescent="0.25">
      <c r="F37" s="27"/>
      <c r="N37" s="104"/>
      <c r="O37" s="104"/>
    </row>
    <row r="38" spans="1:24" hidden="1" x14ac:dyDescent="0.25">
      <c r="F38" s="27"/>
      <c r="N38" s="104"/>
      <c r="O38" s="104"/>
    </row>
    <row r="39" spans="1:24" s="64" customFormat="1" ht="99.95" hidden="1" customHeight="1" x14ac:dyDescent="0.25">
      <c r="A39" s="27"/>
      <c r="B39" s="55"/>
      <c r="C39" s="55"/>
      <c r="D39" s="55"/>
      <c r="E39" s="27"/>
      <c r="F39" s="27"/>
      <c r="G39" s="55"/>
      <c r="H39" s="55"/>
      <c r="I39" s="101"/>
      <c r="J39" s="102"/>
      <c r="K39" s="27"/>
      <c r="L39" s="27"/>
      <c r="M39" s="103"/>
    </row>
    <row r="40" spans="1:24" hidden="1" x14ac:dyDescent="0.25">
      <c r="F40" s="27"/>
    </row>
    <row r="41" spans="1:24" ht="69.95" hidden="1" customHeight="1" x14ac:dyDescent="0.2">
      <c r="F41" s="27"/>
      <c r="N41" s="42">
        <v>0.9</v>
      </c>
      <c r="O41" s="42">
        <v>1.1000000000000001</v>
      </c>
      <c r="P41" s="43">
        <v>2515250</v>
      </c>
      <c r="Q41" s="74">
        <v>2490098</v>
      </c>
      <c r="T41" s="45"/>
      <c r="U41" s="56"/>
      <c r="W41" s="45"/>
      <c r="X41" s="62"/>
    </row>
    <row r="42" spans="1:24" hidden="1" x14ac:dyDescent="0.25">
      <c r="F42" s="27"/>
    </row>
    <row r="43" spans="1:24" hidden="1" x14ac:dyDescent="0.25">
      <c r="F43" s="27"/>
    </row>
    <row r="44" spans="1:24" hidden="1" x14ac:dyDescent="0.25">
      <c r="F44" s="27"/>
    </row>
    <row r="45" spans="1:24" ht="15" hidden="1" customHeight="1" x14ac:dyDescent="0.25">
      <c r="F45" s="27"/>
    </row>
    <row r="46" spans="1:24" ht="14.25" hidden="1" customHeight="1" x14ac:dyDescent="0.25">
      <c r="F46" s="27"/>
    </row>
    <row r="47" spans="1:24" hidden="1" x14ac:dyDescent="0.25">
      <c r="F47" s="27"/>
    </row>
    <row r="48" spans="1:24" hidden="1" x14ac:dyDescent="0.25">
      <c r="F48" s="27"/>
    </row>
    <row r="49" spans="1:25" s="27" customFormat="1" ht="54.95" hidden="1" customHeight="1" x14ac:dyDescent="0.25">
      <c r="B49" s="55"/>
      <c r="C49" s="55"/>
      <c r="D49" s="55"/>
      <c r="G49" s="55"/>
      <c r="H49" s="55"/>
      <c r="I49" s="101"/>
      <c r="J49" s="102"/>
      <c r="M49" s="103"/>
      <c r="N49" s="42">
        <v>0.8</v>
      </c>
      <c r="O49" s="42">
        <v>1</v>
      </c>
      <c r="P49" s="43">
        <v>2515250</v>
      </c>
      <c r="Q49" s="43">
        <v>2012200</v>
      </c>
      <c r="X49" s="28"/>
    </row>
    <row r="50" spans="1:25" hidden="1" x14ac:dyDescent="0.25">
      <c r="F50" s="27"/>
    </row>
    <row r="51" spans="1:25" hidden="1" x14ac:dyDescent="0.25">
      <c r="F51" s="27"/>
    </row>
    <row r="52" spans="1:25" hidden="1" x14ac:dyDescent="0.25">
      <c r="F52" s="27"/>
    </row>
    <row r="53" spans="1:25" hidden="1" x14ac:dyDescent="0.25">
      <c r="F53" s="27"/>
    </row>
    <row r="54" spans="1:25" hidden="1" x14ac:dyDescent="0.25">
      <c r="F54" s="27"/>
    </row>
    <row r="55" spans="1:25" hidden="1" x14ac:dyDescent="0.25">
      <c r="F55" s="27"/>
    </row>
    <row r="56" spans="1:25" hidden="1" x14ac:dyDescent="0.25">
      <c r="F56" s="27"/>
    </row>
    <row r="57" spans="1:25" hidden="1" x14ac:dyDescent="0.25">
      <c r="F57" s="27"/>
    </row>
    <row r="58" spans="1:25" customFormat="1" ht="60" hidden="1" customHeight="1" x14ac:dyDescent="0.25">
      <c r="A58" s="27"/>
      <c r="B58" s="55"/>
      <c r="C58" s="55"/>
      <c r="D58" s="55"/>
      <c r="E58" s="27"/>
      <c r="F58" s="27"/>
      <c r="G58" s="55"/>
      <c r="H58" s="55"/>
      <c r="I58" s="101"/>
      <c r="J58" s="102"/>
      <c r="K58" s="27"/>
      <c r="L58" s="27"/>
      <c r="M58" s="103"/>
      <c r="N58" s="48">
        <v>1.2</v>
      </c>
      <c r="O58" s="48">
        <v>1.1000000000000001</v>
      </c>
      <c r="P58" s="89">
        <v>2515250</v>
      </c>
      <c r="Q58" s="53">
        <v>3320130.0000000005</v>
      </c>
      <c r="T58" s="45"/>
      <c r="U58" s="76"/>
      <c r="W58" s="45"/>
      <c r="X58" s="59"/>
    </row>
    <row r="59" spans="1:25" hidden="1" x14ac:dyDescent="0.25">
      <c r="F59" s="27"/>
    </row>
    <row r="60" spans="1:25" hidden="1" x14ac:dyDescent="0.25">
      <c r="F60" s="27"/>
    </row>
    <row r="61" spans="1:25" hidden="1" x14ac:dyDescent="0.25">
      <c r="F61" s="27"/>
    </row>
    <row r="62" spans="1:25" s="27" customFormat="1" hidden="1" x14ac:dyDescent="0.25">
      <c r="B62" s="55"/>
      <c r="C62" s="55"/>
      <c r="D62" s="55"/>
      <c r="G62" s="55"/>
      <c r="H62" s="55"/>
      <c r="I62" s="101"/>
      <c r="J62" s="102"/>
      <c r="M62" s="103"/>
      <c r="R62" s="55"/>
      <c r="S62" s="55"/>
      <c r="T62" s="55"/>
      <c r="U62" s="55"/>
      <c r="V62" s="55"/>
      <c r="W62" s="55"/>
      <c r="X62" s="57"/>
      <c r="Y62" s="55"/>
    </row>
  </sheetData>
  <autoFilter ref="A6:Y21" xr:uid="{00000000-0009-0000-0000-000000000000}">
    <filterColumn colId="8" showButton="0"/>
    <filterColumn colId="13" showButton="0"/>
  </autoFilter>
  <mergeCells count="26">
    <mergeCell ref="L6:L7"/>
    <mergeCell ref="Y6:Y7"/>
    <mergeCell ref="Z6:Z7"/>
    <mergeCell ref="AA6:AA7"/>
    <mergeCell ref="AB6:AB7"/>
    <mergeCell ref="N6:O6"/>
    <mergeCell ref="T6:T7"/>
    <mergeCell ref="U6:U7"/>
    <mergeCell ref="V6:V7"/>
    <mergeCell ref="W6:W7"/>
    <mergeCell ref="X6:X7"/>
    <mergeCell ref="F6:F7"/>
    <mergeCell ref="G6:G7"/>
    <mergeCell ref="H6:H7"/>
    <mergeCell ref="I6:J6"/>
    <mergeCell ref="K6:K7"/>
    <mergeCell ref="A6:A7"/>
    <mergeCell ref="B6:B7"/>
    <mergeCell ref="C6:C7"/>
    <mergeCell ref="D6:D7"/>
    <mergeCell ref="E6:E7"/>
    <mergeCell ref="AF13:AK13"/>
    <mergeCell ref="AC6:AC7"/>
    <mergeCell ref="AD6:AD7"/>
    <mergeCell ref="AE6:AE7"/>
    <mergeCell ref="M6:M7"/>
  </mergeCells>
  <phoneticPr fontId="20" type="noConversion"/>
  <pageMargins left="0.12" right="0" top="0.28000000000000003" bottom="0.17" header="0.37" footer="0.17"/>
  <pageSetup paperSize="14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Jatipuro</vt:lpstr>
      <vt:lpstr>Jatiyoso</vt:lpstr>
      <vt:lpstr>Jumapolo</vt:lpstr>
      <vt:lpstr>Jumantono</vt:lpstr>
      <vt:lpstr>Matesih</vt:lpstr>
      <vt:lpstr>Tawangmangu</vt:lpstr>
      <vt:lpstr>NGARGYS</vt:lpstr>
      <vt:lpstr>KARANGPANDAN</vt:lpstr>
      <vt:lpstr>KARANGANYAR</vt:lpstr>
      <vt:lpstr>TASIKMADU</vt:lpstr>
      <vt:lpstr>JATEN</vt:lpstr>
      <vt:lpstr>COLOMADU</vt:lpstr>
      <vt:lpstr>GDGRJ</vt:lpstr>
      <vt:lpstr>KEBAKKRAMAT</vt:lpstr>
      <vt:lpstr>MJGEDANG</vt:lpstr>
      <vt:lpstr>KERJO</vt:lpstr>
      <vt:lpstr>JENAWI</vt:lpstr>
      <vt:lpstr>All</vt:lpstr>
      <vt:lpstr>REKAP</vt:lpstr>
      <vt:lpstr>REKAP BY PROVIDER</vt:lpstr>
      <vt:lpstr>All!Print_Area</vt:lpstr>
      <vt:lpstr>Jumapolo!Print_Area</vt:lpstr>
      <vt:lpstr>All!Print_Titles</vt:lpstr>
      <vt:lpstr>COLOMADU!Print_Titles</vt:lpstr>
      <vt:lpstr>GDGRJ!Print_Titles</vt:lpstr>
      <vt:lpstr>JATEN!Print_Titles</vt:lpstr>
      <vt:lpstr>Jatipuro!Print_Titles</vt:lpstr>
      <vt:lpstr>Jatiyoso!Print_Titles</vt:lpstr>
      <vt:lpstr>JENAWI!Print_Titles</vt:lpstr>
      <vt:lpstr>Jumantono!Print_Titles</vt:lpstr>
      <vt:lpstr>Jumapolo!Print_Titles</vt:lpstr>
      <vt:lpstr>KARANGANYAR!Print_Titles</vt:lpstr>
      <vt:lpstr>KARANGPANDAN!Print_Titles</vt:lpstr>
      <vt:lpstr>KEBAKKRAMAT!Print_Titles</vt:lpstr>
      <vt:lpstr>KERJO!Print_Titles</vt:lpstr>
      <vt:lpstr>Matesih!Print_Titles</vt:lpstr>
      <vt:lpstr>MJGEDANG!Print_Titles</vt:lpstr>
      <vt:lpstr>NGARGYS!Print_Titles</vt:lpstr>
      <vt:lpstr>TASIKMADU!Print_Titles</vt:lpstr>
      <vt:lpstr>Tawangmangu!Print_Titles</vt:lpstr>
    </vt:vector>
  </TitlesOfParts>
  <Company>Gov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</dc:creator>
  <cp:lastModifiedBy>USER</cp:lastModifiedBy>
  <cp:lastPrinted>2024-08-28T05:54:49Z</cp:lastPrinted>
  <dcterms:created xsi:type="dcterms:W3CDTF">2023-02-20T04:03:18Z</dcterms:created>
  <dcterms:modified xsi:type="dcterms:W3CDTF">2024-09-03T01:13:12Z</dcterms:modified>
</cp:coreProperties>
</file>