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WEB\REALISASI PENGGUNAAN DANA PEKERJAAN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7" i="1" l="1"/>
  <c r="I97" i="1"/>
  <c r="F97" i="1"/>
  <c r="E97" i="1"/>
  <c r="D97" i="1"/>
  <c r="L94" i="1"/>
  <c r="H94" i="1"/>
  <c r="L91" i="1"/>
  <c r="H91" i="1"/>
  <c r="L88" i="1"/>
  <c r="H88" i="1"/>
  <c r="L85" i="1"/>
  <c r="H85" i="1"/>
  <c r="L82" i="1"/>
  <c r="H82" i="1"/>
  <c r="L79" i="1"/>
  <c r="H79" i="1"/>
  <c r="L76" i="1"/>
  <c r="H76" i="1"/>
  <c r="K73" i="1"/>
  <c r="L73" i="1" s="1"/>
  <c r="G73" i="1"/>
  <c r="H73" i="1" s="1"/>
  <c r="L70" i="1"/>
  <c r="H70" i="1"/>
  <c r="K67" i="1"/>
  <c r="L67" i="1" s="1"/>
  <c r="G67" i="1"/>
  <c r="H67" i="1" s="1"/>
  <c r="K64" i="1"/>
  <c r="L64" i="1" s="1"/>
  <c r="H64" i="1"/>
  <c r="L61" i="1"/>
  <c r="K61" i="1"/>
  <c r="H61" i="1"/>
  <c r="K58" i="1"/>
  <c r="L58" i="1" s="1"/>
  <c r="G58" i="1"/>
  <c r="H58" i="1" s="1"/>
  <c r="K55" i="1"/>
  <c r="L55" i="1" s="1"/>
  <c r="G55" i="1"/>
  <c r="H55" i="1" s="1"/>
  <c r="K52" i="1"/>
  <c r="L52" i="1" s="1"/>
  <c r="G52" i="1"/>
  <c r="H52" i="1" s="1"/>
  <c r="K49" i="1"/>
  <c r="L49" i="1" s="1"/>
  <c r="G49" i="1"/>
  <c r="H49" i="1" s="1"/>
  <c r="K46" i="1"/>
  <c r="L46" i="1" s="1"/>
  <c r="G46" i="1"/>
  <c r="H46" i="1" s="1"/>
  <c r="K43" i="1"/>
  <c r="L43" i="1" s="1"/>
  <c r="G43" i="1"/>
  <c r="H43" i="1" s="1"/>
  <c r="K40" i="1"/>
  <c r="L40" i="1" s="1"/>
  <c r="G40" i="1"/>
  <c r="H40" i="1" s="1"/>
  <c r="K37" i="1"/>
  <c r="L37" i="1" s="1"/>
  <c r="G37" i="1"/>
  <c r="H37" i="1" s="1"/>
  <c r="K34" i="1"/>
  <c r="L34" i="1" s="1"/>
  <c r="G34" i="1"/>
  <c r="H34" i="1" s="1"/>
  <c r="K31" i="1"/>
  <c r="L31" i="1" s="1"/>
  <c r="G31" i="1"/>
  <c r="H31" i="1" s="1"/>
  <c r="K28" i="1"/>
  <c r="L28" i="1" s="1"/>
  <c r="G28" i="1"/>
  <c r="H28" i="1" s="1"/>
  <c r="K25" i="1"/>
  <c r="L25" i="1" s="1"/>
  <c r="G25" i="1"/>
  <c r="H25" i="1" s="1"/>
  <c r="K22" i="1"/>
  <c r="L22" i="1" s="1"/>
  <c r="G22" i="1"/>
  <c r="H22" i="1" s="1"/>
  <c r="K19" i="1"/>
  <c r="L19" i="1" s="1"/>
  <c r="G19" i="1"/>
  <c r="G97" i="1" s="1"/>
  <c r="K16" i="1"/>
  <c r="L16" i="1" s="1"/>
  <c r="H16" i="1"/>
  <c r="K13" i="1"/>
  <c r="K97" i="1" s="1"/>
  <c r="H13" i="1"/>
  <c r="L13" i="1" l="1"/>
  <c r="L97" i="1" s="1"/>
  <c r="H19" i="1"/>
  <c r="H97" i="1" s="1"/>
</calcChain>
</file>

<file path=xl/sharedStrings.xml><?xml version="1.0" encoding="utf-8"?>
<sst xmlns="http://schemas.openxmlformats.org/spreadsheetml/2006/main" count="171" uniqueCount="90">
  <si>
    <t>REALISASI PENGGUNAAN DANA PEKERJAAN / KEGIATAN TAHUN ANGGARAN 2021</t>
  </si>
  <si>
    <t>DI KABUPATEN KARANGANYAR</t>
  </si>
  <si>
    <t xml:space="preserve">SKPD </t>
  </si>
  <si>
    <t>:    KECAMATAN NGARGOYOSO</t>
  </si>
  <si>
    <t>SUMBER DANA</t>
  </si>
  <si>
    <t>:    DAU</t>
  </si>
  <si>
    <t>TAHUN ANGGARAN</t>
  </si>
  <si>
    <t>:   2021</t>
  </si>
  <si>
    <t>TUTUP BULAN</t>
  </si>
  <si>
    <t>:   PEBRUARI</t>
  </si>
  <si>
    <t>FORM POK-3</t>
  </si>
  <si>
    <t>NO</t>
  </si>
  <si>
    <t>KODE REKENING / NAMA KEGIATAN</t>
  </si>
  <si>
    <t>DANA (Rp)</t>
  </si>
  <si>
    <t>SP2D</t>
  </si>
  <si>
    <t>SPJ</t>
  </si>
  <si>
    <t>FISIK %</t>
  </si>
  <si>
    <t>KET</t>
  </si>
  <si>
    <t>a</t>
  </si>
  <si>
    <t>DPPA</t>
  </si>
  <si>
    <t xml:space="preserve">s/d Bulan </t>
  </si>
  <si>
    <t>Bulan ini</t>
  </si>
  <si>
    <t>s/d Bulan</t>
  </si>
  <si>
    <t>%</t>
  </si>
  <si>
    <t>b</t>
  </si>
  <si>
    <t>KONTRAK</t>
  </si>
  <si>
    <t>Lalu (Rp)</t>
  </si>
  <si>
    <t>(Rp)</t>
  </si>
  <si>
    <t>Ini (Rp)</t>
  </si>
  <si>
    <t>4.11.4.11.07.01.01.01</t>
  </si>
  <si>
    <t>Penyusunan Dokumen Perencanaan perangkat daerah</t>
  </si>
  <si>
    <t xml:space="preserve"> -</t>
  </si>
  <si>
    <t>4.11.4.11.07.01.01.07</t>
  </si>
  <si>
    <t>Evaluasi Kinerja perangkat daerah</t>
  </si>
  <si>
    <t>4.11.4.11.07.01.02.01</t>
  </si>
  <si>
    <t>Penyediaan Gaji dan Tunjangan ASN</t>
  </si>
  <si>
    <t>4.11.4.11.07.01.06.01</t>
  </si>
  <si>
    <t>Penyediaan komponen instalasi listrik/penerangan bangunan kantor</t>
  </si>
  <si>
    <t>4.11.4.11.07.01.06.02</t>
  </si>
  <si>
    <t>Penyediaan peralatan dan perlengkapan kantor</t>
  </si>
  <si>
    <t>4.11.4.11.07.01.06.04</t>
  </si>
  <si>
    <t>Penyediaan  bahan logistik kantor</t>
  </si>
  <si>
    <t>4.11.4.11.07.01.06.05</t>
  </si>
  <si>
    <t>Penyediaan Barang Cetakan dan penggandaan</t>
  </si>
  <si>
    <t>4.11.4.11.07.01.06.06</t>
  </si>
  <si>
    <t>Penyediaan Bahan Bacaan dan peraturan Perundang-undangan</t>
  </si>
  <si>
    <t>4.11.4.11.07.01.06.07</t>
  </si>
  <si>
    <t>Penyediaan bahan/meterial</t>
  </si>
  <si>
    <t>4.11.4.11.07.01.06.09</t>
  </si>
  <si>
    <t>Penyelenggaraan Rapat Koordinasi dan konsultasi SKPD</t>
  </si>
  <si>
    <t>4.11.4.11.07.01.07.05</t>
  </si>
  <si>
    <t>Pengadaan Mebel</t>
  </si>
  <si>
    <t>4.11.4.11.07.01.08.01</t>
  </si>
  <si>
    <t>Penyediaan Jasa surat menyurat</t>
  </si>
  <si>
    <t>4.11.4.11.07.01.08.02</t>
  </si>
  <si>
    <t>Penyediaan Jasa komunikasi,sumber daya air dan listrik</t>
  </si>
  <si>
    <t>4.11.4.11.07.01.08.04</t>
  </si>
  <si>
    <t>Penyediaan Jasa pelayanan Umum Kantor</t>
  </si>
  <si>
    <t>4.11.4.11.07.01.09.01</t>
  </si>
  <si>
    <t>Penyediaan jasa pemeliharaan,biaya pemeliharaan dan pajak kendaraan perorangan dinas atau kendaraan dinas jabatan</t>
  </si>
  <si>
    <t>4.11.4.11.07.01.09.06</t>
  </si>
  <si>
    <t>Pemeliharaan Peralatan dan Mesin lainnya</t>
  </si>
  <si>
    <t>4.11.4.11.07.01.09.09</t>
  </si>
  <si>
    <t>Pemeliharaan/Rehabilitasi Gedung Kantor dan bangunan lainnya</t>
  </si>
  <si>
    <t>4.11.4.11.07.01.18.02</t>
  </si>
  <si>
    <t>Fasilitas Percepatan Pencapaian standar Pelayanan Minimal di wilayah kecamatan</t>
  </si>
  <si>
    <t>4.11.4.11.07.01.21.01</t>
  </si>
  <si>
    <t>Peningkatan Partisipasi masyarakat dalam forum musyawarah perencanaan pembangunan di desa</t>
  </si>
  <si>
    <t>4.11.4.11.07.01.21.03</t>
  </si>
  <si>
    <t>Peningkatan Efektifitas kegiatan pemberdayaan Masyarakat di wilayah Kecamatan</t>
  </si>
  <si>
    <t>4.11.4.11.07.01.23.01</t>
  </si>
  <si>
    <t>Penyelenggaraan lembaga kemasyarakatan</t>
  </si>
  <si>
    <t>4.11.4.11.07.01.25.01</t>
  </si>
  <si>
    <t>Sinergitas dengan kepolisian negara republik Indonesia,tentara nasional indonesia dan Instansi di wilayah Kecamatan</t>
  </si>
  <si>
    <t>4.11.4.11.07.01.29.01</t>
  </si>
  <si>
    <t>Pembinaan wawasan kebangsaan dan Ketahanan Nasional dlm rangka memantapkan Pengamalan Pancasila,pelaksanaan Undang-Undang Dasar negara repub;lik indonesia th 1945,pelestarian bhineka Tunggak ika serta pemertahanan dan pemeliharaan Keutuhan Negara</t>
  </si>
  <si>
    <t>4.11.4.11.07.01.29.04</t>
  </si>
  <si>
    <t>Pembinaan Kerukunan Antarsuku dan Intrasuku,umat beragama,ras,dan golmlainnya guna mewujudkan stabilitas keamanan lokal</t>
  </si>
  <si>
    <t>4.11.4.11.07.01.29.07</t>
  </si>
  <si>
    <t>Pelaksanaan semua urusan Pemerintahan yg bukan merupakan Kewenangan daerah dan tdk dilaksanakan oleh instansi vertikal</t>
  </si>
  <si>
    <t>4.11.4.11.07.01.30.02</t>
  </si>
  <si>
    <t>Fasilitas Administrasi Tata Pemerintahan Desa</t>
  </si>
  <si>
    <t>4.11.4.11.07.01.30.06</t>
  </si>
  <si>
    <t>Fasilitasi Pelaksanaan Pemilihan Kepala Desa</t>
  </si>
  <si>
    <t>4.11.4.11.07.01.30.08</t>
  </si>
  <si>
    <t>Rekomendasi pengangkatan dan pemberhentian perangkat desa</t>
  </si>
  <si>
    <t>Jumlah</t>
  </si>
  <si>
    <t>Ngargoyoso, 10 Maret 2021</t>
  </si>
  <si>
    <t>CAMAT NGARGOYOSO</t>
  </si>
  <si>
    <t>DWI CAHYONO, S.Sos, M.Si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</si>
</sst>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5" formatCode="_(* #,##0.00_);_(* \(#,##0.0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1" fontId="0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41" fontId="4" fillId="0" borderId="3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41" fontId="3" fillId="0" borderId="7" xfId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1" fontId="4" fillId="0" borderId="7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7" fontId="4" fillId="0" borderId="5" xfId="0" applyNumberFormat="1" applyFont="1" applyBorder="1" applyAlignment="1">
      <alignment vertical="center"/>
    </xf>
    <xf numFmtId="39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41" fontId="4" fillId="0" borderId="7" xfId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1" fontId="3" fillId="0" borderId="7" xfId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41" fontId="4" fillId="0" borderId="7" xfId="1" applyFont="1" applyBorder="1" applyAlignment="1">
      <alignment horizontal="right" vertical="center"/>
    </xf>
    <xf numFmtId="1" fontId="3" fillId="0" borderId="5" xfId="0" applyNumberFormat="1" applyFont="1" applyBorder="1" applyAlignment="1">
      <alignment horizontal="left" vertical="center" wrapText="1"/>
    </xf>
    <xf numFmtId="41" fontId="3" fillId="0" borderId="7" xfId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41" fontId="4" fillId="0" borderId="13" xfId="1" applyFont="1" applyBorder="1" applyAlignment="1">
      <alignment vertical="center"/>
    </xf>
    <xf numFmtId="165" fontId="4" fillId="0" borderId="13" xfId="1" applyNumberFormat="1" applyFont="1" applyBorder="1" applyAlignment="1">
      <alignment vertical="center"/>
    </xf>
    <xf numFmtId="37" fontId="4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1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15" fontId="5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37" fontId="4" fillId="0" borderId="0" xfId="0" applyNumberFormat="1" applyFont="1" applyAlignment="1">
      <alignment vertical="center"/>
    </xf>
    <xf numFmtId="37" fontId="5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workbookViewId="0">
      <selection sqref="A1:XFD1048576"/>
    </sheetView>
  </sheetViews>
  <sheetFormatPr defaultRowHeight="15" x14ac:dyDescent="0.25"/>
  <cols>
    <col min="1" max="1" width="4" style="3" customWidth="1"/>
    <col min="2" max="2" width="35.7109375" style="4" customWidth="1"/>
    <col min="3" max="3" width="3.28515625" style="2" customWidth="1"/>
    <col min="4" max="4" width="14.28515625" style="5" customWidth="1"/>
    <col min="5" max="5" width="11.28515625" style="2" customWidth="1"/>
    <col min="6" max="6" width="12.42578125" style="2" customWidth="1"/>
    <col min="7" max="7" width="12.7109375" style="2" customWidth="1"/>
    <col min="8" max="8" width="7.7109375" style="2" customWidth="1"/>
    <col min="9" max="9" width="11.42578125" style="2" customWidth="1"/>
    <col min="10" max="10" width="13.140625" style="2" customWidth="1"/>
    <col min="11" max="11" width="12.85546875" style="2" customWidth="1"/>
    <col min="12" max="12" width="8.28515625" style="2" customWidth="1"/>
    <col min="13" max="14" width="7.42578125" style="2" customWidth="1"/>
    <col min="15" max="16384" width="9.140625" style="2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E3" s="2" t="s">
        <v>2</v>
      </c>
      <c r="H3" s="2" t="s">
        <v>3</v>
      </c>
    </row>
    <row r="4" spans="1:14" x14ac:dyDescent="0.25">
      <c r="E4" s="2" t="s">
        <v>4</v>
      </c>
      <c r="H4" s="2" t="s">
        <v>5</v>
      </c>
    </row>
    <row r="5" spans="1:14" x14ac:dyDescent="0.25">
      <c r="E5" s="2" t="s">
        <v>6</v>
      </c>
      <c r="H5" s="6" t="s">
        <v>7</v>
      </c>
    </row>
    <row r="6" spans="1:14" x14ac:dyDescent="0.25">
      <c r="E6" s="2" t="s">
        <v>8</v>
      </c>
      <c r="H6" s="6" t="s">
        <v>9</v>
      </c>
    </row>
    <row r="7" spans="1:14" x14ac:dyDescent="0.25">
      <c r="N7" s="7"/>
    </row>
    <row r="8" spans="1:14" x14ac:dyDescent="0.25">
      <c r="M8" s="8" t="s">
        <v>10</v>
      </c>
    </row>
    <row r="9" spans="1:14" x14ac:dyDescent="0.25">
      <c r="A9" s="9" t="s">
        <v>11</v>
      </c>
      <c r="B9" s="9" t="s">
        <v>12</v>
      </c>
      <c r="C9" s="10"/>
      <c r="D9" s="11" t="s">
        <v>13</v>
      </c>
      <c r="E9" s="12" t="s">
        <v>14</v>
      </c>
      <c r="F9" s="12"/>
      <c r="G9" s="12"/>
      <c r="H9" s="12"/>
      <c r="I9" s="12" t="s">
        <v>15</v>
      </c>
      <c r="J9" s="12"/>
      <c r="K9" s="12"/>
      <c r="L9" s="12"/>
      <c r="M9" s="9" t="s">
        <v>16</v>
      </c>
      <c r="N9" s="9" t="s">
        <v>17</v>
      </c>
    </row>
    <row r="10" spans="1:14" x14ac:dyDescent="0.25">
      <c r="A10" s="13"/>
      <c r="B10" s="13"/>
      <c r="C10" s="14" t="s">
        <v>18</v>
      </c>
      <c r="D10" s="15" t="s">
        <v>19</v>
      </c>
      <c r="E10" s="16" t="s">
        <v>20</v>
      </c>
      <c r="F10" s="16" t="s">
        <v>21</v>
      </c>
      <c r="G10" s="16" t="s">
        <v>22</v>
      </c>
      <c r="H10" s="16" t="s">
        <v>23</v>
      </c>
      <c r="I10" s="16" t="s">
        <v>20</v>
      </c>
      <c r="J10" s="16" t="s">
        <v>21</v>
      </c>
      <c r="K10" s="16" t="s">
        <v>22</v>
      </c>
      <c r="L10" s="16" t="s">
        <v>23</v>
      </c>
      <c r="M10" s="13"/>
      <c r="N10" s="13"/>
    </row>
    <row r="11" spans="1:14" x14ac:dyDescent="0.25">
      <c r="A11" s="17"/>
      <c r="B11" s="17"/>
      <c r="C11" s="18" t="s">
        <v>24</v>
      </c>
      <c r="D11" s="19" t="s">
        <v>25</v>
      </c>
      <c r="E11" s="20" t="s">
        <v>26</v>
      </c>
      <c r="F11" s="20" t="s">
        <v>27</v>
      </c>
      <c r="G11" s="20" t="s">
        <v>28</v>
      </c>
      <c r="H11" s="20"/>
      <c r="I11" s="20" t="s">
        <v>26</v>
      </c>
      <c r="J11" s="20" t="s">
        <v>27</v>
      </c>
      <c r="K11" s="20" t="s">
        <v>28</v>
      </c>
      <c r="L11" s="20"/>
      <c r="M11" s="17"/>
      <c r="N11" s="17"/>
    </row>
    <row r="12" spans="1:14" x14ac:dyDescent="0.25">
      <c r="A12" s="16"/>
      <c r="B12" s="21"/>
      <c r="C12" s="10"/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5">
      <c r="A13" s="16">
        <v>1</v>
      </c>
      <c r="B13" s="24" t="s">
        <v>29</v>
      </c>
      <c r="C13" s="25" t="s">
        <v>18</v>
      </c>
      <c r="D13" s="22">
        <v>1880900</v>
      </c>
      <c r="E13" s="26">
        <v>0</v>
      </c>
      <c r="F13" s="26">
        <v>0</v>
      </c>
      <c r="G13" s="26">
        <v>0</v>
      </c>
      <c r="H13" s="27">
        <f>G13/D13*100</f>
        <v>0</v>
      </c>
      <c r="I13" s="26">
        <v>0</v>
      </c>
      <c r="J13" s="26">
        <v>0</v>
      </c>
      <c r="K13" s="26">
        <f>I13+J13</f>
        <v>0</v>
      </c>
      <c r="L13" s="27">
        <f>K13/D13*100</f>
        <v>0</v>
      </c>
      <c r="M13" s="26"/>
      <c r="N13" s="23"/>
    </row>
    <row r="14" spans="1:14" ht="25.5" x14ac:dyDescent="0.25">
      <c r="A14" s="16"/>
      <c r="B14" s="28" t="s">
        <v>30</v>
      </c>
      <c r="C14" s="25" t="s">
        <v>24</v>
      </c>
      <c r="D14" s="29" t="s">
        <v>31</v>
      </c>
      <c r="E14" s="26"/>
      <c r="F14" s="26"/>
      <c r="G14" s="26"/>
      <c r="H14" s="27"/>
      <c r="I14" s="26"/>
      <c r="J14" s="26"/>
      <c r="K14" s="26"/>
      <c r="L14" s="27"/>
      <c r="M14" s="26"/>
      <c r="N14" s="23"/>
    </row>
    <row r="15" spans="1:14" x14ac:dyDescent="0.25">
      <c r="A15" s="16"/>
      <c r="B15" s="21"/>
      <c r="C15" s="14"/>
      <c r="D15" s="22"/>
      <c r="E15" s="26"/>
      <c r="F15" s="26"/>
      <c r="G15" s="26"/>
      <c r="H15" s="27"/>
      <c r="I15" s="26"/>
      <c r="J15" s="26"/>
      <c r="K15" s="26"/>
      <c r="L15" s="27"/>
      <c r="M15" s="26"/>
      <c r="N15" s="23"/>
    </row>
    <row r="16" spans="1:14" x14ac:dyDescent="0.25">
      <c r="A16" s="16">
        <v>2</v>
      </c>
      <c r="B16" s="24" t="s">
        <v>32</v>
      </c>
      <c r="C16" s="14" t="s">
        <v>18</v>
      </c>
      <c r="D16" s="22">
        <v>599800</v>
      </c>
      <c r="E16" s="26">
        <v>0</v>
      </c>
      <c r="F16" s="26">
        <v>0</v>
      </c>
      <c r="G16" s="26">
        <v>0</v>
      </c>
      <c r="H16" s="27">
        <f>G16/D16*100</f>
        <v>0</v>
      </c>
      <c r="I16" s="26">
        <v>0</v>
      </c>
      <c r="J16" s="26">
        <v>0</v>
      </c>
      <c r="K16" s="26">
        <f>I16+J16</f>
        <v>0</v>
      </c>
      <c r="L16" s="27">
        <f>K16/D16*100</f>
        <v>0</v>
      </c>
      <c r="M16" s="26"/>
      <c r="N16" s="23"/>
    </row>
    <row r="17" spans="1:14" x14ac:dyDescent="0.25">
      <c r="A17" s="16"/>
      <c r="B17" s="28" t="s">
        <v>33</v>
      </c>
      <c r="C17" s="14" t="s">
        <v>24</v>
      </c>
      <c r="D17" s="29" t="s">
        <v>31</v>
      </c>
      <c r="E17" s="26"/>
      <c r="F17" s="26"/>
      <c r="G17" s="26"/>
      <c r="H17" s="27"/>
      <c r="I17" s="26"/>
      <c r="J17" s="26"/>
      <c r="K17" s="26"/>
      <c r="L17" s="27"/>
      <c r="M17" s="26"/>
      <c r="N17" s="23"/>
    </row>
    <row r="18" spans="1:14" x14ac:dyDescent="0.25">
      <c r="A18" s="16"/>
      <c r="B18" s="21"/>
      <c r="C18" s="14"/>
      <c r="D18" s="22"/>
      <c r="E18" s="26"/>
      <c r="F18" s="26"/>
      <c r="G18" s="26"/>
      <c r="H18" s="27"/>
      <c r="I18" s="26"/>
      <c r="J18" s="26"/>
      <c r="K18" s="26"/>
      <c r="L18" s="27"/>
      <c r="M18" s="26"/>
      <c r="N18" s="23"/>
    </row>
    <row r="19" spans="1:14" x14ac:dyDescent="0.25">
      <c r="A19" s="16">
        <v>3</v>
      </c>
      <c r="B19" s="24" t="s">
        <v>34</v>
      </c>
      <c r="C19" s="14" t="s">
        <v>18</v>
      </c>
      <c r="D19" s="22">
        <v>2065650000</v>
      </c>
      <c r="E19" s="26">
        <v>62536800</v>
      </c>
      <c r="F19" s="26">
        <v>62623200</v>
      </c>
      <c r="G19" s="26">
        <f>E19+F19</f>
        <v>125160000</v>
      </c>
      <c r="H19" s="27">
        <f>G19/D19*100</f>
        <v>6.0591097233316393</v>
      </c>
      <c r="I19" s="26">
        <v>62536800</v>
      </c>
      <c r="J19" s="26">
        <v>62623200</v>
      </c>
      <c r="K19" s="26">
        <f>I19+J19</f>
        <v>125160000</v>
      </c>
      <c r="L19" s="27">
        <f>K19/D19*100</f>
        <v>6.0591097233316393</v>
      </c>
      <c r="M19" s="26"/>
      <c r="N19" s="23"/>
    </row>
    <row r="20" spans="1:14" x14ac:dyDescent="0.25">
      <c r="A20" s="16"/>
      <c r="B20" s="21" t="s">
        <v>35</v>
      </c>
      <c r="C20" s="14" t="s">
        <v>24</v>
      </c>
      <c r="D20" s="29" t="s">
        <v>31</v>
      </c>
      <c r="E20" s="26"/>
      <c r="F20" s="26"/>
      <c r="G20" s="26"/>
      <c r="H20" s="27"/>
      <c r="I20" s="26"/>
      <c r="J20" s="26"/>
      <c r="K20" s="26"/>
      <c r="L20" s="27"/>
      <c r="M20" s="26"/>
      <c r="N20" s="23"/>
    </row>
    <row r="21" spans="1:14" x14ac:dyDescent="0.25">
      <c r="A21" s="16"/>
      <c r="B21" s="21"/>
      <c r="C21" s="14"/>
      <c r="D21" s="22"/>
      <c r="E21" s="26"/>
      <c r="F21" s="26"/>
      <c r="G21" s="26"/>
      <c r="H21" s="27"/>
      <c r="I21" s="26"/>
      <c r="J21" s="26"/>
      <c r="K21" s="26"/>
      <c r="L21" s="27"/>
      <c r="M21" s="26"/>
      <c r="N21" s="23"/>
    </row>
    <row r="22" spans="1:14" x14ac:dyDescent="0.25">
      <c r="A22" s="16">
        <v>4</v>
      </c>
      <c r="B22" s="24" t="s">
        <v>36</v>
      </c>
      <c r="C22" s="14" t="s">
        <v>18</v>
      </c>
      <c r="D22" s="22">
        <v>3000000</v>
      </c>
      <c r="E22" s="26">
        <v>0</v>
      </c>
      <c r="F22" s="26">
        <v>792000</v>
      </c>
      <c r="G22" s="26">
        <f>E22+F22</f>
        <v>792000</v>
      </c>
      <c r="H22" s="27">
        <f>G22/D22*100</f>
        <v>26.400000000000002</v>
      </c>
      <c r="I22" s="26">
        <v>0</v>
      </c>
      <c r="J22" s="26">
        <v>792000</v>
      </c>
      <c r="K22" s="26">
        <f>I22+J22</f>
        <v>792000</v>
      </c>
      <c r="L22" s="27">
        <f>K22/D22*100</f>
        <v>26.400000000000002</v>
      </c>
      <c r="M22" s="26"/>
      <c r="N22" s="23"/>
    </row>
    <row r="23" spans="1:14" ht="25.5" x14ac:dyDescent="0.25">
      <c r="A23" s="16"/>
      <c r="B23" s="28" t="s">
        <v>37</v>
      </c>
      <c r="C23" s="14" t="s">
        <v>24</v>
      </c>
      <c r="D23" s="29" t="s">
        <v>31</v>
      </c>
      <c r="E23" s="26"/>
      <c r="F23" s="26"/>
      <c r="G23" s="26"/>
      <c r="H23" s="27"/>
      <c r="I23" s="26"/>
      <c r="J23" s="26"/>
      <c r="K23" s="26"/>
      <c r="L23" s="27"/>
      <c r="M23" s="26"/>
      <c r="N23" s="23"/>
    </row>
    <row r="24" spans="1:14" x14ac:dyDescent="0.25">
      <c r="A24" s="16"/>
      <c r="B24" s="21"/>
      <c r="C24" s="14"/>
      <c r="D24" s="22"/>
      <c r="E24" s="26"/>
      <c r="F24" s="26"/>
      <c r="G24" s="26"/>
      <c r="H24" s="27"/>
      <c r="I24" s="26"/>
      <c r="J24" s="26"/>
      <c r="K24" s="26"/>
      <c r="L24" s="27"/>
      <c r="M24" s="26"/>
      <c r="N24" s="23"/>
    </row>
    <row r="25" spans="1:14" x14ac:dyDescent="0.25">
      <c r="A25" s="16">
        <v>5</v>
      </c>
      <c r="B25" s="24" t="s">
        <v>38</v>
      </c>
      <c r="C25" s="14" t="s">
        <v>18</v>
      </c>
      <c r="D25" s="22">
        <v>11034600</v>
      </c>
      <c r="E25" s="26">
        <v>0</v>
      </c>
      <c r="F25" s="26">
        <v>1620500</v>
      </c>
      <c r="G25" s="26">
        <f>E25+F25</f>
        <v>1620500</v>
      </c>
      <c r="H25" s="27">
        <f>G25/D25*100</f>
        <v>14.685625215232086</v>
      </c>
      <c r="I25" s="26">
        <v>0</v>
      </c>
      <c r="J25" s="26">
        <v>1620500</v>
      </c>
      <c r="K25" s="26">
        <f>I22+J25</f>
        <v>1620500</v>
      </c>
      <c r="L25" s="27">
        <f>K25/D25*100</f>
        <v>14.685625215232086</v>
      </c>
      <c r="M25" s="26"/>
      <c r="N25" s="23"/>
    </row>
    <row r="26" spans="1:14" ht="25.5" x14ac:dyDescent="0.25">
      <c r="A26" s="16"/>
      <c r="B26" s="28" t="s">
        <v>39</v>
      </c>
      <c r="C26" s="14" t="s">
        <v>24</v>
      </c>
      <c r="D26" s="29" t="s">
        <v>31</v>
      </c>
      <c r="E26" s="26"/>
      <c r="F26" s="26"/>
      <c r="G26" s="26"/>
      <c r="H26" s="27"/>
      <c r="I26" s="26"/>
      <c r="J26" s="26"/>
      <c r="K26" s="26"/>
      <c r="L26" s="27"/>
      <c r="M26" s="26"/>
      <c r="N26" s="23"/>
    </row>
    <row r="27" spans="1:14" x14ac:dyDescent="0.25">
      <c r="A27" s="16"/>
      <c r="B27" s="21"/>
      <c r="C27" s="14"/>
      <c r="D27" s="22"/>
      <c r="E27" s="26"/>
      <c r="F27" s="26"/>
      <c r="G27" s="26"/>
      <c r="H27" s="27"/>
      <c r="I27" s="26"/>
      <c r="J27" s="26"/>
      <c r="K27" s="26"/>
      <c r="L27" s="27"/>
      <c r="M27" s="26"/>
      <c r="N27" s="23"/>
    </row>
    <row r="28" spans="1:14" x14ac:dyDescent="0.25">
      <c r="A28" s="16">
        <v>6</v>
      </c>
      <c r="B28" s="24" t="s">
        <v>40</v>
      </c>
      <c r="C28" s="30" t="s">
        <v>18</v>
      </c>
      <c r="D28" s="22">
        <v>6324500</v>
      </c>
      <c r="E28" s="26">
        <v>0</v>
      </c>
      <c r="F28" s="26">
        <v>526650</v>
      </c>
      <c r="G28" s="26">
        <f>E28+F28</f>
        <v>526650</v>
      </c>
      <c r="H28" s="27">
        <f>G28/D28*100</f>
        <v>8.3271404854138673</v>
      </c>
      <c r="I28" s="26">
        <v>0</v>
      </c>
      <c r="J28" s="26">
        <v>526650</v>
      </c>
      <c r="K28" s="26">
        <f>E28+F28</f>
        <v>526650</v>
      </c>
      <c r="L28" s="27">
        <f>K28/D28*100</f>
        <v>8.3271404854138673</v>
      </c>
      <c r="M28" s="26"/>
      <c r="N28" s="23"/>
    </row>
    <row r="29" spans="1:14" x14ac:dyDescent="0.25">
      <c r="A29" s="16"/>
      <c r="B29" s="28" t="s">
        <v>41</v>
      </c>
      <c r="C29" s="30" t="s">
        <v>24</v>
      </c>
      <c r="D29" s="31" t="s">
        <v>31</v>
      </c>
      <c r="E29" s="26"/>
      <c r="F29" s="26"/>
      <c r="G29" s="26"/>
      <c r="H29" s="27"/>
      <c r="I29" s="26"/>
      <c r="J29" s="26"/>
      <c r="K29" s="26"/>
      <c r="L29" s="27"/>
      <c r="M29" s="26"/>
      <c r="N29" s="23"/>
    </row>
    <row r="30" spans="1:14" x14ac:dyDescent="0.25">
      <c r="A30" s="16"/>
      <c r="B30" s="21"/>
      <c r="C30" s="14"/>
      <c r="D30" s="22"/>
      <c r="E30" s="26"/>
      <c r="F30" s="26"/>
      <c r="G30" s="26"/>
      <c r="H30" s="27"/>
      <c r="I30" s="26"/>
      <c r="J30" s="26"/>
      <c r="K30" s="26"/>
      <c r="L30" s="27"/>
      <c r="M30" s="26"/>
      <c r="N30" s="23"/>
    </row>
    <row r="31" spans="1:14" x14ac:dyDescent="0.25">
      <c r="A31" s="16">
        <v>7</v>
      </c>
      <c r="B31" s="24" t="s">
        <v>42</v>
      </c>
      <c r="C31" s="30" t="s">
        <v>18</v>
      </c>
      <c r="D31" s="22">
        <v>3999000</v>
      </c>
      <c r="E31" s="26">
        <v>0</v>
      </c>
      <c r="F31" s="26">
        <v>376500</v>
      </c>
      <c r="G31" s="26">
        <f>E31+F31</f>
        <v>376500</v>
      </c>
      <c r="H31" s="27">
        <f>G31/D31*100</f>
        <v>9.4148537134283572</v>
      </c>
      <c r="I31" s="26">
        <v>0</v>
      </c>
      <c r="J31" s="26">
        <v>376500</v>
      </c>
      <c r="K31" s="26">
        <f>E31+F31</f>
        <v>376500</v>
      </c>
      <c r="L31" s="27">
        <f>K31/D31*100</f>
        <v>9.4148537134283572</v>
      </c>
      <c r="M31" s="26"/>
      <c r="N31" s="23"/>
    </row>
    <row r="32" spans="1:14" ht="25.5" x14ac:dyDescent="0.25">
      <c r="A32" s="16"/>
      <c r="B32" s="32" t="s">
        <v>43</v>
      </c>
      <c r="C32" s="30" t="s">
        <v>24</v>
      </c>
      <c r="D32" s="31" t="s">
        <v>31</v>
      </c>
      <c r="E32" s="26"/>
      <c r="F32" s="26"/>
      <c r="G32" s="26"/>
      <c r="H32" s="27"/>
      <c r="I32" s="26"/>
      <c r="J32" s="26"/>
      <c r="K32" s="26"/>
      <c r="L32" s="27"/>
      <c r="M32" s="26"/>
      <c r="N32" s="23"/>
    </row>
    <row r="33" spans="1:14" x14ac:dyDescent="0.25">
      <c r="A33" s="16"/>
      <c r="B33" s="21"/>
      <c r="C33" s="14"/>
      <c r="D33" s="22"/>
      <c r="E33" s="26"/>
      <c r="F33" s="26"/>
      <c r="G33" s="26"/>
      <c r="H33" s="27"/>
      <c r="I33" s="26"/>
      <c r="J33" s="26"/>
      <c r="K33" s="26"/>
      <c r="L33" s="27"/>
      <c r="M33" s="26"/>
      <c r="N33" s="23"/>
    </row>
    <row r="34" spans="1:14" x14ac:dyDescent="0.25">
      <c r="A34" s="16">
        <v>8</v>
      </c>
      <c r="B34" s="24" t="s">
        <v>44</v>
      </c>
      <c r="C34" s="14" t="s">
        <v>18</v>
      </c>
      <c r="D34" s="22">
        <v>1440000</v>
      </c>
      <c r="E34" s="26">
        <v>0</v>
      </c>
      <c r="F34" s="26">
        <v>120000</v>
      </c>
      <c r="G34" s="26">
        <f>E34+F34</f>
        <v>120000</v>
      </c>
      <c r="H34" s="27">
        <f>G34/D34*100</f>
        <v>8.3333333333333321</v>
      </c>
      <c r="I34" s="26">
        <v>0</v>
      </c>
      <c r="J34" s="26">
        <v>120000</v>
      </c>
      <c r="K34" s="26">
        <f>E34+F34</f>
        <v>120000</v>
      </c>
      <c r="L34" s="27">
        <f>K34/D34*100</f>
        <v>8.3333333333333321</v>
      </c>
      <c r="M34" s="26"/>
      <c r="N34" s="23"/>
    </row>
    <row r="35" spans="1:14" ht="25.5" x14ac:dyDescent="0.25">
      <c r="A35" s="16"/>
      <c r="B35" s="28" t="s">
        <v>45</v>
      </c>
      <c r="C35" s="14" t="s">
        <v>24</v>
      </c>
      <c r="D35" s="29" t="s">
        <v>31</v>
      </c>
      <c r="E35" s="26"/>
      <c r="F35" s="26"/>
      <c r="G35" s="26"/>
      <c r="H35" s="27"/>
      <c r="I35" s="26"/>
      <c r="J35" s="26"/>
      <c r="K35" s="26"/>
      <c r="L35" s="27"/>
      <c r="M35" s="26"/>
      <c r="N35" s="23"/>
    </row>
    <row r="36" spans="1:14" x14ac:dyDescent="0.25">
      <c r="A36" s="16"/>
      <c r="B36" s="21"/>
      <c r="C36" s="14"/>
      <c r="D36" s="22"/>
      <c r="E36" s="26"/>
      <c r="F36" s="26"/>
      <c r="G36" s="26"/>
      <c r="H36" s="27"/>
      <c r="I36" s="26"/>
      <c r="J36" s="26"/>
      <c r="K36" s="26"/>
      <c r="L36" s="27"/>
      <c r="M36" s="26"/>
      <c r="N36" s="23"/>
    </row>
    <row r="37" spans="1:14" x14ac:dyDescent="0.25">
      <c r="A37" s="16">
        <v>9</v>
      </c>
      <c r="B37" s="24" t="s">
        <v>46</v>
      </c>
      <c r="C37" s="14" t="s">
        <v>18</v>
      </c>
      <c r="D37" s="22">
        <v>3790700</v>
      </c>
      <c r="E37" s="26">
        <v>0</v>
      </c>
      <c r="F37" s="26">
        <v>399900</v>
      </c>
      <c r="G37" s="26">
        <f>E37+F37</f>
        <v>399900</v>
      </c>
      <c r="H37" s="27">
        <f>G37/D37*100</f>
        <v>10.549502730366424</v>
      </c>
      <c r="I37" s="26">
        <v>0</v>
      </c>
      <c r="J37" s="26">
        <v>399900</v>
      </c>
      <c r="K37" s="26">
        <f>I37+J37</f>
        <v>399900</v>
      </c>
      <c r="L37" s="27">
        <f>K37/D37*100</f>
        <v>10.549502730366424</v>
      </c>
      <c r="M37" s="26"/>
      <c r="N37" s="23"/>
    </row>
    <row r="38" spans="1:14" x14ac:dyDescent="0.25">
      <c r="A38" s="16"/>
      <c r="B38" s="21" t="s">
        <v>47</v>
      </c>
      <c r="C38" s="14" t="s">
        <v>24</v>
      </c>
      <c r="D38" s="29" t="s">
        <v>31</v>
      </c>
      <c r="E38" s="26"/>
      <c r="F38" s="26"/>
      <c r="G38" s="26"/>
      <c r="H38" s="27"/>
      <c r="I38" s="26"/>
      <c r="J38" s="26"/>
      <c r="K38" s="26"/>
      <c r="L38" s="27"/>
      <c r="M38" s="26"/>
      <c r="N38" s="23"/>
    </row>
    <row r="39" spans="1:14" x14ac:dyDescent="0.25">
      <c r="A39" s="16"/>
      <c r="B39" s="21"/>
      <c r="C39" s="14"/>
      <c r="D39" s="29"/>
      <c r="E39" s="26"/>
      <c r="F39" s="26"/>
      <c r="G39" s="26"/>
      <c r="H39" s="27"/>
      <c r="I39" s="26"/>
      <c r="J39" s="26"/>
      <c r="K39" s="26"/>
      <c r="L39" s="27"/>
      <c r="M39" s="26"/>
      <c r="N39" s="23"/>
    </row>
    <row r="40" spans="1:14" x14ac:dyDescent="0.25">
      <c r="A40" s="16">
        <v>10</v>
      </c>
      <c r="B40" s="24" t="s">
        <v>48</v>
      </c>
      <c r="C40" s="30" t="s">
        <v>18</v>
      </c>
      <c r="D40" s="33">
        <v>22600000</v>
      </c>
      <c r="E40" s="26">
        <v>0</v>
      </c>
      <c r="F40" s="26">
        <v>1275000</v>
      </c>
      <c r="G40" s="26">
        <f>E40+F40</f>
        <v>1275000</v>
      </c>
      <c r="H40" s="27">
        <f>G40/D40*100</f>
        <v>5.6415929203539816</v>
      </c>
      <c r="I40" s="26">
        <v>0</v>
      </c>
      <c r="J40" s="26">
        <v>1275000</v>
      </c>
      <c r="K40" s="26">
        <f>E40+F40</f>
        <v>1275000</v>
      </c>
      <c r="L40" s="27">
        <f>K40/D40*100</f>
        <v>5.6415929203539816</v>
      </c>
      <c r="M40" s="26"/>
      <c r="N40" s="23"/>
    </row>
    <row r="41" spans="1:14" ht="25.5" x14ac:dyDescent="0.25">
      <c r="A41" s="16"/>
      <c r="B41" s="28" t="s">
        <v>49</v>
      </c>
      <c r="C41" s="30" t="s">
        <v>24</v>
      </c>
      <c r="D41" s="31" t="s">
        <v>31</v>
      </c>
      <c r="E41" s="26"/>
      <c r="F41" s="26"/>
      <c r="G41" s="26"/>
      <c r="H41" s="27"/>
      <c r="I41" s="26"/>
      <c r="J41" s="26"/>
      <c r="K41" s="26"/>
      <c r="L41" s="27"/>
      <c r="M41" s="26"/>
      <c r="N41" s="23"/>
    </row>
    <row r="42" spans="1:14" x14ac:dyDescent="0.25">
      <c r="A42" s="16"/>
      <c r="B42" s="21"/>
      <c r="C42" s="14"/>
      <c r="D42" s="29"/>
      <c r="E42" s="26"/>
      <c r="F42" s="26"/>
      <c r="G42" s="26"/>
      <c r="H42" s="27"/>
      <c r="I42" s="26"/>
      <c r="J42" s="26"/>
      <c r="K42" s="26"/>
      <c r="L42" s="27"/>
      <c r="M42" s="26"/>
      <c r="N42" s="23"/>
    </row>
    <row r="43" spans="1:14" x14ac:dyDescent="0.25">
      <c r="A43" s="16">
        <v>11</v>
      </c>
      <c r="B43" s="24" t="s">
        <v>50</v>
      </c>
      <c r="C43" s="14" t="s">
        <v>18</v>
      </c>
      <c r="D43" s="22">
        <v>2200000</v>
      </c>
      <c r="E43" s="26">
        <v>0</v>
      </c>
      <c r="F43" s="26">
        <v>2200000</v>
      </c>
      <c r="G43" s="26">
        <f>E43+F43</f>
        <v>2200000</v>
      </c>
      <c r="H43" s="27">
        <f>G43/D43*100</f>
        <v>100</v>
      </c>
      <c r="I43" s="26">
        <v>0</v>
      </c>
      <c r="J43" s="26">
        <v>2200000</v>
      </c>
      <c r="K43" s="26">
        <f>E43+F43</f>
        <v>2200000</v>
      </c>
      <c r="L43" s="27">
        <f>K43/D43*100</f>
        <v>100</v>
      </c>
      <c r="M43" s="26"/>
      <c r="N43" s="23"/>
    </row>
    <row r="44" spans="1:14" x14ac:dyDescent="0.25">
      <c r="A44" s="16"/>
      <c r="B44" s="28" t="s">
        <v>51</v>
      </c>
      <c r="C44" s="14" t="s">
        <v>24</v>
      </c>
      <c r="D44" s="29" t="s">
        <v>31</v>
      </c>
      <c r="E44" s="26"/>
      <c r="F44" s="26"/>
      <c r="G44" s="26"/>
      <c r="H44" s="27"/>
      <c r="I44" s="26"/>
      <c r="J44" s="26"/>
      <c r="K44" s="26"/>
      <c r="L44" s="27"/>
      <c r="M44" s="26"/>
      <c r="N44" s="23"/>
    </row>
    <row r="45" spans="1:14" x14ac:dyDescent="0.25">
      <c r="A45" s="16"/>
      <c r="B45" s="21"/>
      <c r="C45" s="14"/>
      <c r="D45" s="22"/>
      <c r="E45" s="26"/>
      <c r="F45" s="26"/>
      <c r="G45" s="26"/>
      <c r="H45" s="27"/>
      <c r="I45" s="26"/>
      <c r="J45" s="26"/>
      <c r="K45" s="26"/>
      <c r="L45" s="27"/>
      <c r="M45" s="26"/>
      <c r="N45" s="23"/>
    </row>
    <row r="46" spans="1:14" x14ac:dyDescent="0.25">
      <c r="A46" s="16">
        <v>12</v>
      </c>
      <c r="B46" s="24" t="s">
        <v>52</v>
      </c>
      <c r="C46" s="30" t="s">
        <v>18</v>
      </c>
      <c r="D46" s="22">
        <v>58194700</v>
      </c>
      <c r="E46" s="26">
        <v>0</v>
      </c>
      <c r="F46" s="26">
        <v>4840000</v>
      </c>
      <c r="G46" s="26">
        <f>E46+F46</f>
        <v>4840000</v>
      </c>
      <c r="H46" s="27">
        <f>G46/D46*100</f>
        <v>8.3169085844587229</v>
      </c>
      <c r="I46" s="26">
        <v>0</v>
      </c>
      <c r="J46" s="26">
        <v>4840000</v>
      </c>
      <c r="K46" s="26">
        <f>E46+F46</f>
        <v>4840000</v>
      </c>
      <c r="L46" s="27">
        <f>K46/D46*100</f>
        <v>8.3169085844587229</v>
      </c>
      <c r="M46" s="26"/>
      <c r="N46" s="23"/>
    </row>
    <row r="47" spans="1:14" x14ac:dyDescent="0.25">
      <c r="A47" s="16"/>
      <c r="B47" s="34" t="s">
        <v>53</v>
      </c>
      <c r="C47" s="30" t="s">
        <v>24</v>
      </c>
      <c r="D47" s="31" t="s">
        <v>31</v>
      </c>
      <c r="E47" s="26"/>
      <c r="F47" s="26"/>
      <c r="G47" s="26"/>
      <c r="H47" s="27"/>
      <c r="I47" s="26"/>
      <c r="J47" s="26"/>
      <c r="K47" s="26"/>
      <c r="L47" s="27"/>
      <c r="M47" s="26"/>
      <c r="N47" s="23"/>
    </row>
    <row r="48" spans="1:14" x14ac:dyDescent="0.25">
      <c r="A48" s="16"/>
      <c r="B48" s="21"/>
      <c r="C48" s="14"/>
      <c r="D48" s="22"/>
      <c r="E48" s="26"/>
      <c r="F48" s="26"/>
      <c r="G48" s="26"/>
      <c r="H48" s="27"/>
      <c r="I48" s="26"/>
      <c r="J48" s="26"/>
      <c r="K48" s="26"/>
      <c r="L48" s="27"/>
      <c r="M48" s="26"/>
      <c r="N48" s="23"/>
    </row>
    <row r="49" spans="1:14" x14ac:dyDescent="0.25">
      <c r="A49" s="16">
        <v>13</v>
      </c>
      <c r="B49" s="24" t="s">
        <v>54</v>
      </c>
      <c r="C49" s="14" t="s">
        <v>18</v>
      </c>
      <c r="D49" s="22">
        <v>21000000</v>
      </c>
      <c r="E49" s="26">
        <v>0</v>
      </c>
      <c r="F49" s="26">
        <v>1769505</v>
      </c>
      <c r="G49" s="26">
        <f>E49+F49</f>
        <v>1769505</v>
      </c>
      <c r="H49" s="27">
        <f>G49/D49*100</f>
        <v>8.4262142857142859</v>
      </c>
      <c r="I49" s="26">
        <v>0</v>
      </c>
      <c r="J49" s="26">
        <v>1769505</v>
      </c>
      <c r="K49" s="26">
        <f>I49+J49</f>
        <v>1769505</v>
      </c>
      <c r="L49" s="27">
        <f>K49/D49*100</f>
        <v>8.4262142857142859</v>
      </c>
      <c r="M49" s="26"/>
      <c r="N49" s="23"/>
    </row>
    <row r="50" spans="1:14" ht="25.5" x14ac:dyDescent="0.25">
      <c r="A50" s="16"/>
      <c r="B50" s="28" t="s">
        <v>55</v>
      </c>
      <c r="C50" s="14" t="s">
        <v>24</v>
      </c>
      <c r="D50" s="29" t="s">
        <v>31</v>
      </c>
      <c r="E50" s="26"/>
      <c r="F50" s="26"/>
      <c r="G50" s="26"/>
      <c r="H50" s="27"/>
      <c r="I50" s="26"/>
      <c r="J50" s="26"/>
      <c r="K50" s="26"/>
      <c r="L50" s="27"/>
      <c r="M50" s="26"/>
      <c r="N50" s="23"/>
    </row>
    <row r="51" spans="1:14" x14ac:dyDescent="0.25">
      <c r="A51" s="16"/>
      <c r="B51" s="21"/>
      <c r="C51" s="14"/>
      <c r="D51" s="22"/>
      <c r="E51" s="26"/>
      <c r="F51" s="26"/>
      <c r="G51" s="26"/>
      <c r="H51" s="27"/>
      <c r="I51" s="26"/>
      <c r="J51" s="26"/>
      <c r="K51" s="26"/>
      <c r="L51" s="27"/>
      <c r="M51" s="26"/>
      <c r="N51" s="23"/>
    </row>
    <row r="52" spans="1:14" x14ac:dyDescent="0.25">
      <c r="A52" s="16">
        <v>14</v>
      </c>
      <c r="B52" s="24" t="s">
        <v>56</v>
      </c>
      <c r="C52" s="30" t="s">
        <v>18</v>
      </c>
      <c r="D52" s="22">
        <v>45360000</v>
      </c>
      <c r="E52" s="26">
        <v>0</v>
      </c>
      <c r="F52" s="26">
        <v>3780000</v>
      </c>
      <c r="G52" s="26">
        <f>E52+F52</f>
        <v>3780000</v>
      </c>
      <c r="H52" s="27">
        <f>G52/D52*100</f>
        <v>8.3333333333333321</v>
      </c>
      <c r="I52" s="26">
        <v>0</v>
      </c>
      <c r="J52" s="26">
        <v>3780000</v>
      </c>
      <c r="K52" s="26">
        <f>I52+J52</f>
        <v>3780000</v>
      </c>
      <c r="L52" s="27">
        <f>K52/D52*100</f>
        <v>8.3333333333333321</v>
      </c>
      <c r="M52" s="26"/>
      <c r="N52" s="23"/>
    </row>
    <row r="53" spans="1:14" x14ac:dyDescent="0.25">
      <c r="A53" s="16"/>
      <c r="B53" s="24" t="s">
        <v>57</v>
      </c>
      <c r="C53" s="30" t="s">
        <v>24</v>
      </c>
      <c r="D53" s="31" t="s">
        <v>31</v>
      </c>
      <c r="E53" s="26"/>
      <c r="F53" s="26"/>
      <c r="G53" s="26"/>
      <c r="H53" s="27"/>
      <c r="I53" s="26"/>
      <c r="J53" s="26"/>
      <c r="K53" s="26"/>
      <c r="L53" s="27"/>
      <c r="M53" s="26"/>
      <c r="N53" s="23"/>
    </row>
    <row r="54" spans="1:14" x14ac:dyDescent="0.25">
      <c r="A54" s="16"/>
      <c r="B54" s="21"/>
      <c r="C54" s="14"/>
      <c r="D54" s="22"/>
      <c r="E54" s="26"/>
      <c r="F54" s="26"/>
      <c r="G54" s="26"/>
      <c r="H54" s="27"/>
      <c r="I54" s="26"/>
      <c r="J54" s="26"/>
      <c r="K54" s="26"/>
      <c r="L54" s="27"/>
      <c r="M54" s="26"/>
      <c r="N54" s="23"/>
    </row>
    <row r="55" spans="1:14" x14ac:dyDescent="0.25">
      <c r="A55" s="16">
        <v>15</v>
      </c>
      <c r="B55" s="24" t="s">
        <v>58</v>
      </c>
      <c r="C55" s="14" t="s">
        <v>18</v>
      </c>
      <c r="D55" s="22">
        <v>32222200</v>
      </c>
      <c r="E55" s="26">
        <v>0</v>
      </c>
      <c r="F55" s="26">
        <v>2000000</v>
      </c>
      <c r="G55" s="26">
        <f>E55+F55</f>
        <v>2000000</v>
      </c>
      <c r="H55" s="27">
        <f>G55/D55*100</f>
        <v>6.2069008323454016</v>
      </c>
      <c r="I55" s="26">
        <v>0</v>
      </c>
      <c r="J55" s="26">
        <v>2000000</v>
      </c>
      <c r="K55" s="26">
        <f>E55+F55</f>
        <v>2000000</v>
      </c>
      <c r="L55" s="27">
        <f>K55/D55*100</f>
        <v>6.2069008323454016</v>
      </c>
      <c r="M55" s="26"/>
      <c r="N55" s="23"/>
    </row>
    <row r="56" spans="1:14" ht="51" x14ac:dyDescent="0.25">
      <c r="A56" s="16"/>
      <c r="B56" s="28" t="s">
        <v>59</v>
      </c>
      <c r="C56" s="14" t="s">
        <v>24</v>
      </c>
      <c r="D56" s="29" t="s">
        <v>31</v>
      </c>
      <c r="E56" s="26"/>
      <c r="F56" s="26"/>
      <c r="G56" s="26"/>
      <c r="H56" s="27"/>
      <c r="I56" s="26"/>
      <c r="J56" s="26"/>
      <c r="K56" s="26"/>
      <c r="L56" s="27"/>
      <c r="M56" s="26"/>
      <c r="N56" s="23"/>
    </row>
    <row r="57" spans="1:14" x14ac:dyDescent="0.25">
      <c r="A57" s="16"/>
      <c r="B57" s="21"/>
      <c r="C57" s="14"/>
      <c r="D57" s="22"/>
      <c r="E57" s="26"/>
      <c r="F57" s="26"/>
      <c r="G57" s="26"/>
      <c r="H57" s="27"/>
      <c r="I57" s="26"/>
      <c r="J57" s="26"/>
      <c r="K57" s="26"/>
      <c r="L57" s="27"/>
      <c r="M57" s="26"/>
      <c r="N57" s="23"/>
    </row>
    <row r="58" spans="1:14" x14ac:dyDescent="0.25">
      <c r="A58" s="16">
        <v>16</v>
      </c>
      <c r="B58" s="24" t="s">
        <v>60</v>
      </c>
      <c r="C58" s="30" t="s">
        <v>18</v>
      </c>
      <c r="D58" s="22">
        <v>5720000</v>
      </c>
      <c r="E58" s="26">
        <v>0</v>
      </c>
      <c r="F58" s="26">
        <v>730000</v>
      </c>
      <c r="G58" s="26">
        <f>E58+F58</f>
        <v>730000</v>
      </c>
      <c r="H58" s="27">
        <f>G58/D58*100</f>
        <v>12.762237762237763</v>
      </c>
      <c r="I58" s="26">
        <v>0</v>
      </c>
      <c r="J58" s="26">
        <v>730000</v>
      </c>
      <c r="K58" s="26">
        <f>I58+J58</f>
        <v>730000</v>
      </c>
      <c r="L58" s="27">
        <f>K58/D58*100</f>
        <v>12.762237762237763</v>
      </c>
      <c r="M58" s="26"/>
      <c r="N58" s="23"/>
    </row>
    <row r="59" spans="1:14" ht="25.5" x14ac:dyDescent="0.25">
      <c r="A59" s="16"/>
      <c r="B59" s="32" t="s">
        <v>61</v>
      </c>
      <c r="C59" s="30" t="s">
        <v>24</v>
      </c>
      <c r="D59" s="31" t="s">
        <v>31</v>
      </c>
      <c r="E59" s="26"/>
      <c r="F59" s="26"/>
      <c r="G59" s="26"/>
      <c r="H59" s="27"/>
      <c r="I59" s="26"/>
      <c r="J59" s="26"/>
      <c r="K59" s="26"/>
      <c r="L59" s="27"/>
      <c r="M59" s="26"/>
      <c r="N59" s="23"/>
    </row>
    <row r="60" spans="1:14" x14ac:dyDescent="0.25">
      <c r="A60" s="16"/>
      <c r="B60" s="21"/>
      <c r="C60" s="14"/>
      <c r="D60" s="22"/>
      <c r="E60" s="26"/>
      <c r="F60" s="26"/>
      <c r="G60" s="26"/>
      <c r="H60" s="27"/>
      <c r="I60" s="26"/>
      <c r="J60" s="26"/>
      <c r="K60" s="26"/>
      <c r="L60" s="27"/>
      <c r="M60" s="26"/>
      <c r="N60" s="23"/>
    </row>
    <row r="61" spans="1:14" x14ac:dyDescent="0.25">
      <c r="A61" s="16">
        <v>17</v>
      </c>
      <c r="B61" s="24" t="s">
        <v>62</v>
      </c>
      <c r="C61" s="30" t="s">
        <v>18</v>
      </c>
      <c r="D61" s="22">
        <v>10062200</v>
      </c>
      <c r="E61" s="26">
        <v>0</v>
      </c>
      <c r="F61" s="26">
        <v>0</v>
      </c>
      <c r="G61" s="26">
        <v>0</v>
      </c>
      <c r="H61" s="27">
        <f>G61/D61*100</f>
        <v>0</v>
      </c>
      <c r="I61" s="26">
        <v>0</v>
      </c>
      <c r="J61" s="26">
        <v>0</v>
      </c>
      <c r="K61" s="26">
        <f>I61+J61</f>
        <v>0</v>
      </c>
      <c r="L61" s="27">
        <f>K61/D61*100</f>
        <v>0</v>
      </c>
      <c r="M61" s="26"/>
      <c r="N61" s="23"/>
    </row>
    <row r="62" spans="1:14" ht="25.5" x14ac:dyDescent="0.25">
      <c r="A62" s="16"/>
      <c r="B62" s="32" t="s">
        <v>63</v>
      </c>
      <c r="C62" s="30" t="s">
        <v>24</v>
      </c>
      <c r="D62" s="31" t="s">
        <v>31</v>
      </c>
      <c r="E62" s="26"/>
      <c r="F62" s="26"/>
      <c r="G62" s="26"/>
      <c r="H62" s="27"/>
      <c r="I62" s="26"/>
      <c r="J62" s="26"/>
      <c r="K62" s="26"/>
      <c r="L62" s="27"/>
      <c r="M62" s="26"/>
      <c r="N62" s="23"/>
    </row>
    <row r="63" spans="1:14" x14ac:dyDescent="0.25">
      <c r="A63" s="16"/>
      <c r="B63" s="32"/>
      <c r="C63" s="30"/>
      <c r="D63" s="31"/>
      <c r="E63" s="26"/>
      <c r="F63" s="26"/>
      <c r="G63" s="26"/>
      <c r="H63" s="27"/>
      <c r="I63" s="26"/>
      <c r="J63" s="26"/>
      <c r="K63" s="26"/>
      <c r="L63" s="27"/>
      <c r="M63" s="26"/>
      <c r="N63" s="23"/>
    </row>
    <row r="64" spans="1:14" x14ac:dyDescent="0.25">
      <c r="A64" s="16">
        <v>18</v>
      </c>
      <c r="B64" s="24" t="s">
        <v>64</v>
      </c>
      <c r="C64" s="30" t="s">
        <v>18</v>
      </c>
      <c r="D64" s="35">
        <v>1499800</v>
      </c>
      <c r="E64" s="26">
        <v>0</v>
      </c>
      <c r="F64" s="26">
        <v>0</v>
      </c>
      <c r="G64" s="26">
        <v>0</v>
      </c>
      <c r="H64" s="27">
        <f>G64/D64*100</f>
        <v>0</v>
      </c>
      <c r="I64" s="26">
        <v>0</v>
      </c>
      <c r="J64" s="26">
        <v>0</v>
      </c>
      <c r="K64" s="26">
        <f>I64+J64</f>
        <v>0</v>
      </c>
      <c r="L64" s="27">
        <f>K64/D64*100</f>
        <v>0</v>
      </c>
      <c r="M64" s="26"/>
      <c r="N64" s="23"/>
    </row>
    <row r="65" spans="1:14" ht="38.25" x14ac:dyDescent="0.25">
      <c r="A65" s="16"/>
      <c r="B65" s="32" t="s">
        <v>65</v>
      </c>
      <c r="C65" s="30" t="s">
        <v>24</v>
      </c>
      <c r="D65" s="31" t="s">
        <v>31</v>
      </c>
      <c r="E65" s="26"/>
      <c r="F65" s="26"/>
      <c r="G65" s="26"/>
      <c r="H65" s="27"/>
      <c r="I65" s="26"/>
      <c r="J65" s="26"/>
      <c r="K65" s="26"/>
      <c r="L65" s="27"/>
      <c r="M65" s="26"/>
      <c r="N65" s="23"/>
    </row>
    <row r="66" spans="1:14" x14ac:dyDescent="0.25">
      <c r="A66" s="16"/>
      <c r="B66" s="21"/>
      <c r="C66" s="14"/>
      <c r="D66" s="22"/>
      <c r="E66" s="26"/>
      <c r="F66" s="26"/>
      <c r="G66" s="26"/>
      <c r="H66" s="27"/>
      <c r="I66" s="26"/>
      <c r="J66" s="26"/>
      <c r="K66" s="26"/>
      <c r="L66" s="27"/>
      <c r="M66" s="26"/>
      <c r="N66" s="23"/>
    </row>
    <row r="67" spans="1:14" x14ac:dyDescent="0.25">
      <c r="A67" s="16">
        <v>19</v>
      </c>
      <c r="B67" s="24" t="s">
        <v>66</v>
      </c>
      <c r="C67" s="30" t="s">
        <v>18</v>
      </c>
      <c r="D67" s="22">
        <v>9999300</v>
      </c>
      <c r="E67" s="26">
        <v>0</v>
      </c>
      <c r="F67" s="26">
        <v>0</v>
      </c>
      <c r="G67" s="26">
        <f>E67+F67</f>
        <v>0</v>
      </c>
      <c r="H67" s="27">
        <f>G67/D67*100</f>
        <v>0</v>
      </c>
      <c r="I67" s="26">
        <v>0</v>
      </c>
      <c r="J67" s="26">
        <v>0</v>
      </c>
      <c r="K67" s="26">
        <f>I67+J67</f>
        <v>0</v>
      </c>
      <c r="L67" s="27">
        <f>K67/D67*100</f>
        <v>0</v>
      </c>
      <c r="M67" s="26"/>
      <c r="N67" s="23"/>
    </row>
    <row r="68" spans="1:14" ht="38.25" x14ac:dyDescent="0.25">
      <c r="A68" s="16"/>
      <c r="B68" s="32" t="s">
        <v>67</v>
      </c>
      <c r="C68" s="30" t="s">
        <v>24</v>
      </c>
      <c r="D68" s="31" t="s">
        <v>31</v>
      </c>
      <c r="E68" s="26"/>
      <c r="F68" s="26"/>
      <c r="G68" s="26"/>
      <c r="H68" s="27"/>
      <c r="I68" s="26"/>
      <c r="J68" s="26"/>
      <c r="K68" s="26"/>
      <c r="L68" s="27"/>
      <c r="M68" s="26"/>
      <c r="N68" s="23"/>
    </row>
    <row r="69" spans="1:14" x14ac:dyDescent="0.25">
      <c r="A69" s="16"/>
      <c r="B69" s="21"/>
      <c r="C69" s="14"/>
      <c r="D69" s="22"/>
      <c r="E69" s="26"/>
      <c r="F69" s="26"/>
      <c r="G69" s="26"/>
      <c r="H69" s="27"/>
      <c r="I69" s="26"/>
      <c r="J69" s="26"/>
      <c r="K69" s="26"/>
      <c r="L69" s="27"/>
      <c r="M69" s="26"/>
      <c r="N69" s="23"/>
    </row>
    <row r="70" spans="1:14" x14ac:dyDescent="0.25">
      <c r="A70" s="16">
        <v>20</v>
      </c>
      <c r="B70" s="32" t="s">
        <v>68</v>
      </c>
      <c r="C70" s="14" t="s">
        <v>18</v>
      </c>
      <c r="D70" s="29">
        <v>1938000</v>
      </c>
      <c r="E70" s="26">
        <v>0</v>
      </c>
      <c r="F70" s="26">
        <v>0</v>
      </c>
      <c r="G70" s="26">
        <v>0</v>
      </c>
      <c r="H70" s="27">
        <f>G70/D70*100</f>
        <v>0</v>
      </c>
      <c r="I70" s="26">
        <v>0</v>
      </c>
      <c r="J70" s="26">
        <v>0</v>
      </c>
      <c r="K70" s="26">
        <v>0</v>
      </c>
      <c r="L70" s="27">
        <f>K70/D70*100</f>
        <v>0</v>
      </c>
      <c r="M70" s="26"/>
      <c r="N70" s="23"/>
    </row>
    <row r="71" spans="1:14" ht="38.25" x14ac:dyDescent="0.25">
      <c r="A71" s="16"/>
      <c r="B71" s="28" t="s">
        <v>69</v>
      </c>
      <c r="C71" s="14" t="s">
        <v>24</v>
      </c>
      <c r="D71" s="22"/>
      <c r="E71" s="26"/>
      <c r="F71" s="26"/>
      <c r="G71" s="26"/>
      <c r="H71" s="26"/>
      <c r="I71" s="26"/>
      <c r="J71" s="26"/>
      <c r="K71" s="26"/>
      <c r="L71" s="26"/>
      <c r="M71" s="26"/>
      <c r="N71" s="23"/>
    </row>
    <row r="72" spans="1:14" x14ac:dyDescent="0.25">
      <c r="A72" s="16"/>
      <c r="B72" s="21"/>
      <c r="C72" s="14"/>
      <c r="D72" s="22"/>
      <c r="E72" s="23"/>
      <c r="F72" s="26"/>
      <c r="G72" s="23"/>
      <c r="H72" s="23"/>
      <c r="I72" s="23"/>
      <c r="J72" s="23"/>
      <c r="K72" s="36"/>
      <c r="L72" s="36"/>
      <c r="M72" s="36"/>
      <c r="N72" s="23"/>
    </row>
    <row r="73" spans="1:14" x14ac:dyDescent="0.25">
      <c r="A73" s="16">
        <v>21</v>
      </c>
      <c r="B73" s="21" t="s">
        <v>70</v>
      </c>
      <c r="C73" s="14" t="s">
        <v>18</v>
      </c>
      <c r="D73" s="22">
        <v>9994500</v>
      </c>
      <c r="E73" s="23">
        <v>0</v>
      </c>
      <c r="F73" s="37">
        <v>450000</v>
      </c>
      <c r="G73" s="37">
        <f>E73+F73</f>
        <v>450000</v>
      </c>
      <c r="H73" s="27">
        <f>G73/D73*100</f>
        <v>4.5024763619990997</v>
      </c>
      <c r="I73" s="23">
        <v>0</v>
      </c>
      <c r="J73" s="37">
        <v>450000</v>
      </c>
      <c r="K73" s="37">
        <f>E73+F73</f>
        <v>450000</v>
      </c>
      <c r="L73" s="27">
        <f>K73/D73*100</f>
        <v>4.5024763619990997</v>
      </c>
      <c r="M73" s="23"/>
      <c r="N73" s="23"/>
    </row>
    <row r="74" spans="1:14" ht="25.5" x14ac:dyDescent="0.25">
      <c r="A74" s="16"/>
      <c r="B74" s="28" t="s">
        <v>71</v>
      </c>
      <c r="C74" s="14" t="s">
        <v>24</v>
      </c>
      <c r="D74" s="22"/>
      <c r="E74" s="23"/>
      <c r="F74" s="23"/>
      <c r="G74" s="23"/>
      <c r="H74" s="23"/>
      <c r="I74" s="23"/>
      <c r="J74" s="23"/>
      <c r="K74" s="36"/>
      <c r="L74" s="36"/>
      <c r="M74" s="36"/>
      <c r="N74" s="23"/>
    </row>
    <row r="75" spans="1:14" x14ac:dyDescent="0.25">
      <c r="A75" s="16"/>
      <c r="B75" s="21"/>
      <c r="C75" s="14"/>
      <c r="D75" s="22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 x14ac:dyDescent="0.25">
      <c r="A76" s="16">
        <v>22</v>
      </c>
      <c r="B76" s="21" t="s">
        <v>72</v>
      </c>
      <c r="C76" s="14" t="s">
        <v>18</v>
      </c>
      <c r="D76" s="22">
        <v>27200000</v>
      </c>
      <c r="E76" s="23">
        <v>0</v>
      </c>
      <c r="F76" s="37">
        <v>1800000</v>
      </c>
      <c r="G76" s="37">
        <v>1800000</v>
      </c>
      <c r="H76" s="27">
        <f>G76/D76*100</f>
        <v>6.6176470588235299</v>
      </c>
      <c r="I76" s="23">
        <v>0</v>
      </c>
      <c r="J76" s="37">
        <v>1800000</v>
      </c>
      <c r="K76" s="37">
        <v>1800000</v>
      </c>
      <c r="L76" s="27">
        <f>K76/D76*100</f>
        <v>6.6176470588235299</v>
      </c>
      <c r="M76" s="23"/>
      <c r="N76" s="23"/>
    </row>
    <row r="77" spans="1:14" ht="51" x14ac:dyDescent="0.25">
      <c r="A77" s="16"/>
      <c r="B77" s="28" t="s">
        <v>73</v>
      </c>
      <c r="C77" s="14" t="s">
        <v>24</v>
      </c>
      <c r="D77" s="22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 x14ac:dyDescent="0.25">
      <c r="A78" s="16"/>
      <c r="B78" s="24"/>
      <c r="C78" s="14"/>
      <c r="D78" s="22"/>
      <c r="E78" s="36"/>
      <c r="F78" s="23"/>
      <c r="G78" s="23"/>
      <c r="H78" s="23"/>
      <c r="I78" s="23"/>
      <c r="J78" s="23"/>
      <c r="K78" s="23"/>
      <c r="L78" s="23"/>
      <c r="M78" s="23"/>
      <c r="N78" s="23"/>
    </row>
    <row r="79" spans="1:14" x14ac:dyDescent="0.25">
      <c r="A79" s="16">
        <v>23</v>
      </c>
      <c r="B79" s="21" t="s">
        <v>74</v>
      </c>
      <c r="C79" s="14" t="s">
        <v>18</v>
      </c>
      <c r="D79" s="22">
        <v>14535000</v>
      </c>
      <c r="E79" s="23">
        <v>0</v>
      </c>
      <c r="F79" s="23">
        <v>0</v>
      </c>
      <c r="G79" s="23">
        <v>0</v>
      </c>
      <c r="H79" s="27">
        <f>G79/D79*100</f>
        <v>0</v>
      </c>
      <c r="I79" s="23">
        <v>0</v>
      </c>
      <c r="J79" s="23">
        <v>0</v>
      </c>
      <c r="K79" s="36">
        <v>0</v>
      </c>
      <c r="L79" s="27">
        <f>K79/D79*100</f>
        <v>0</v>
      </c>
      <c r="M79" s="36"/>
      <c r="N79" s="23"/>
    </row>
    <row r="80" spans="1:14" ht="102" x14ac:dyDescent="0.25">
      <c r="A80" s="16"/>
      <c r="B80" s="28" t="s">
        <v>75</v>
      </c>
      <c r="C80" s="14" t="s">
        <v>24</v>
      </c>
      <c r="D80" s="22"/>
      <c r="E80" s="26"/>
      <c r="F80" s="26"/>
      <c r="G80" s="26"/>
      <c r="H80" s="26"/>
      <c r="I80" s="26"/>
      <c r="J80" s="26"/>
      <c r="K80" s="36"/>
      <c r="L80" s="36"/>
      <c r="M80" s="36"/>
      <c r="N80" s="23"/>
    </row>
    <row r="81" spans="1:14" x14ac:dyDescent="0.25">
      <c r="A81" s="16"/>
      <c r="B81" s="21"/>
      <c r="C81" s="14"/>
      <c r="D81" s="22"/>
      <c r="E81" s="26"/>
      <c r="F81" s="26"/>
      <c r="G81" s="26"/>
      <c r="H81" s="26"/>
      <c r="I81" s="26"/>
      <c r="J81" s="26"/>
      <c r="K81" s="26"/>
      <c r="L81" s="26"/>
      <c r="M81" s="26"/>
      <c r="N81" s="23"/>
    </row>
    <row r="82" spans="1:14" x14ac:dyDescent="0.25">
      <c r="A82" s="16">
        <v>24</v>
      </c>
      <c r="B82" s="21" t="s">
        <v>76</v>
      </c>
      <c r="C82" s="14" t="s">
        <v>18</v>
      </c>
      <c r="D82" s="22">
        <v>4998500</v>
      </c>
      <c r="E82" s="26">
        <v>0</v>
      </c>
      <c r="F82" s="26">
        <v>0</v>
      </c>
      <c r="G82" s="26">
        <v>0</v>
      </c>
      <c r="H82" s="27">
        <f>G82/D82*100</f>
        <v>0</v>
      </c>
      <c r="I82" s="26">
        <v>0</v>
      </c>
      <c r="J82" s="26">
        <v>0</v>
      </c>
      <c r="K82" s="26">
        <v>0</v>
      </c>
      <c r="L82" s="27">
        <f>K82/D82*100</f>
        <v>0</v>
      </c>
      <c r="M82" s="26"/>
      <c r="N82" s="23"/>
    </row>
    <row r="83" spans="1:14" ht="51" x14ac:dyDescent="0.25">
      <c r="A83" s="16"/>
      <c r="B83" s="28" t="s">
        <v>77</v>
      </c>
      <c r="C83" s="14" t="s">
        <v>24</v>
      </c>
      <c r="D83" s="22"/>
      <c r="E83" s="26"/>
      <c r="F83" s="26"/>
      <c r="G83" s="26"/>
      <c r="H83" s="26"/>
      <c r="I83" s="26"/>
      <c r="J83" s="26"/>
      <c r="K83" s="26"/>
      <c r="L83" s="26"/>
      <c r="M83" s="26"/>
      <c r="N83" s="23"/>
    </row>
    <row r="84" spans="1:14" x14ac:dyDescent="0.25">
      <c r="A84" s="16"/>
      <c r="B84" s="21"/>
      <c r="C84" s="14"/>
      <c r="D84" s="22"/>
      <c r="E84" s="26"/>
      <c r="F84" s="26"/>
      <c r="G84" s="26"/>
      <c r="H84" s="26"/>
      <c r="I84" s="26"/>
      <c r="J84" s="26"/>
      <c r="K84" s="26"/>
      <c r="L84" s="26"/>
      <c r="M84" s="26"/>
      <c r="N84" s="23"/>
    </row>
    <row r="85" spans="1:14" x14ac:dyDescent="0.25">
      <c r="A85" s="16">
        <v>25</v>
      </c>
      <c r="B85" s="21" t="s">
        <v>78</v>
      </c>
      <c r="C85" s="14" t="s">
        <v>18</v>
      </c>
      <c r="D85" s="22">
        <v>9900000</v>
      </c>
      <c r="E85" s="26">
        <v>0</v>
      </c>
      <c r="F85" s="26">
        <v>0</v>
      </c>
      <c r="G85" s="26">
        <v>0</v>
      </c>
      <c r="H85" s="27">
        <f>G85/D85*100</f>
        <v>0</v>
      </c>
      <c r="I85" s="26">
        <v>0</v>
      </c>
      <c r="J85" s="26">
        <v>0</v>
      </c>
      <c r="K85" s="26">
        <v>0</v>
      </c>
      <c r="L85" s="27">
        <f>K85/D85*100</f>
        <v>0</v>
      </c>
      <c r="M85" s="26"/>
      <c r="N85" s="23"/>
    </row>
    <row r="86" spans="1:14" ht="51" x14ac:dyDescent="0.25">
      <c r="A86" s="16"/>
      <c r="B86" s="28" t="s">
        <v>79</v>
      </c>
      <c r="C86" s="14" t="s">
        <v>24</v>
      </c>
      <c r="D86" s="22"/>
      <c r="E86" s="26"/>
      <c r="F86" s="26"/>
      <c r="G86" s="26"/>
      <c r="H86" s="26"/>
      <c r="I86" s="26"/>
      <c r="J86" s="26"/>
      <c r="K86" s="26"/>
      <c r="L86" s="26"/>
      <c r="M86" s="26"/>
      <c r="N86" s="23"/>
    </row>
    <row r="87" spans="1:14" x14ac:dyDescent="0.25">
      <c r="A87" s="16"/>
      <c r="B87" s="21"/>
      <c r="C87" s="14"/>
      <c r="D87" s="22"/>
      <c r="E87" s="26"/>
      <c r="F87" s="26"/>
      <c r="G87" s="26"/>
      <c r="H87" s="26"/>
      <c r="I87" s="26"/>
      <c r="J87" s="26"/>
      <c r="K87" s="26"/>
      <c r="L87" s="26"/>
      <c r="M87" s="26"/>
      <c r="N87" s="23"/>
    </row>
    <row r="88" spans="1:14" x14ac:dyDescent="0.25">
      <c r="A88" s="16">
        <v>26</v>
      </c>
      <c r="B88" s="21" t="s">
        <v>80</v>
      </c>
      <c r="C88" s="14" t="s">
        <v>18</v>
      </c>
      <c r="D88" s="22">
        <v>4999700</v>
      </c>
      <c r="E88" s="26">
        <v>0</v>
      </c>
      <c r="F88" s="26">
        <v>1530000</v>
      </c>
      <c r="G88" s="26">
        <v>1530000</v>
      </c>
      <c r="H88" s="27">
        <f>G88/D88*100</f>
        <v>30.601836110166609</v>
      </c>
      <c r="I88" s="26">
        <v>0</v>
      </c>
      <c r="J88" s="26">
        <v>1530000</v>
      </c>
      <c r="K88" s="26">
        <v>1530000</v>
      </c>
      <c r="L88" s="27">
        <f>K88/D88*100</f>
        <v>30.601836110166609</v>
      </c>
      <c r="M88" s="26"/>
      <c r="N88" s="23"/>
    </row>
    <row r="89" spans="1:14" ht="25.5" x14ac:dyDescent="0.25">
      <c r="A89" s="16"/>
      <c r="B89" s="28" t="s">
        <v>81</v>
      </c>
      <c r="C89" s="14" t="s">
        <v>24</v>
      </c>
      <c r="D89" s="22"/>
      <c r="E89" s="26"/>
      <c r="F89" s="26"/>
      <c r="G89" s="26"/>
      <c r="H89" s="26"/>
      <c r="I89" s="26"/>
      <c r="J89" s="26"/>
      <c r="K89" s="26"/>
      <c r="L89" s="26"/>
      <c r="M89" s="26"/>
      <c r="N89" s="23"/>
    </row>
    <row r="90" spans="1:14" x14ac:dyDescent="0.25">
      <c r="A90" s="16"/>
      <c r="B90" s="21"/>
      <c r="C90" s="14"/>
      <c r="D90" s="22"/>
      <c r="E90" s="26"/>
      <c r="F90" s="26"/>
      <c r="G90" s="26"/>
      <c r="H90" s="26"/>
      <c r="I90" s="26"/>
      <c r="J90" s="26"/>
      <c r="K90" s="26"/>
      <c r="L90" s="26"/>
      <c r="M90" s="26"/>
      <c r="N90" s="23"/>
    </row>
    <row r="91" spans="1:14" x14ac:dyDescent="0.25">
      <c r="A91" s="16">
        <v>27</v>
      </c>
      <c r="B91" s="21" t="s">
        <v>82</v>
      </c>
      <c r="C91" s="14" t="s">
        <v>18</v>
      </c>
      <c r="D91" s="22">
        <v>4996800</v>
      </c>
      <c r="E91" s="26">
        <v>0</v>
      </c>
      <c r="F91" s="26">
        <v>0</v>
      </c>
      <c r="G91" s="26">
        <v>0</v>
      </c>
      <c r="H91" s="27">
        <f>G91/D91*100</f>
        <v>0</v>
      </c>
      <c r="I91" s="26">
        <v>0</v>
      </c>
      <c r="J91" s="26">
        <v>0</v>
      </c>
      <c r="K91" s="26">
        <v>0</v>
      </c>
      <c r="L91" s="27">
        <f>K91/D91*100</f>
        <v>0</v>
      </c>
      <c r="M91" s="26"/>
      <c r="N91" s="23"/>
    </row>
    <row r="92" spans="1:14" ht="25.5" x14ac:dyDescent="0.25">
      <c r="A92" s="16"/>
      <c r="B92" s="28" t="s">
        <v>83</v>
      </c>
      <c r="C92" s="14" t="s">
        <v>24</v>
      </c>
      <c r="D92" s="22"/>
      <c r="E92" s="26"/>
      <c r="F92" s="26"/>
      <c r="G92" s="26"/>
      <c r="H92" s="26"/>
      <c r="I92" s="26"/>
      <c r="J92" s="26"/>
      <c r="K92" s="26"/>
      <c r="L92" s="26"/>
      <c r="M92" s="26"/>
      <c r="N92" s="23"/>
    </row>
    <row r="93" spans="1:14" x14ac:dyDescent="0.25">
      <c r="A93" s="16"/>
      <c r="B93" s="21"/>
      <c r="C93" s="14"/>
      <c r="D93" s="22"/>
      <c r="E93" s="26"/>
      <c r="F93" s="26"/>
      <c r="G93" s="26"/>
      <c r="H93" s="26"/>
      <c r="I93" s="26"/>
      <c r="J93" s="26"/>
      <c r="K93" s="26"/>
      <c r="L93" s="26"/>
      <c r="M93" s="26"/>
      <c r="N93" s="23"/>
    </row>
    <row r="94" spans="1:14" x14ac:dyDescent="0.25">
      <c r="A94" s="16">
        <v>28</v>
      </c>
      <c r="B94" s="21" t="s">
        <v>84</v>
      </c>
      <c r="C94" s="14" t="s">
        <v>18</v>
      </c>
      <c r="D94" s="22">
        <v>3709800</v>
      </c>
      <c r="E94" s="26">
        <v>0</v>
      </c>
      <c r="F94" s="26">
        <v>0</v>
      </c>
      <c r="G94" s="26">
        <v>0</v>
      </c>
      <c r="H94" s="27">
        <f>G94/D94*100</f>
        <v>0</v>
      </c>
      <c r="I94" s="26">
        <v>0</v>
      </c>
      <c r="J94" s="26">
        <v>0</v>
      </c>
      <c r="K94" s="26">
        <v>0</v>
      </c>
      <c r="L94" s="27">
        <f>K94/D94*100</f>
        <v>0</v>
      </c>
      <c r="M94" s="26"/>
      <c r="N94" s="23"/>
    </row>
    <row r="95" spans="1:14" ht="25.5" x14ac:dyDescent="0.25">
      <c r="A95" s="16"/>
      <c r="B95" s="28" t="s">
        <v>85</v>
      </c>
      <c r="C95" s="14" t="s">
        <v>24</v>
      </c>
      <c r="D95" s="22"/>
      <c r="E95" s="26"/>
      <c r="F95" s="26"/>
      <c r="G95" s="26"/>
      <c r="H95" s="26"/>
      <c r="I95" s="26"/>
      <c r="J95" s="26"/>
      <c r="K95" s="26"/>
      <c r="L95" s="26"/>
      <c r="M95" s="26"/>
      <c r="N95" s="23"/>
    </row>
    <row r="96" spans="1:14" ht="15.75" thickBot="1" x14ac:dyDescent="0.3">
      <c r="A96" s="16"/>
      <c r="B96" s="21"/>
      <c r="C96" s="38"/>
      <c r="D96" s="22"/>
      <c r="E96" s="26"/>
      <c r="F96" s="26"/>
      <c r="G96" s="26"/>
      <c r="H96" s="26"/>
      <c r="I96" s="26"/>
      <c r="J96" s="26"/>
      <c r="K96" s="26"/>
      <c r="L96" s="26"/>
      <c r="M96" s="26"/>
      <c r="N96" s="23"/>
    </row>
    <row r="97" spans="1:14" ht="15.75" thickBot="1" x14ac:dyDescent="0.3">
      <c r="A97" s="39"/>
      <c r="B97" s="40" t="s">
        <v>86</v>
      </c>
      <c r="C97" s="41"/>
      <c r="D97" s="42">
        <f>SUM(D13:D96)</f>
        <v>2388850000</v>
      </c>
      <c r="E97" s="42">
        <f>SUM(E13:E96)</f>
        <v>62536800</v>
      </c>
      <c r="F97" s="42">
        <f>SUM(F13:F96)</f>
        <v>86833255</v>
      </c>
      <c r="G97" s="42">
        <f>SUM(G13:G96)</f>
        <v>149370055</v>
      </c>
      <c r="H97" s="43">
        <f t="shared" ref="H97:L97" si="0">SUM(H13:H96)</f>
        <v>275.17871245053846</v>
      </c>
      <c r="I97" s="42">
        <f t="shared" si="0"/>
        <v>62536800</v>
      </c>
      <c r="J97" s="42">
        <f>SUM(J13:J96)</f>
        <v>86833255</v>
      </c>
      <c r="K97" s="42">
        <f t="shared" si="0"/>
        <v>149370055</v>
      </c>
      <c r="L97" s="43">
        <f t="shared" si="0"/>
        <v>275.17871245053846</v>
      </c>
      <c r="M97" s="44"/>
      <c r="N97" s="45"/>
    </row>
    <row r="98" spans="1:14" x14ac:dyDescent="0.25">
      <c r="A98" s="46"/>
      <c r="B98" s="7"/>
      <c r="C98" s="7"/>
      <c r="D98" s="4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5.75" x14ac:dyDescent="0.25">
      <c r="A99" s="46"/>
      <c r="B99" s="7"/>
      <c r="C99" s="7"/>
      <c r="D99" s="47"/>
      <c r="E99" s="7"/>
      <c r="F99" s="7"/>
      <c r="G99" s="7"/>
      <c r="H99" s="7"/>
      <c r="I99" s="48" t="s">
        <v>87</v>
      </c>
      <c r="J99" s="49"/>
      <c r="K99" s="7"/>
      <c r="L99" s="7"/>
      <c r="M99" s="7"/>
      <c r="N99" s="7"/>
    </row>
    <row r="100" spans="1:14" x14ac:dyDescent="0.25">
      <c r="A100" s="46"/>
      <c r="B100" s="7"/>
      <c r="C100" s="7"/>
      <c r="D100" s="4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x14ac:dyDescent="0.25">
      <c r="A101" s="46"/>
      <c r="B101" s="7"/>
      <c r="C101" s="7"/>
      <c r="D101" s="47"/>
      <c r="E101" s="7"/>
      <c r="F101" s="7"/>
      <c r="G101" s="7"/>
      <c r="H101" s="7"/>
      <c r="I101" s="6" t="s">
        <v>88</v>
      </c>
      <c r="J101" s="6"/>
      <c r="K101" s="6"/>
      <c r="L101" s="7"/>
      <c r="M101" s="7"/>
      <c r="N101" s="7"/>
    </row>
    <row r="102" spans="1:14" x14ac:dyDescent="0.25">
      <c r="A102" s="46"/>
      <c r="B102" s="7"/>
      <c r="C102" s="7"/>
      <c r="D102" s="4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x14ac:dyDescent="0.25">
      <c r="A103" s="46"/>
      <c r="B103" s="50"/>
      <c r="C103" s="7"/>
      <c r="D103" s="47"/>
      <c r="E103" s="51"/>
      <c r="F103" s="51"/>
      <c r="G103" s="51"/>
      <c r="H103" s="51"/>
      <c r="I103" s="7"/>
      <c r="J103" s="7"/>
      <c r="K103" s="7"/>
      <c r="L103" s="51"/>
      <c r="M103" s="51"/>
      <c r="N103" s="7"/>
    </row>
    <row r="104" spans="1:14" x14ac:dyDescent="0.25">
      <c r="A104" s="46"/>
      <c r="B104" s="50"/>
      <c r="C104" s="7"/>
      <c r="D104" s="47"/>
      <c r="E104" s="51"/>
      <c r="F104" s="51"/>
      <c r="G104" s="51"/>
      <c r="H104" s="51"/>
      <c r="I104" s="7"/>
      <c r="J104" s="7"/>
      <c r="K104" s="7"/>
      <c r="L104" s="51"/>
      <c r="M104" s="51"/>
      <c r="N104" s="7"/>
    </row>
    <row r="105" spans="1:14" ht="15.75" x14ac:dyDescent="0.25">
      <c r="A105" s="46"/>
      <c r="B105" s="50"/>
      <c r="C105" s="7"/>
      <c r="D105" s="47"/>
      <c r="E105" s="51"/>
      <c r="F105" s="51"/>
      <c r="G105" s="51"/>
      <c r="H105" s="51"/>
      <c r="I105" s="48" t="s">
        <v>89</v>
      </c>
      <c r="J105" s="48"/>
      <c r="K105" s="7"/>
      <c r="L105" s="51"/>
      <c r="M105" s="51"/>
      <c r="N105" s="7"/>
    </row>
    <row r="106" spans="1:14" x14ac:dyDescent="0.25">
      <c r="A106" s="46"/>
      <c r="B106" s="50"/>
      <c r="C106" s="7"/>
      <c r="D106" s="47"/>
      <c r="E106" s="51"/>
      <c r="F106" s="51"/>
      <c r="G106" s="51"/>
      <c r="H106" s="51"/>
      <c r="I106" s="6"/>
      <c r="J106" s="6"/>
      <c r="K106" s="6"/>
      <c r="L106" s="51"/>
      <c r="M106" s="51"/>
      <c r="N106" s="7"/>
    </row>
    <row r="107" spans="1:14" ht="15.75" x14ac:dyDescent="0.25">
      <c r="A107" s="46"/>
      <c r="B107" s="50"/>
      <c r="C107" s="7"/>
      <c r="D107" s="47"/>
      <c r="E107" s="51"/>
      <c r="F107" s="51"/>
      <c r="G107" s="51"/>
      <c r="H107" s="51"/>
      <c r="I107" s="52"/>
      <c r="J107" s="52"/>
      <c r="K107" s="51"/>
      <c r="L107" s="51"/>
      <c r="M107" s="51"/>
      <c r="N107" s="7"/>
    </row>
    <row r="108" spans="1:14" x14ac:dyDescent="0.25">
      <c r="E108" s="53"/>
      <c r="F108" s="53"/>
      <c r="G108" s="53"/>
      <c r="H108" s="53"/>
      <c r="I108" s="53"/>
      <c r="J108" s="53"/>
      <c r="K108" s="53"/>
      <c r="L108" s="53"/>
      <c r="M108" s="53"/>
    </row>
    <row r="109" spans="1:14" x14ac:dyDescent="0.25">
      <c r="E109" s="53"/>
      <c r="F109" s="53"/>
      <c r="G109" s="53"/>
      <c r="H109" s="53"/>
      <c r="I109" s="53"/>
      <c r="J109" s="53"/>
      <c r="K109" s="53"/>
      <c r="L109" s="53"/>
      <c r="M109" s="53"/>
    </row>
    <row r="110" spans="1:14" x14ac:dyDescent="0.25">
      <c r="E110" s="53"/>
      <c r="F110" s="53"/>
      <c r="G110" s="53"/>
      <c r="H110" s="53"/>
      <c r="I110" s="53"/>
      <c r="J110" s="53"/>
      <c r="K110" s="53"/>
      <c r="L110" s="53"/>
      <c r="M110" s="53"/>
    </row>
  </sheetData>
  <mergeCells count="8">
    <mergeCell ref="A1:N1"/>
    <mergeCell ref="A2:N2"/>
    <mergeCell ref="A9:A11"/>
    <mergeCell ref="B9:B11"/>
    <mergeCell ref="E9:H9"/>
    <mergeCell ref="I9:L9"/>
    <mergeCell ref="M9:M11"/>
    <mergeCell ref="N9:N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2022-10-07T03:04:54Z</dcterms:created>
  <dcterms:modified xsi:type="dcterms:W3CDTF">2022-10-07T03:05:19Z</dcterms:modified>
</cp:coreProperties>
</file>