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500"/>
  </bookViews>
  <sheets>
    <sheet name="2023" sheetId="1" r:id="rId1"/>
  </sheets>
  <calcPr calcId="144525"/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C43" i="1"/>
  <c r="C82" i="1"/>
  <c r="C3" i="1" l="1"/>
  <c r="C91" i="1"/>
  <c r="C72" i="1" l="1"/>
  <c r="C22" i="1"/>
  <c r="C16" i="1"/>
  <c r="C15" i="1" l="1"/>
  <c r="C14" i="1" l="1"/>
</calcChain>
</file>

<file path=xl/sharedStrings.xml><?xml version="1.0" encoding="utf-8"?>
<sst xmlns="http://schemas.openxmlformats.org/spreadsheetml/2006/main" count="90" uniqueCount="85">
  <si>
    <t>PENDAPATAN</t>
  </si>
  <si>
    <t>PENDAPATAN ASLI DESA</t>
  </si>
  <si>
    <t>DANA DESA</t>
  </si>
  <si>
    <t>ALOKASI DANA DESA</t>
  </si>
  <si>
    <t>BAGI HASIL PAJAK DAN RETRIBUSI</t>
  </si>
  <si>
    <t>BANKEU PROVINSI</t>
  </si>
  <si>
    <t>LAIN-LAIN PENDAPATAN YANG SAH</t>
  </si>
  <si>
    <t>BELANJA</t>
  </si>
  <si>
    <t>Pemerintahan</t>
  </si>
  <si>
    <t>%</t>
  </si>
  <si>
    <t>PENYELENGGARAAN PEMERINTAHAN</t>
  </si>
  <si>
    <t>Pembangunan</t>
  </si>
  <si>
    <t>Siltap Kepala Desa dan Perangkat</t>
  </si>
  <si>
    <t>Pembinaan</t>
  </si>
  <si>
    <t>Tunjangan Tanah Bengkok</t>
  </si>
  <si>
    <t>Pemberdayaan</t>
  </si>
  <si>
    <t>Tunjangan Hari Raya</t>
  </si>
  <si>
    <t>Penanggulangan Bencana</t>
  </si>
  <si>
    <t>Tunjangan Jabatan</t>
  </si>
  <si>
    <t>Tunjangan BPD</t>
  </si>
  <si>
    <t>Tunjangan Pengelola Aset</t>
  </si>
  <si>
    <t>BPJS Ketenagakerjaan</t>
  </si>
  <si>
    <t>Pajak Listrik, Air, Internet, Koran</t>
  </si>
  <si>
    <t>ATK dan Benda Pos</t>
  </si>
  <si>
    <t>Cetak Penggandaan</t>
  </si>
  <si>
    <t>Alat Kebersihan</t>
  </si>
  <si>
    <t>Makan dan Minum Rapat</t>
  </si>
  <si>
    <t>Perawatan Kendaraan Dinas</t>
  </si>
  <si>
    <t>Pemeliharaan Peralatan Kantor</t>
  </si>
  <si>
    <t>Operasional BPD</t>
  </si>
  <si>
    <t>Insentif RT/RW</t>
  </si>
  <si>
    <t>LPPD, LKPJ, IPPD</t>
  </si>
  <si>
    <t>Perjalanan Dinas</t>
  </si>
  <si>
    <t>Intensifikasi Penarikan PBB</t>
  </si>
  <si>
    <t>PELAKSANAAN PEMBANGUNAN DESA</t>
  </si>
  <si>
    <t>DESA</t>
  </si>
  <si>
    <t>Operasional TK dan Sarana Keagamaan</t>
  </si>
  <si>
    <t>KB MKJP</t>
  </si>
  <si>
    <t>Operasional Posyandu dan Poslansia</t>
  </si>
  <si>
    <t>GONDOSULI LOR</t>
  </si>
  <si>
    <t>BANARAN</t>
  </si>
  <si>
    <t>PEMBINAAN KEMASYARAKATAN</t>
  </si>
  <si>
    <t>Operasional Linmas</t>
  </si>
  <si>
    <t>Peringatan HUT RI</t>
  </si>
  <si>
    <t>Peringatan Hari Jadi Karanganyar</t>
  </si>
  <si>
    <t>Operasional Karangtaruna</t>
  </si>
  <si>
    <t>Operasional LPMD</t>
  </si>
  <si>
    <t>Operasional KPMD</t>
  </si>
  <si>
    <t>Operasional PKK</t>
  </si>
  <si>
    <t xml:space="preserve">PEMBERDAYAAN MASYARAKAT </t>
  </si>
  <si>
    <t>PENANGGULANGAN BENCANA, DARURAT DAN MENDESAK DESA</t>
  </si>
  <si>
    <t>Operasional BKB</t>
  </si>
  <si>
    <t>BLT</t>
  </si>
  <si>
    <t>SDGS</t>
  </si>
  <si>
    <t>BANKEU KABUPATEN</t>
  </si>
  <si>
    <t>SILPA TAHUN 2022</t>
  </si>
  <si>
    <t>Pemeliharaan Kantor Desa dan Balai Desa</t>
  </si>
  <si>
    <t>Lelang Tanah Kas Desa</t>
  </si>
  <si>
    <t>Rakor dengan Lembaga Desa dan Tokoh Masyarakat</t>
  </si>
  <si>
    <t>Rakor dengan BPD dan RT/RW</t>
  </si>
  <si>
    <t>Festifal HUT RI (Karnaval)</t>
  </si>
  <si>
    <t>Seragam Dinas Perangkat Desa</t>
  </si>
  <si>
    <t>Obat P3K</t>
  </si>
  <si>
    <t>Penyelenggaraan Desa Kesehatan</t>
  </si>
  <si>
    <t>Operasional Ambulance Desa</t>
  </si>
  <si>
    <t>Pembangunan Dapur dan MCK Posyandu Gondosuli Kidul</t>
  </si>
  <si>
    <t>Pembangunan Dapur dan MCK Posyandu Gondosuli Lor</t>
  </si>
  <si>
    <t>Pengaspalan Jalan Dukuh Tlogodringo</t>
  </si>
  <si>
    <t>Betonisasi Jalan RT 03/03</t>
  </si>
  <si>
    <t>Pembukaan Jalan Pertanian Watu Eter</t>
  </si>
  <si>
    <t>Betonisasi Jalan Pertanian Banaran</t>
  </si>
  <si>
    <t>Betonisasi Jalan Pertanian Tlogodringo</t>
  </si>
  <si>
    <t>Pembangunan Saluran Air Bulakrejo</t>
  </si>
  <si>
    <t>Pembangunan Saluran Air Banaran</t>
  </si>
  <si>
    <t>Pembangunan Saluran Air Tawang</t>
  </si>
  <si>
    <t>Pembangunan Saluran Air Gondosuli Lor</t>
  </si>
  <si>
    <t>Pelatihan Budidaya Tanaman Strawberry</t>
  </si>
  <si>
    <t>Pelatihan Pembuatan Pupuk Organik</t>
  </si>
  <si>
    <t>Pelatihan Pembuatan Pakan Ternak</t>
  </si>
  <si>
    <t>Pelatihan Pengolahan dan Pengemasan Hasil Pertanian</t>
  </si>
  <si>
    <t>Peningkatan Kapasitas Kepala Desa dan Perangkat Desa</t>
  </si>
  <si>
    <t>Peningkatan Kapasitas BPD</t>
  </si>
  <si>
    <t>Pengelolaan Informasi Desa (Admin Desa)</t>
  </si>
  <si>
    <t>GONDOSULI KIDUL</t>
  </si>
  <si>
    <t>APBDesa Gondosuli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</si>
</sst>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[$Rp-421]* #,##0_-;\-[$Rp-421]* #,##0_-;_-[$Rp-421]* &quot;-&quot;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8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0" applyFont="1"/>
    <xf numFmtId="0" fontId="3" fillId="0" borderId="2" xfId="0" applyFont="1" applyBorder="1"/>
    <xf numFmtId="164" fontId="3" fillId="0" borderId="3" xfId="0" applyNumberFormat="1" applyFont="1" applyBorder="1"/>
    <xf numFmtId="0" fontId="3" fillId="0" borderId="4" xfId="0" applyFont="1" applyBorder="1"/>
    <xf numFmtId="164" fontId="3" fillId="0" borderId="5" xfId="0" applyNumberFormat="1" applyFont="1" applyBorder="1"/>
    <xf numFmtId="0" fontId="3" fillId="0" borderId="6" xfId="0" applyFont="1" applyBorder="1"/>
    <xf numFmtId="164" fontId="3" fillId="0" borderId="6" xfId="0" applyNumberFormat="1" applyFont="1" applyBorder="1"/>
    <xf numFmtId="0" fontId="2" fillId="0" borderId="4" xfId="0" applyFont="1" applyBorder="1"/>
    <xf numFmtId="164" fontId="2" fillId="0" borderId="5" xfId="1" applyNumberFormat="1" applyFont="1" applyBorder="1"/>
    <xf numFmtId="164" fontId="3" fillId="0" borderId="0" xfId="0" applyNumberFormat="1" applyFont="1"/>
    <xf numFmtId="164" fontId="3" fillId="0" borderId="7" xfId="0" applyNumberFormat="1" applyFont="1" applyBorder="1"/>
    <xf numFmtId="164" fontId="2" fillId="0" borderId="8" xfId="1" applyNumberFormat="1" applyFont="1" applyBorder="1"/>
    <xf numFmtId="43" fontId="3" fillId="0" borderId="0" xfId="0" applyNumberFormat="1" applyFont="1"/>
    <xf numFmtId="164" fontId="3" fillId="0" borderId="3" xfId="1" applyNumberFormat="1" applyFont="1" applyBorder="1"/>
    <xf numFmtId="164" fontId="3" fillId="0" borderId="5" xfId="1" applyNumberFormat="1" applyFont="1" applyBorder="1"/>
    <xf numFmtId="43" fontId="3" fillId="0" borderId="4" xfId="1" applyFont="1" applyBorder="1"/>
    <xf numFmtId="43" fontId="2" fillId="0" borderId="4" xfId="1" applyFont="1" applyBorder="1"/>
    <xf numFmtId="43" fontId="3" fillId="0" borderId="6" xfId="1" applyFont="1" applyBorder="1"/>
    <xf numFmtId="164" fontId="3" fillId="0" borderId="7" xfId="1" applyNumberFormat="1" applyFont="1" applyBorder="1"/>
    <xf numFmtId="0" fontId="2" fillId="0" borderId="6" xfId="0" applyFont="1" applyBorder="1"/>
    <xf numFmtId="164" fontId="2" fillId="0" borderId="7" xfId="1" applyNumberFormat="1" applyFont="1" applyBorder="1"/>
    <xf numFmtId="164" fontId="3" fillId="0" borderId="0" xfId="1" applyNumberFormat="1" applyFont="1"/>
    <xf numFmtId="164" fontId="3" fillId="2" borderId="2" xfId="0" applyNumberFormat="1" applyFont="1" applyFill="1" applyBorder="1"/>
    <xf numFmtId="164" fontId="3" fillId="2" borderId="4" xfId="0" applyNumberFormat="1" applyFont="1" applyFill="1" applyBorder="1"/>
    <xf numFmtId="164" fontId="3" fillId="2" borderId="4" xfId="1" applyNumberFormat="1" applyFont="1" applyFill="1" applyBorder="1"/>
    <xf numFmtId="164" fontId="3" fillId="2" borderId="6" xfId="1" applyNumberFormat="1" applyFont="1" applyFill="1" applyBorder="1"/>
    <xf numFmtId="0" fontId="3" fillId="0" borderId="9" xfId="0" applyFont="1" applyBorder="1"/>
    <xf numFmtId="165" fontId="3" fillId="0" borderId="0" xfId="1" applyNumberFormat="1" applyFont="1"/>
    <xf numFmtId="43" fontId="3" fillId="0" borderId="0" xfId="1" applyNumberFormat="1" applyFont="1"/>
    <xf numFmtId="164" fontId="3" fillId="0" borderId="4" xfId="0" applyNumberFormat="1" applyFont="1" applyBorder="1"/>
    <xf numFmtId="164" fontId="3" fillId="0" borderId="5" xfId="1" applyNumberFormat="1" applyFont="1" applyFill="1" applyBorder="1"/>
    <xf numFmtId="0" fontId="4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1"/>
  <sheetViews>
    <sheetView tabSelected="1" zoomScale="70" zoomScaleNormal="70" workbookViewId="0">
      <selection activeCell="D6" sqref="D6"/>
    </sheetView>
  </sheetViews>
  <sheetFormatPr defaultRowHeight="15.75" x14ac:dyDescent="0.25"/>
  <cols>
    <col min="1" max="1" width="9.140625" style="3"/>
    <col min="2" max="2" width="83.42578125" style="3" bestFit="1" customWidth="1"/>
    <col min="3" max="3" width="36.5703125" style="12" customWidth="1"/>
    <col min="4" max="4" width="70" style="3" bestFit="1" customWidth="1"/>
    <col min="5" max="5" width="18.7109375" style="30" customWidth="1"/>
    <col min="6" max="6" width="25.7109375" style="3" customWidth="1"/>
    <col min="7" max="9" width="9.140625" style="3"/>
    <col min="10" max="10" width="10" style="3" bestFit="1" customWidth="1"/>
    <col min="11" max="16384" width="9.140625" style="3"/>
  </cols>
  <sheetData>
    <row r="1" spans="2:6" ht="37.5" customHeight="1" x14ac:dyDescent="0.25">
      <c r="B1" s="34" t="s">
        <v>84</v>
      </c>
      <c r="C1" s="34"/>
    </row>
    <row r="3" spans="2:6" x14ac:dyDescent="0.25">
      <c r="B3" s="1" t="s">
        <v>0</v>
      </c>
      <c r="C3" s="2">
        <f>SUM(C4:C10)</f>
        <v>2117023000</v>
      </c>
    </row>
    <row r="4" spans="2:6" x14ac:dyDescent="0.25">
      <c r="B4" s="4" t="s">
        <v>1</v>
      </c>
      <c r="C4" s="5">
        <v>229100000</v>
      </c>
    </row>
    <row r="5" spans="2:6" x14ac:dyDescent="0.25">
      <c r="B5" s="6" t="s">
        <v>2</v>
      </c>
      <c r="C5" s="7">
        <v>1169203000</v>
      </c>
    </row>
    <row r="6" spans="2:6" x14ac:dyDescent="0.25">
      <c r="B6" s="6" t="s">
        <v>3</v>
      </c>
      <c r="C6" s="7">
        <v>488161000</v>
      </c>
    </row>
    <row r="7" spans="2:6" x14ac:dyDescent="0.25">
      <c r="B7" s="6" t="s">
        <v>4</v>
      </c>
      <c r="C7" s="7">
        <v>83559000</v>
      </c>
    </row>
    <row r="8" spans="2:6" x14ac:dyDescent="0.25">
      <c r="B8" s="6" t="s">
        <v>5</v>
      </c>
      <c r="C8" s="7">
        <v>105000000</v>
      </c>
      <c r="D8" s="12"/>
    </row>
    <row r="9" spans="2:6" x14ac:dyDescent="0.25">
      <c r="B9" s="6" t="s">
        <v>54</v>
      </c>
      <c r="C9" s="7">
        <v>30000000</v>
      </c>
    </row>
    <row r="10" spans="2:6" x14ac:dyDescent="0.25">
      <c r="B10" s="8" t="s">
        <v>6</v>
      </c>
      <c r="C10" s="9">
        <v>12000000</v>
      </c>
    </row>
    <row r="11" spans="2:6" x14ac:dyDescent="0.25">
      <c r="B11" s="6"/>
      <c r="C11" s="7"/>
    </row>
    <row r="12" spans="2:6" x14ac:dyDescent="0.25">
      <c r="B12" s="10" t="s">
        <v>55</v>
      </c>
      <c r="C12" s="11">
        <v>26846879</v>
      </c>
      <c r="D12" s="12"/>
    </row>
    <row r="13" spans="2:6" x14ac:dyDescent="0.25">
      <c r="B13" s="8"/>
      <c r="C13" s="13"/>
    </row>
    <row r="14" spans="2:6" x14ac:dyDescent="0.25">
      <c r="B14" s="1" t="s">
        <v>7</v>
      </c>
      <c r="C14" s="14">
        <f>C15+C43+C72+C82+C91</f>
        <v>2143869879</v>
      </c>
      <c r="D14" s="3" t="s">
        <v>8</v>
      </c>
      <c r="E14" s="31">
        <f>C15/C14*100</f>
        <v>37.195043263164386</v>
      </c>
      <c r="F14" s="3" t="s">
        <v>9</v>
      </c>
    </row>
    <row r="15" spans="2:6" x14ac:dyDescent="0.25">
      <c r="B15" s="1" t="s">
        <v>10</v>
      </c>
      <c r="C15" s="14">
        <f>SUM(C16:C41)</f>
        <v>797413329</v>
      </c>
      <c r="D15" s="3" t="s">
        <v>11</v>
      </c>
      <c r="E15" s="31">
        <f>C43/C14*100</f>
        <v>43.316878001624275</v>
      </c>
      <c r="F15" s="3" t="s">
        <v>9</v>
      </c>
    </row>
    <row r="16" spans="2:6" x14ac:dyDescent="0.25">
      <c r="B16" s="6" t="s">
        <v>12</v>
      </c>
      <c r="C16" s="25">
        <f>44400000+275280000</f>
        <v>319680000</v>
      </c>
      <c r="D16" s="3" t="s">
        <v>13</v>
      </c>
      <c r="E16" s="31">
        <f>C72/C14*100</f>
        <v>2.1407082794319159</v>
      </c>
      <c r="F16" s="15" t="s">
        <v>9</v>
      </c>
    </row>
    <row r="17" spans="2:6" x14ac:dyDescent="0.25">
      <c r="B17" s="6" t="s">
        <v>14</v>
      </c>
      <c r="C17" s="26">
        <v>129000000</v>
      </c>
      <c r="D17" s="3" t="s">
        <v>15</v>
      </c>
      <c r="E17" s="31">
        <f>C82/C14*100</f>
        <v>5.5040653892222533</v>
      </c>
      <c r="F17" s="3" t="s">
        <v>9</v>
      </c>
    </row>
    <row r="18" spans="2:6" x14ac:dyDescent="0.25">
      <c r="B18" s="6" t="s">
        <v>16</v>
      </c>
      <c r="C18" s="26">
        <v>8800000</v>
      </c>
      <c r="D18" s="3" t="s">
        <v>17</v>
      </c>
      <c r="E18" s="31">
        <f>C91/C14*100</f>
        <v>11.843305066557166</v>
      </c>
      <c r="F18" s="3" t="s">
        <v>9</v>
      </c>
    </row>
    <row r="19" spans="2:6" x14ac:dyDescent="0.25">
      <c r="B19" s="6" t="s">
        <v>18</v>
      </c>
      <c r="C19" s="26">
        <v>40800000</v>
      </c>
    </row>
    <row r="20" spans="2:6" x14ac:dyDescent="0.25">
      <c r="B20" s="6" t="s">
        <v>19</v>
      </c>
      <c r="C20" s="26">
        <v>34100000</v>
      </c>
    </row>
    <row r="21" spans="2:6" x14ac:dyDescent="0.25">
      <c r="B21" s="6" t="s">
        <v>20</v>
      </c>
      <c r="C21" s="26">
        <v>41400000</v>
      </c>
    </row>
    <row r="22" spans="2:6" x14ac:dyDescent="0.25">
      <c r="B22" s="6" t="s">
        <v>21</v>
      </c>
      <c r="C22" s="26">
        <f>11671872+1882560</f>
        <v>13554432</v>
      </c>
      <c r="D22" s="12"/>
    </row>
    <row r="23" spans="2:6" x14ac:dyDescent="0.25">
      <c r="B23" s="6" t="s">
        <v>22</v>
      </c>
      <c r="C23" s="26">
        <v>9650697</v>
      </c>
      <c r="D23" s="12"/>
    </row>
    <row r="24" spans="2:6" x14ac:dyDescent="0.25">
      <c r="B24" s="6" t="s">
        <v>23</v>
      </c>
      <c r="C24" s="26">
        <v>8752568</v>
      </c>
    </row>
    <row r="25" spans="2:6" x14ac:dyDescent="0.25">
      <c r="B25" s="6" t="s">
        <v>24</v>
      </c>
      <c r="C25" s="26">
        <v>2000000</v>
      </c>
    </row>
    <row r="26" spans="2:6" x14ac:dyDescent="0.25">
      <c r="B26" s="6" t="s">
        <v>25</v>
      </c>
      <c r="C26" s="26">
        <v>500000</v>
      </c>
    </row>
    <row r="27" spans="2:6" x14ac:dyDescent="0.25">
      <c r="B27" s="6" t="s">
        <v>26</v>
      </c>
      <c r="C27" s="26">
        <v>6000000</v>
      </c>
    </row>
    <row r="28" spans="2:6" x14ac:dyDescent="0.25">
      <c r="B28" s="6" t="s">
        <v>27</v>
      </c>
      <c r="C28" s="27">
        <v>5000000</v>
      </c>
      <c r="E28" s="3"/>
      <c r="F28" s="12"/>
    </row>
    <row r="29" spans="2:6" x14ac:dyDescent="0.25">
      <c r="B29" s="6" t="s">
        <v>28</v>
      </c>
      <c r="C29" s="27">
        <v>2000000</v>
      </c>
      <c r="E29" s="3"/>
      <c r="F29" s="12"/>
    </row>
    <row r="30" spans="2:6" x14ac:dyDescent="0.25">
      <c r="B30" s="6" t="s">
        <v>29</v>
      </c>
      <c r="C30" s="26">
        <v>8065000</v>
      </c>
      <c r="E30" s="3"/>
    </row>
    <row r="31" spans="2:6" x14ac:dyDescent="0.25">
      <c r="B31" s="6" t="s">
        <v>30</v>
      </c>
      <c r="C31" s="26">
        <v>90000000</v>
      </c>
      <c r="E31" s="3"/>
    </row>
    <row r="32" spans="2:6" x14ac:dyDescent="0.25">
      <c r="B32" s="6" t="s">
        <v>58</v>
      </c>
      <c r="C32" s="27">
        <v>13145500</v>
      </c>
      <c r="F32" s="12"/>
    </row>
    <row r="33" spans="2:6" x14ac:dyDescent="0.25">
      <c r="B33" s="6" t="s">
        <v>59</v>
      </c>
      <c r="C33" s="27">
        <v>12900000</v>
      </c>
      <c r="F33" s="12"/>
    </row>
    <row r="34" spans="2:6" x14ac:dyDescent="0.25">
      <c r="B34" s="6" t="s">
        <v>31</v>
      </c>
      <c r="C34" s="27">
        <v>770000</v>
      </c>
      <c r="F34" s="12"/>
    </row>
    <row r="35" spans="2:6" x14ac:dyDescent="0.25">
      <c r="B35" s="6" t="s">
        <v>61</v>
      </c>
      <c r="C35" s="27">
        <v>3245000</v>
      </c>
      <c r="D35" s="30"/>
      <c r="F35" s="12"/>
    </row>
    <row r="36" spans="2:6" x14ac:dyDescent="0.25">
      <c r="B36" s="6" t="s">
        <v>62</v>
      </c>
      <c r="C36" s="27">
        <v>741632</v>
      </c>
      <c r="D36" s="30"/>
      <c r="F36" s="12"/>
    </row>
    <row r="37" spans="2:6" x14ac:dyDescent="0.25">
      <c r="B37" s="6" t="s">
        <v>60</v>
      </c>
      <c r="C37" s="27">
        <v>8700000</v>
      </c>
      <c r="D37" s="30"/>
      <c r="F37" s="12"/>
    </row>
    <row r="38" spans="2:6" x14ac:dyDescent="0.25">
      <c r="B38" s="6" t="s">
        <v>57</v>
      </c>
      <c r="C38" s="27">
        <v>5185000</v>
      </c>
      <c r="D38" s="30"/>
      <c r="F38" s="12"/>
    </row>
    <row r="39" spans="2:6" x14ac:dyDescent="0.25">
      <c r="B39" s="6" t="s">
        <v>32</v>
      </c>
      <c r="C39" s="26">
        <v>5000000</v>
      </c>
    </row>
    <row r="40" spans="2:6" x14ac:dyDescent="0.25">
      <c r="B40" s="6" t="s">
        <v>56</v>
      </c>
      <c r="C40" s="26">
        <v>27973500</v>
      </c>
    </row>
    <row r="41" spans="2:6" x14ac:dyDescent="0.25">
      <c r="B41" s="8" t="s">
        <v>33</v>
      </c>
      <c r="C41" s="28">
        <v>450000</v>
      </c>
    </row>
    <row r="42" spans="2:6" x14ac:dyDescent="0.25">
      <c r="B42" s="4"/>
      <c r="C42" s="16"/>
    </row>
    <row r="43" spans="2:6" x14ac:dyDescent="0.25">
      <c r="B43" s="10" t="s">
        <v>34</v>
      </c>
      <c r="C43" s="11">
        <f>SUM(C45:C70)</f>
        <v>928657500</v>
      </c>
    </row>
    <row r="44" spans="2:6" x14ac:dyDescent="0.25">
      <c r="B44" s="10" t="s">
        <v>35</v>
      </c>
      <c r="C44" s="17"/>
    </row>
    <row r="45" spans="2:6" x14ac:dyDescent="0.25">
      <c r="B45" s="6" t="s">
        <v>36</v>
      </c>
      <c r="C45" s="33">
        <v>42000000</v>
      </c>
    </row>
    <row r="46" spans="2:6" x14ac:dyDescent="0.25">
      <c r="B46" s="6" t="s">
        <v>37</v>
      </c>
      <c r="C46" s="33">
        <v>5000000</v>
      </c>
    </row>
    <row r="47" spans="2:6" x14ac:dyDescent="0.25">
      <c r="B47" s="6" t="s">
        <v>38</v>
      </c>
      <c r="C47" s="33">
        <v>145800000</v>
      </c>
    </row>
    <row r="48" spans="2:6" x14ac:dyDescent="0.25">
      <c r="B48" s="6" t="s">
        <v>63</v>
      </c>
      <c r="C48" s="33">
        <v>13467250</v>
      </c>
    </row>
    <row r="49" spans="2:4" x14ac:dyDescent="0.25">
      <c r="B49" s="6" t="s">
        <v>51</v>
      </c>
      <c r="C49" s="33">
        <v>4200000</v>
      </c>
    </row>
    <row r="50" spans="2:4" x14ac:dyDescent="0.25">
      <c r="B50" s="6" t="s">
        <v>53</v>
      </c>
      <c r="C50" s="33">
        <v>9933750</v>
      </c>
    </row>
    <row r="51" spans="2:4" x14ac:dyDescent="0.25">
      <c r="B51" s="6" t="s">
        <v>82</v>
      </c>
      <c r="C51" s="33">
        <v>7200000</v>
      </c>
    </row>
    <row r="52" spans="2:4" x14ac:dyDescent="0.25">
      <c r="B52" s="6" t="s">
        <v>64</v>
      </c>
      <c r="C52" s="33">
        <v>12950000</v>
      </c>
    </row>
    <row r="53" spans="2:4" x14ac:dyDescent="0.25">
      <c r="B53" s="6"/>
      <c r="C53" s="33"/>
    </row>
    <row r="54" spans="2:4" x14ac:dyDescent="0.25">
      <c r="B54" s="10" t="s">
        <v>39</v>
      </c>
      <c r="C54" s="33"/>
    </row>
    <row r="55" spans="2:4" x14ac:dyDescent="0.25">
      <c r="B55" s="18" t="s">
        <v>67</v>
      </c>
      <c r="C55" s="33">
        <v>100000000</v>
      </c>
    </row>
    <row r="56" spans="2:4" x14ac:dyDescent="0.25">
      <c r="B56" s="6" t="s">
        <v>66</v>
      </c>
      <c r="C56" s="33">
        <v>15349000</v>
      </c>
    </row>
    <row r="57" spans="2:4" x14ac:dyDescent="0.25">
      <c r="B57" s="6" t="s">
        <v>71</v>
      </c>
      <c r="C57" s="33">
        <v>129521000</v>
      </c>
    </row>
    <row r="58" spans="2:4" x14ac:dyDescent="0.25">
      <c r="B58" s="6" t="s">
        <v>72</v>
      </c>
      <c r="C58" s="33">
        <v>32776500</v>
      </c>
    </row>
    <row r="59" spans="2:4" x14ac:dyDescent="0.25">
      <c r="B59" s="6" t="s">
        <v>75</v>
      </c>
      <c r="C59" s="33">
        <v>61441500</v>
      </c>
    </row>
    <row r="60" spans="2:4" x14ac:dyDescent="0.25">
      <c r="B60" s="6"/>
      <c r="C60" s="33"/>
    </row>
    <row r="61" spans="2:4" x14ac:dyDescent="0.25">
      <c r="B61" s="10" t="s">
        <v>83</v>
      </c>
      <c r="C61" s="33"/>
    </row>
    <row r="62" spans="2:4" x14ac:dyDescent="0.25">
      <c r="B62" s="6" t="s">
        <v>68</v>
      </c>
      <c r="C62" s="33">
        <v>30000000</v>
      </c>
    </row>
    <row r="63" spans="2:4" x14ac:dyDescent="0.25">
      <c r="B63" s="6" t="s">
        <v>69</v>
      </c>
      <c r="C63" s="33">
        <v>122388000</v>
      </c>
    </row>
    <row r="64" spans="2:4" x14ac:dyDescent="0.25">
      <c r="B64" s="6" t="s">
        <v>65</v>
      </c>
      <c r="C64" s="33">
        <v>15349000</v>
      </c>
      <c r="D64" s="12"/>
    </row>
    <row r="65" spans="2:4" x14ac:dyDescent="0.25">
      <c r="B65" s="6" t="s">
        <v>74</v>
      </c>
      <c r="C65" s="33">
        <v>34924000</v>
      </c>
    </row>
    <row r="66" spans="2:4" x14ac:dyDescent="0.25">
      <c r="B66" s="6"/>
      <c r="C66" s="33"/>
    </row>
    <row r="67" spans="2:4" x14ac:dyDescent="0.25">
      <c r="B67" s="19" t="s">
        <v>40</v>
      </c>
      <c r="C67" s="33"/>
    </row>
    <row r="68" spans="2:4" x14ac:dyDescent="0.25">
      <c r="B68" s="6" t="s">
        <v>70</v>
      </c>
      <c r="C68" s="33">
        <v>122082000</v>
      </c>
    </row>
    <row r="69" spans="2:4" x14ac:dyDescent="0.25">
      <c r="B69" s="6" t="s">
        <v>73</v>
      </c>
      <c r="C69" s="33">
        <v>24275500</v>
      </c>
    </row>
    <row r="70" spans="2:4" x14ac:dyDescent="0.25">
      <c r="B70" s="20"/>
      <c r="C70" s="33"/>
    </row>
    <row r="71" spans="2:4" x14ac:dyDescent="0.25">
      <c r="B71" s="4"/>
      <c r="C71" s="16"/>
    </row>
    <row r="72" spans="2:4" x14ac:dyDescent="0.25">
      <c r="B72" s="19" t="s">
        <v>41</v>
      </c>
      <c r="C72" s="11">
        <f>SUM(C73:C80)</f>
        <v>45894000</v>
      </c>
      <c r="D72" s="12"/>
    </row>
    <row r="73" spans="2:4" x14ac:dyDescent="0.25">
      <c r="B73" s="18" t="s">
        <v>42</v>
      </c>
      <c r="C73" s="17">
        <v>5000000</v>
      </c>
      <c r="D73" s="12"/>
    </row>
    <row r="74" spans="2:4" x14ac:dyDescent="0.25">
      <c r="B74" s="18" t="s">
        <v>43</v>
      </c>
      <c r="C74" s="17">
        <v>2450000</v>
      </c>
    </row>
    <row r="75" spans="2:4" x14ac:dyDescent="0.25">
      <c r="B75" s="18" t="s">
        <v>44</v>
      </c>
      <c r="C75" s="17">
        <v>2544000</v>
      </c>
    </row>
    <row r="76" spans="2:4" x14ac:dyDescent="0.25">
      <c r="B76" s="18" t="s">
        <v>45</v>
      </c>
      <c r="C76" s="17">
        <v>5000000</v>
      </c>
    </row>
    <row r="77" spans="2:4" x14ac:dyDescent="0.25">
      <c r="B77" s="18" t="s">
        <v>46</v>
      </c>
      <c r="C77" s="17">
        <v>5000000</v>
      </c>
    </row>
    <row r="78" spans="2:4" x14ac:dyDescent="0.25">
      <c r="B78" s="18" t="s">
        <v>47</v>
      </c>
      <c r="C78" s="17">
        <v>5000000</v>
      </c>
    </row>
    <row r="79" spans="2:4" x14ac:dyDescent="0.25">
      <c r="B79" s="18" t="s">
        <v>48</v>
      </c>
      <c r="C79" s="17">
        <v>20900000</v>
      </c>
    </row>
    <row r="80" spans="2:4" x14ac:dyDescent="0.25">
      <c r="B80" s="20"/>
      <c r="C80" s="21"/>
    </row>
    <row r="81" spans="2:4" x14ac:dyDescent="0.25">
      <c r="B81" s="4"/>
      <c r="C81" s="16"/>
    </row>
    <row r="82" spans="2:4" x14ac:dyDescent="0.25">
      <c r="B82" s="19" t="s">
        <v>49</v>
      </c>
      <c r="C82" s="11">
        <f>SUM(C83:C88)</f>
        <v>118000000</v>
      </c>
    </row>
    <row r="83" spans="2:4" x14ac:dyDescent="0.25">
      <c r="B83" s="32" t="s">
        <v>76</v>
      </c>
      <c r="C83" s="17">
        <v>50000000</v>
      </c>
      <c r="D83" s="12"/>
    </row>
    <row r="84" spans="2:4" x14ac:dyDescent="0.25">
      <c r="B84" s="6" t="s">
        <v>77</v>
      </c>
      <c r="C84" s="17">
        <v>19120000</v>
      </c>
    </row>
    <row r="85" spans="2:4" x14ac:dyDescent="0.25">
      <c r="B85" s="6" t="s">
        <v>78</v>
      </c>
      <c r="C85" s="17">
        <v>18880000</v>
      </c>
    </row>
    <row r="86" spans="2:4" x14ac:dyDescent="0.25">
      <c r="B86" s="6" t="s">
        <v>79</v>
      </c>
      <c r="C86" s="17">
        <v>12000000</v>
      </c>
    </row>
    <row r="87" spans="2:4" x14ac:dyDescent="0.25">
      <c r="B87" s="6" t="s">
        <v>80</v>
      </c>
      <c r="C87" s="17">
        <v>11000000</v>
      </c>
    </row>
    <row r="88" spans="2:4" x14ac:dyDescent="0.25">
      <c r="B88" s="6" t="s">
        <v>81</v>
      </c>
      <c r="C88" s="17">
        <v>7000000</v>
      </c>
    </row>
    <row r="89" spans="2:4" x14ac:dyDescent="0.25">
      <c r="B89" s="6"/>
      <c r="C89" s="17"/>
    </row>
    <row r="90" spans="2:4" x14ac:dyDescent="0.25">
      <c r="B90" s="6"/>
      <c r="C90" s="17"/>
    </row>
    <row r="91" spans="2:4" x14ac:dyDescent="0.25">
      <c r="B91" s="22" t="s">
        <v>50</v>
      </c>
      <c r="C91" s="23">
        <f>SUM(C92:C94)</f>
        <v>253905050</v>
      </c>
    </row>
    <row r="92" spans="2:4" x14ac:dyDescent="0.25">
      <c r="B92" s="18" t="s">
        <v>17</v>
      </c>
      <c r="C92" s="17">
        <v>45105050</v>
      </c>
    </row>
    <row r="93" spans="2:4" x14ac:dyDescent="0.25">
      <c r="B93" s="18" t="s">
        <v>52</v>
      </c>
      <c r="C93" s="17">
        <v>208800000</v>
      </c>
    </row>
    <row r="94" spans="2:4" x14ac:dyDescent="0.25">
      <c r="B94" s="8"/>
      <c r="C94" s="21"/>
      <c r="D94" s="29"/>
    </row>
    <row r="95" spans="2:4" x14ac:dyDescent="0.25">
      <c r="C95" s="24"/>
    </row>
    <row r="96" spans="2:4" x14ac:dyDescent="0.25">
      <c r="C96" s="24"/>
    </row>
    <row r="97" spans="3:3" x14ac:dyDescent="0.25">
      <c r="C97" s="24"/>
    </row>
    <row r="98" spans="3:3" x14ac:dyDescent="0.25">
      <c r="C98" s="24"/>
    </row>
    <row r="99" spans="3:3" x14ac:dyDescent="0.25">
      <c r="C99" s="24"/>
    </row>
    <row r="100" spans="3:3" x14ac:dyDescent="0.25">
      <c r="C100" s="24"/>
    </row>
    <row r="101" spans="3:3" x14ac:dyDescent="0.25">
      <c r="C101" s="24"/>
    </row>
    <row r="102" spans="3:3" x14ac:dyDescent="0.25">
      <c r="C102" s="24"/>
    </row>
    <row r="103" spans="3:3" x14ac:dyDescent="0.25">
      <c r="C103" s="24"/>
    </row>
    <row r="104" spans="3:3" x14ac:dyDescent="0.25">
      <c r="C104" s="24"/>
    </row>
    <row r="105" spans="3:3" x14ac:dyDescent="0.25">
      <c r="C105" s="24"/>
    </row>
    <row r="106" spans="3:3" x14ac:dyDescent="0.25">
      <c r="C106" s="24"/>
    </row>
    <row r="107" spans="3:3" x14ac:dyDescent="0.25">
      <c r="C107" s="24"/>
    </row>
    <row r="108" spans="3:3" x14ac:dyDescent="0.25">
      <c r="C108" s="24"/>
    </row>
    <row r="109" spans="3:3" x14ac:dyDescent="0.25">
      <c r="C109" s="24"/>
    </row>
    <row r="110" spans="3:3" x14ac:dyDescent="0.25">
      <c r="C110" s="24"/>
    </row>
    <row r="111" spans="3:3" x14ac:dyDescent="0.25">
      <c r="C111" s="24"/>
    </row>
    <row r="112" spans="3:3" x14ac:dyDescent="0.25">
      <c r="C112" s="24"/>
    </row>
    <row r="113" spans="3:3" x14ac:dyDescent="0.25">
      <c r="C113" s="24"/>
    </row>
    <row r="114" spans="3:3" x14ac:dyDescent="0.25">
      <c r="C114" s="24"/>
    </row>
    <row r="115" spans="3:3" x14ac:dyDescent="0.25">
      <c r="C115" s="24"/>
    </row>
    <row r="116" spans="3:3" x14ac:dyDescent="0.25">
      <c r="C116" s="24"/>
    </row>
    <row r="117" spans="3:3" x14ac:dyDescent="0.25">
      <c r="C117" s="24"/>
    </row>
    <row r="118" spans="3:3" x14ac:dyDescent="0.25">
      <c r="C118" s="24"/>
    </row>
    <row r="119" spans="3:3" x14ac:dyDescent="0.25">
      <c r="C119" s="24"/>
    </row>
    <row r="120" spans="3:3" x14ac:dyDescent="0.25">
      <c r="C120" s="24"/>
    </row>
    <row r="121" spans="3:3" x14ac:dyDescent="0.25">
      <c r="C121" s="24"/>
    </row>
    <row r="122" spans="3:3" x14ac:dyDescent="0.25">
      <c r="C122" s="24"/>
    </row>
    <row r="123" spans="3:3" x14ac:dyDescent="0.25">
      <c r="C123" s="24"/>
    </row>
    <row r="124" spans="3:3" x14ac:dyDescent="0.25">
      <c r="C124" s="24"/>
    </row>
    <row r="125" spans="3:3" x14ac:dyDescent="0.25">
      <c r="C125" s="24"/>
    </row>
    <row r="126" spans="3:3" x14ac:dyDescent="0.25">
      <c r="C126" s="24"/>
    </row>
    <row r="127" spans="3:3" x14ac:dyDescent="0.25">
      <c r="C127" s="24"/>
    </row>
    <row r="128" spans="3:3" x14ac:dyDescent="0.25">
      <c r="C128" s="24"/>
    </row>
    <row r="129" spans="3:3" x14ac:dyDescent="0.25">
      <c r="C129" s="24"/>
    </row>
    <row r="130" spans="3:3" x14ac:dyDescent="0.25">
      <c r="C130" s="24"/>
    </row>
    <row r="131" spans="3:3" x14ac:dyDescent="0.25">
      <c r="C131" s="24"/>
    </row>
    <row r="132" spans="3:3" x14ac:dyDescent="0.25">
      <c r="C132" s="24"/>
    </row>
    <row r="133" spans="3:3" x14ac:dyDescent="0.25">
      <c r="C133" s="24"/>
    </row>
    <row r="134" spans="3:3" x14ac:dyDescent="0.25">
      <c r="C134" s="24"/>
    </row>
    <row r="135" spans="3:3" x14ac:dyDescent="0.25">
      <c r="C135" s="24"/>
    </row>
    <row r="136" spans="3:3" x14ac:dyDescent="0.25">
      <c r="C136" s="24"/>
    </row>
    <row r="137" spans="3:3" x14ac:dyDescent="0.25">
      <c r="C137" s="24"/>
    </row>
    <row r="138" spans="3:3" x14ac:dyDescent="0.25">
      <c r="C138" s="24"/>
    </row>
    <row r="139" spans="3:3" x14ac:dyDescent="0.25">
      <c r="C139" s="24"/>
    </row>
    <row r="140" spans="3:3" x14ac:dyDescent="0.25">
      <c r="C140" s="24"/>
    </row>
    <row r="141" spans="3:3" x14ac:dyDescent="0.25">
      <c r="C141" s="24"/>
    </row>
    <row r="142" spans="3:3" x14ac:dyDescent="0.25">
      <c r="C142" s="24"/>
    </row>
    <row r="143" spans="3:3" x14ac:dyDescent="0.25">
      <c r="C143" s="24"/>
    </row>
    <row r="144" spans="3:3" x14ac:dyDescent="0.25">
      <c r="C144" s="24"/>
    </row>
    <row r="145" spans="3:3" x14ac:dyDescent="0.25">
      <c r="C145" s="24"/>
    </row>
    <row r="146" spans="3:3" x14ac:dyDescent="0.25">
      <c r="C146" s="24"/>
    </row>
    <row r="147" spans="3:3" x14ac:dyDescent="0.25">
      <c r="C147" s="24"/>
    </row>
    <row r="148" spans="3:3" x14ac:dyDescent="0.25">
      <c r="C148" s="24"/>
    </row>
    <row r="149" spans="3:3" x14ac:dyDescent="0.25">
      <c r="C149" s="24"/>
    </row>
    <row r="150" spans="3:3" x14ac:dyDescent="0.25">
      <c r="C150" s="24"/>
    </row>
    <row r="151" spans="3:3" x14ac:dyDescent="0.25">
      <c r="C151" s="24"/>
    </row>
    <row r="152" spans="3:3" x14ac:dyDescent="0.25">
      <c r="C152" s="24"/>
    </row>
    <row r="153" spans="3:3" x14ac:dyDescent="0.25">
      <c r="C153" s="24"/>
    </row>
    <row r="154" spans="3:3" x14ac:dyDescent="0.25">
      <c r="C154" s="24"/>
    </row>
    <row r="155" spans="3:3" x14ac:dyDescent="0.25">
      <c r="C155" s="24"/>
    </row>
    <row r="156" spans="3:3" x14ac:dyDescent="0.25">
      <c r="C156" s="24"/>
    </row>
    <row r="157" spans="3:3" x14ac:dyDescent="0.25">
      <c r="C157" s="24"/>
    </row>
    <row r="158" spans="3:3" x14ac:dyDescent="0.25">
      <c r="C158" s="24"/>
    </row>
    <row r="159" spans="3:3" x14ac:dyDescent="0.25">
      <c r="C159" s="24"/>
    </row>
    <row r="160" spans="3:3" x14ac:dyDescent="0.25">
      <c r="C160" s="24"/>
    </row>
    <row r="161" spans="3:3" x14ac:dyDescent="0.25">
      <c r="C161" s="24"/>
    </row>
    <row r="162" spans="3:3" x14ac:dyDescent="0.25">
      <c r="C162" s="24"/>
    </row>
    <row r="163" spans="3:3" x14ac:dyDescent="0.25">
      <c r="C163" s="24"/>
    </row>
    <row r="164" spans="3:3" x14ac:dyDescent="0.25">
      <c r="C164" s="24"/>
    </row>
    <row r="165" spans="3:3" x14ac:dyDescent="0.25">
      <c r="C165" s="24"/>
    </row>
    <row r="166" spans="3:3" x14ac:dyDescent="0.25">
      <c r="C166" s="24"/>
    </row>
    <row r="167" spans="3:3" x14ac:dyDescent="0.25">
      <c r="C167" s="24"/>
    </row>
    <row r="168" spans="3:3" x14ac:dyDescent="0.25">
      <c r="C168" s="24"/>
    </row>
    <row r="169" spans="3:3" x14ac:dyDescent="0.25">
      <c r="C169" s="24"/>
    </row>
    <row r="170" spans="3:3" x14ac:dyDescent="0.25">
      <c r="C170" s="24"/>
    </row>
    <row r="171" spans="3:3" x14ac:dyDescent="0.25">
      <c r="C171" s="24"/>
    </row>
    <row r="172" spans="3:3" x14ac:dyDescent="0.25">
      <c r="C172" s="24"/>
    </row>
    <row r="173" spans="3:3" x14ac:dyDescent="0.25">
      <c r="C173" s="24"/>
    </row>
    <row r="174" spans="3:3" x14ac:dyDescent="0.25">
      <c r="C174" s="24"/>
    </row>
    <row r="175" spans="3:3" x14ac:dyDescent="0.25">
      <c r="C175" s="24"/>
    </row>
    <row r="176" spans="3:3" x14ac:dyDescent="0.25">
      <c r="C176" s="24"/>
    </row>
    <row r="177" spans="3:3" x14ac:dyDescent="0.25">
      <c r="C177" s="24"/>
    </row>
    <row r="178" spans="3:3" x14ac:dyDescent="0.25">
      <c r="C178" s="24"/>
    </row>
    <row r="179" spans="3:3" x14ac:dyDescent="0.25">
      <c r="C179" s="24"/>
    </row>
    <row r="180" spans="3:3" x14ac:dyDescent="0.25">
      <c r="C180" s="24"/>
    </row>
    <row r="181" spans="3:3" x14ac:dyDescent="0.25">
      <c r="C181" s="24"/>
    </row>
    <row r="182" spans="3:3" x14ac:dyDescent="0.25">
      <c r="C182" s="24"/>
    </row>
    <row r="183" spans="3:3" x14ac:dyDescent="0.25">
      <c r="C183" s="24"/>
    </row>
    <row r="184" spans="3:3" x14ac:dyDescent="0.25">
      <c r="C184" s="24"/>
    </row>
    <row r="185" spans="3:3" x14ac:dyDescent="0.25">
      <c r="C185" s="24"/>
    </row>
    <row r="186" spans="3:3" x14ac:dyDescent="0.25">
      <c r="C186" s="24"/>
    </row>
    <row r="187" spans="3:3" x14ac:dyDescent="0.25">
      <c r="C187" s="24"/>
    </row>
    <row r="188" spans="3:3" x14ac:dyDescent="0.25">
      <c r="C188" s="24"/>
    </row>
    <row r="189" spans="3:3" x14ac:dyDescent="0.25">
      <c r="C189" s="24"/>
    </row>
    <row r="190" spans="3:3" x14ac:dyDescent="0.25">
      <c r="C190" s="24"/>
    </row>
    <row r="191" spans="3:3" x14ac:dyDescent="0.25">
      <c r="C191" s="24"/>
    </row>
    <row r="192" spans="3:3" x14ac:dyDescent="0.25">
      <c r="C192" s="24"/>
    </row>
    <row r="193" spans="3:3" x14ac:dyDescent="0.25">
      <c r="C193" s="24"/>
    </row>
    <row r="194" spans="3:3" x14ac:dyDescent="0.25">
      <c r="C194" s="24"/>
    </row>
    <row r="195" spans="3:3" x14ac:dyDescent="0.25">
      <c r="C195" s="24"/>
    </row>
    <row r="196" spans="3:3" x14ac:dyDescent="0.25">
      <c r="C196" s="24"/>
    </row>
    <row r="197" spans="3:3" x14ac:dyDescent="0.25">
      <c r="C197" s="24"/>
    </row>
    <row r="198" spans="3:3" x14ac:dyDescent="0.25">
      <c r="C198" s="24"/>
    </row>
    <row r="199" spans="3:3" x14ac:dyDescent="0.25">
      <c r="C199" s="24"/>
    </row>
    <row r="200" spans="3:3" x14ac:dyDescent="0.25">
      <c r="C200" s="24"/>
    </row>
    <row r="201" spans="3:3" x14ac:dyDescent="0.25">
      <c r="C201" s="24"/>
    </row>
    <row r="202" spans="3:3" x14ac:dyDescent="0.25">
      <c r="C202" s="24"/>
    </row>
    <row r="203" spans="3:3" x14ac:dyDescent="0.25">
      <c r="C203" s="24"/>
    </row>
    <row r="204" spans="3:3" x14ac:dyDescent="0.25">
      <c r="C204" s="24"/>
    </row>
    <row r="205" spans="3:3" x14ac:dyDescent="0.25">
      <c r="C205" s="24"/>
    </row>
    <row r="206" spans="3:3" x14ac:dyDescent="0.25">
      <c r="C206" s="24"/>
    </row>
    <row r="207" spans="3:3" x14ac:dyDescent="0.25">
      <c r="C207" s="24"/>
    </row>
    <row r="208" spans="3:3" x14ac:dyDescent="0.25">
      <c r="C208" s="24"/>
    </row>
    <row r="209" spans="3:3" x14ac:dyDescent="0.25">
      <c r="C209" s="24"/>
    </row>
    <row r="210" spans="3:3" x14ac:dyDescent="0.25">
      <c r="C210" s="24"/>
    </row>
    <row r="211" spans="3:3" x14ac:dyDescent="0.25">
      <c r="C211" s="24"/>
    </row>
    <row r="212" spans="3:3" x14ac:dyDescent="0.25">
      <c r="C212" s="24"/>
    </row>
    <row r="213" spans="3:3" x14ac:dyDescent="0.25">
      <c r="C213" s="24"/>
    </row>
    <row r="214" spans="3:3" x14ac:dyDescent="0.25">
      <c r="C214" s="24"/>
    </row>
    <row r="215" spans="3:3" x14ac:dyDescent="0.25">
      <c r="C215" s="24"/>
    </row>
    <row r="216" spans="3:3" x14ac:dyDescent="0.25">
      <c r="C216" s="24"/>
    </row>
    <row r="217" spans="3:3" x14ac:dyDescent="0.25">
      <c r="C217" s="24"/>
    </row>
    <row r="218" spans="3:3" x14ac:dyDescent="0.25">
      <c r="C218" s="24"/>
    </row>
    <row r="219" spans="3:3" x14ac:dyDescent="0.25">
      <c r="C219" s="24"/>
    </row>
    <row r="220" spans="3:3" x14ac:dyDescent="0.25">
      <c r="C220" s="24"/>
    </row>
    <row r="221" spans="3:3" x14ac:dyDescent="0.25">
      <c r="C221" s="24"/>
    </row>
    <row r="222" spans="3:3" x14ac:dyDescent="0.25">
      <c r="C222" s="24"/>
    </row>
    <row r="223" spans="3:3" x14ac:dyDescent="0.25">
      <c r="C223" s="24"/>
    </row>
    <row r="224" spans="3:3" x14ac:dyDescent="0.25">
      <c r="C224" s="24"/>
    </row>
    <row r="225" spans="3:3" x14ac:dyDescent="0.25">
      <c r="C225" s="24"/>
    </row>
    <row r="226" spans="3:3" x14ac:dyDescent="0.25">
      <c r="C226" s="24"/>
    </row>
    <row r="227" spans="3:3" x14ac:dyDescent="0.25">
      <c r="C227" s="24"/>
    </row>
    <row r="228" spans="3:3" x14ac:dyDescent="0.25">
      <c r="C228" s="24"/>
    </row>
    <row r="229" spans="3:3" x14ac:dyDescent="0.25">
      <c r="C229" s="24"/>
    </row>
    <row r="230" spans="3:3" x14ac:dyDescent="0.25">
      <c r="C230" s="24"/>
    </row>
    <row r="231" spans="3:3" x14ac:dyDescent="0.25">
      <c r="C231" s="24"/>
    </row>
    <row r="232" spans="3:3" x14ac:dyDescent="0.25">
      <c r="C232" s="24"/>
    </row>
    <row r="233" spans="3:3" x14ac:dyDescent="0.25">
      <c r="C233" s="24"/>
    </row>
    <row r="234" spans="3:3" x14ac:dyDescent="0.25">
      <c r="C234" s="24"/>
    </row>
    <row r="235" spans="3:3" x14ac:dyDescent="0.25">
      <c r="C235" s="24"/>
    </row>
    <row r="236" spans="3:3" x14ac:dyDescent="0.25">
      <c r="C236" s="24"/>
    </row>
    <row r="237" spans="3:3" x14ac:dyDescent="0.25">
      <c r="C237" s="24"/>
    </row>
    <row r="238" spans="3:3" x14ac:dyDescent="0.25">
      <c r="C238" s="24"/>
    </row>
    <row r="239" spans="3:3" x14ac:dyDescent="0.25">
      <c r="C239" s="24"/>
    </row>
    <row r="240" spans="3:3" x14ac:dyDescent="0.25">
      <c r="C240" s="24"/>
    </row>
    <row r="241" spans="3:3" x14ac:dyDescent="0.25">
      <c r="C241" s="24"/>
    </row>
    <row r="242" spans="3:3" x14ac:dyDescent="0.25">
      <c r="C242" s="24"/>
    </row>
    <row r="243" spans="3:3" x14ac:dyDescent="0.25">
      <c r="C243" s="24"/>
    </row>
    <row r="244" spans="3:3" x14ac:dyDescent="0.25">
      <c r="C244" s="24"/>
    </row>
    <row r="245" spans="3:3" x14ac:dyDescent="0.25">
      <c r="C245" s="24"/>
    </row>
    <row r="246" spans="3:3" x14ac:dyDescent="0.25">
      <c r="C246" s="24"/>
    </row>
    <row r="247" spans="3:3" x14ac:dyDescent="0.25">
      <c r="C247" s="24"/>
    </row>
    <row r="248" spans="3:3" x14ac:dyDescent="0.25">
      <c r="C248" s="24"/>
    </row>
    <row r="249" spans="3:3" x14ac:dyDescent="0.25">
      <c r="C249" s="24"/>
    </row>
    <row r="250" spans="3:3" x14ac:dyDescent="0.25">
      <c r="C250" s="24"/>
    </row>
    <row r="251" spans="3:3" x14ac:dyDescent="0.25">
      <c r="C251" s="24"/>
    </row>
    <row r="252" spans="3:3" x14ac:dyDescent="0.25">
      <c r="C252" s="24"/>
    </row>
    <row r="253" spans="3:3" x14ac:dyDescent="0.25">
      <c r="C253" s="24"/>
    </row>
    <row r="254" spans="3:3" x14ac:dyDescent="0.25">
      <c r="C254" s="24"/>
    </row>
    <row r="255" spans="3:3" x14ac:dyDescent="0.25">
      <c r="C255" s="24"/>
    </row>
    <row r="256" spans="3:3" x14ac:dyDescent="0.25">
      <c r="C256" s="24"/>
    </row>
    <row r="257" spans="3:3" x14ac:dyDescent="0.25">
      <c r="C257" s="24"/>
    </row>
    <row r="258" spans="3:3" x14ac:dyDescent="0.25">
      <c r="C258" s="24"/>
    </row>
    <row r="259" spans="3:3" x14ac:dyDescent="0.25">
      <c r="C259" s="24"/>
    </row>
    <row r="260" spans="3:3" x14ac:dyDescent="0.25">
      <c r="C260" s="24"/>
    </row>
    <row r="261" spans="3:3" x14ac:dyDescent="0.25">
      <c r="C261" s="24"/>
    </row>
    <row r="262" spans="3:3" x14ac:dyDescent="0.25">
      <c r="C262" s="24"/>
    </row>
    <row r="263" spans="3:3" x14ac:dyDescent="0.25">
      <c r="C263" s="24"/>
    </row>
    <row r="264" spans="3:3" x14ac:dyDescent="0.25">
      <c r="C264" s="24"/>
    </row>
    <row r="265" spans="3:3" x14ac:dyDescent="0.25">
      <c r="C265" s="24"/>
    </row>
    <row r="266" spans="3:3" x14ac:dyDescent="0.25">
      <c r="C266" s="24"/>
    </row>
    <row r="267" spans="3:3" x14ac:dyDescent="0.25">
      <c r="C267" s="24"/>
    </row>
    <row r="268" spans="3:3" x14ac:dyDescent="0.25">
      <c r="C268" s="24"/>
    </row>
    <row r="269" spans="3:3" x14ac:dyDescent="0.25">
      <c r="C269" s="24"/>
    </row>
    <row r="270" spans="3:3" x14ac:dyDescent="0.25">
      <c r="C270" s="24"/>
    </row>
    <row r="271" spans="3:3" x14ac:dyDescent="0.25">
      <c r="C271" s="24"/>
    </row>
  </sheetData>
  <mergeCells count="1">
    <mergeCell ref="B1:C1"/>
  </mergeCells>
  <pageMargins left="0.31496062992125984" right="0.31496062992125984" top="0.35433070866141736" bottom="1.1417322834645669" header="0.31496062992125984" footer="0.31496062992125984"/>
  <pageSetup paperSize="5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2021-03-10T01:21:58Z</dcterms:created>
  <dcterms:modified xsi:type="dcterms:W3CDTF">2023-01-17T03:12:38Z</dcterms:modified>
</cp:coreProperties>
</file>