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SPEKTORAT\ADUM-KEPEG\4. LAPORAN PELAKSANAAN KEGIATAN\"/>
    </mc:Choice>
  </mc:AlternateContent>
  <bookViews>
    <workbookView xWindow="0" yWindow="0" windowWidth="20490" windowHeight="7905"/>
  </bookViews>
  <sheets>
    <sheet name="Sheet1" sheetId="1" r:id="rId1"/>
  </sheets>
  <externalReferences>
    <externalReference r:id="rId2"/>
  </externalReferences>
  <definedNames>
    <definedName name="_xlnm.Print_Titles" localSheetId="0">Sheet1!$4:$4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6" i="1"/>
  <c r="C18" i="1"/>
  <c r="C19" i="1"/>
  <c r="C20" i="1"/>
  <c r="C21" i="1"/>
  <c r="C22" i="1"/>
  <c r="C23" i="1"/>
  <c r="C24" i="1"/>
  <c r="C25" i="1"/>
  <c r="C27" i="1"/>
  <c r="C29" i="1"/>
  <c r="C30" i="1"/>
  <c r="C32" i="1"/>
  <c r="C33" i="1"/>
  <c r="C34" i="1"/>
  <c r="C35" i="1"/>
  <c r="C38" i="1"/>
  <c r="C39" i="1"/>
  <c r="C40" i="1"/>
  <c r="C41" i="1"/>
  <c r="C42" i="1"/>
  <c r="C43" i="1"/>
  <c r="C44" i="1"/>
  <c r="C46" i="1"/>
  <c r="C47" i="1"/>
  <c r="C50" i="1"/>
  <c r="C51" i="1"/>
  <c r="C53" i="1"/>
  <c r="C54" i="1"/>
  <c r="C55" i="1"/>
  <c r="C56" i="1"/>
  <c r="C7" i="1"/>
  <c r="C57" i="1" s="1"/>
  <c r="E57" i="1"/>
  <c r="D57" i="1"/>
  <c r="E9" i="1"/>
  <c r="E10" i="1"/>
  <c r="E11" i="1"/>
  <c r="E12" i="1"/>
  <c r="E13" i="1"/>
  <c r="E14" i="1"/>
  <c r="E16" i="1"/>
  <c r="E18" i="1"/>
  <c r="E19" i="1"/>
  <c r="E20" i="1"/>
  <c r="E21" i="1"/>
  <c r="E22" i="1"/>
  <c r="E23" i="1"/>
  <c r="E24" i="1"/>
  <c r="E25" i="1"/>
  <c r="E27" i="1"/>
  <c r="E29" i="1"/>
  <c r="E30" i="1"/>
  <c r="E32" i="1"/>
  <c r="E33" i="1"/>
  <c r="E34" i="1"/>
  <c r="E35" i="1"/>
  <c r="E38" i="1"/>
  <c r="E39" i="1"/>
  <c r="E40" i="1"/>
  <c r="E41" i="1"/>
  <c r="E42" i="1"/>
  <c r="E43" i="1"/>
  <c r="E44" i="1"/>
  <c r="E46" i="1"/>
  <c r="E47" i="1"/>
  <c r="E50" i="1"/>
  <c r="E51" i="1"/>
  <c r="E53" i="1"/>
  <c r="E54" i="1"/>
  <c r="E55" i="1"/>
  <c r="E56" i="1"/>
  <c r="E7" i="1"/>
  <c r="D11" i="1"/>
  <c r="D12" i="1"/>
  <c r="D13" i="1"/>
  <c r="D14" i="1"/>
  <c r="D16" i="1"/>
  <c r="D18" i="1"/>
  <c r="D19" i="1"/>
  <c r="D20" i="1"/>
  <c r="D21" i="1"/>
  <c r="D22" i="1"/>
  <c r="D23" i="1"/>
  <c r="D24" i="1"/>
  <c r="D25" i="1"/>
  <c r="D27" i="1"/>
  <c r="D29" i="1"/>
  <c r="D30" i="1"/>
  <c r="D32" i="1"/>
  <c r="D33" i="1"/>
  <c r="D34" i="1"/>
  <c r="D35" i="1"/>
  <c r="D38" i="1"/>
  <c r="D39" i="1"/>
  <c r="D40" i="1"/>
  <c r="D41" i="1"/>
  <c r="D42" i="1"/>
  <c r="D43" i="1"/>
  <c r="D44" i="1"/>
  <c r="D46" i="1"/>
  <c r="D47" i="1"/>
  <c r="D50" i="1"/>
  <c r="D51" i="1"/>
  <c r="D53" i="1"/>
  <c r="D54" i="1"/>
  <c r="D55" i="1"/>
  <c r="D56" i="1"/>
  <c r="D9" i="1"/>
  <c r="D10" i="1"/>
  <c r="D7" i="1"/>
</calcChain>
</file>

<file path=xl/sharedStrings.xml><?xml version="1.0" encoding="utf-8"?>
<sst xmlns="http://schemas.openxmlformats.org/spreadsheetml/2006/main" count="66" uniqueCount="66">
  <si>
    <t>REKAPITULASI SERAPAN BELANJA S/D AKHIR NOVEMBER 2021</t>
  </si>
  <si>
    <t>INSPEKTORAT DAERAH</t>
  </si>
  <si>
    <t>NO</t>
  </si>
  <si>
    <t>URAIAN PER SUB. KEGIATAN</t>
  </si>
  <si>
    <t>TARGET</t>
  </si>
  <si>
    <t>REALISASI S/D AKHIR NOVEMBER 2021</t>
  </si>
  <si>
    <t>REALISASI BELANJA (%)</t>
  </si>
  <si>
    <t>ALASAN TIDAK MEMENUHI SERAPAN BELANJA S/D TRIBULAN IV</t>
  </si>
  <si>
    <t>Program Penunjang Urusan Pemerintahan Daerah Kabupaten/Kota</t>
  </si>
  <si>
    <t>Perencanaan, Penganggaran, dan Evaluasi Kinerja Perangkat Daerah</t>
  </si>
  <si>
    <t>Koordinasi dan Penyusunan Laporan Capaian Kinerja dan Ikhtisar Realisasi Kinerja SKPD</t>
  </si>
  <si>
    <t>Administrasi Keuangan Perangkat Daerah</t>
  </si>
  <si>
    <t>Penyediaan Gaji dan Tunjangan ASN</t>
  </si>
  <si>
    <t xml:space="preserve">Penyediaan Administrasi Pelaksanaan Tugas ASN </t>
  </si>
  <si>
    <t>Pelaksanaan Penatausahaan dan Pengujian/Verifikasi Keuangan SKPD</t>
  </si>
  <si>
    <t>Koordinasi dan Pelaksanaan Akuntansi SKPD</t>
  </si>
  <si>
    <t>Koordinasi dan Penyusunan Laporan Keuangan Akhir Tahun SKPD</t>
  </si>
  <si>
    <t>Koordinasi dan Penyusunan Laporan Keuangan Bulanan/Triwulanan/Semesteran SKPD</t>
  </si>
  <si>
    <t>Administrasi Kepegawaian Perangkat Daerah</t>
  </si>
  <si>
    <t>Pendidikan dan Pelatihan Pegawai Berdasarkan Tugas dan Fungsi</t>
  </si>
  <si>
    <t>Administrasi Umum Perangkat Daerah</t>
  </si>
  <si>
    <t>Penyediaan Peralatan Rumah Tangga</t>
  </si>
  <si>
    <t xml:space="preserve">Penyediaan Bahan Logistik Kantor </t>
  </si>
  <si>
    <t>Penyediaan Barang Cetakan dan Penggandaan</t>
  </si>
  <si>
    <t>Penyediaan Bahan Bacaan dan Peraturan Perundang-undangan</t>
  </si>
  <si>
    <t>Penyediaan Bahan/Material</t>
  </si>
  <si>
    <t>Fasilitasi Kunjungan Tamu</t>
  </si>
  <si>
    <t>Penyelenggaraan Rapat Koordinasi dan Konsultasi SKPD</t>
  </si>
  <si>
    <t>Penatausahaan Arsip Dinamis pada SKPD</t>
  </si>
  <si>
    <t>Pengadaan Barang Milik Daerah Penunjang Urusan Pemerintah Daerah</t>
  </si>
  <si>
    <t>Pengadaan Peralatan dan Mesin Lainnya</t>
  </si>
  <si>
    <t>Penyediaan Jasa Penunjang Urusan Pemerintahan Daerah</t>
  </si>
  <si>
    <t>Penyediaan Jasa Surat Menyurat</t>
  </si>
  <si>
    <t>Penyediaan Jasa Komunikasi, Sumber Daya Air dan Listrik</t>
  </si>
  <si>
    <t>Pemeliharaan Barang Milik Daerah Penunjang Urusan Pemerintahan Daerah</t>
  </si>
  <si>
    <t>Penyediaan Jasa Pemeliharaan, Biaya Pemeliharaan, Pajak dan Perizinan Kendaraan Dinas Operasional atau Lapangan</t>
  </si>
  <si>
    <t>Pemeliharaan Peralatan dan Mesin Lainnya</t>
  </si>
  <si>
    <t>Pemeliharaan/Rehabilitasi Gedung Kantor dan Bangunan Lainnya</t>
  </si>
  <si>
    <t>Pemeliharaan/Rehabilitasi Sarana dan Prasarana Gedung Kantor atau Bangunan Lainnya</t>
  </si>
  <si>
    <t>Program Penyelenggaraan Pengawasan</t>
  </si>
  <si>
    <t>Penyelenggaraan Pengawasan Internal</t>
  </si>
  <si>
    <t>Pengawasan Kinerja Pemerintah Daerah</t>
  </si>
  <si>
    <t>Pengawasan Keuangan Pemerintah Daerah</t>
  </si>
  <si>
    <t>Pengawasan Desa</t>
  </si>
  <si>
    <t>Kerjasama Pengawasan Internal</t>
  </si>
  <si>
    <t>Reviu Laporan Kinerja</t>
  </si>
  <si>
    <t>Reviu Laporan Keuangan</t>
  </si>
  <si>
    <t>Monitoring dan Evaluasi Tindak Lanjut Hasil Pemeriksaan BPK RI dan Tindak Lanjut Hasil Pemeriksaan APIP</t>
  </si>
  <si>
    <t>Penyelenggaraan Pengawasan dengan Tujuan Tertentu</t>
  </si>
  <si>
    <t>Pengawasan Dengan Tujuan Tertentu</t>
  </si>
  <si>
    <t>Penanganan Penyelesaian Kerugian Negara/Daerah</t>
  </si>
  <si>
    <t>Program Perumusan Kebijakan, Pendampingan Dan Asistensi</t>
  </si>
  <si>
    <t>Perumusan Kebijakan Teknis di Bidang Pengawasan dan Fasilitasi Pengawasan</t>
  </si>
  <si>
    <t>Perumusan Kebijakan Teknis di Bidang Pengawasan</t>
  </si>
  <si>
    <t>Perumusan Kebijakan Teknis di Bidang Fasilitasi Pengawasan</t>
  </si>
  <si>
    <t>Pendampingan dan Asistensi</t>
  </si>
  <si>
    <t>Pendampingan dan Asistensi Urusan Pemerintahan Daerah</t>
  </si>
  <si>
    <t>Pendampingan, Asistensi, Verifikasi, dan Penilaian Reformasi Birokrasi</t>
  </si>
  <si>
    <t>Koordinasi, Monitoring dan Evaluasi serta Verifikasi Pencegahan dan Pemberantasan Korupsi</t>
  </si>
  <si>
    <t>Pendampingan, Asistensi dan Verifikasi Penegakan Integritas</t>
  </si>
  <si>
    <t>TOTAL</t>
  </si>
  <si>
    <t>Karanganyar ,           Desember  2021</t>
  </si>
  <si>
    <t>Plt. INSPEKTUR DAERAH</t>
  </si>
  <si>
    <t>SUPRAPTO, S.H., M.M.</t>
  </si>
  <si>
    <t>Pembina Utama Muda</t>
  </si>
  <si>
    <t>NIP. 19630421 199003 1 009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</si>
</sst>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0.0%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ahoma"/>
      <family val="2"/>
    </font>
    <font>
      <b/>
      <i/>
      <sz val="10"/>
      <color indexed="8"/>
      <name val="Tahoma"/>
      <family val="2"/>
    </font>
    <font>
      <sz val="10"/>
      <color indexed="8"/>
      <name val="Tahom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indexed="8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0" borderId="14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3" fillId="0" borderId="1" xfId="0" applyFont="1" applyBorder="1"/>
    <xf numFmtId="0" fontId="7" fillId="0" borderId="17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41" fontId="0" fillId="0" borderId="15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164" fontId="0" fillId="0" borderId="14" xfId="2" applyNumberFormat="1" applyFont="1" applyBorder="1" applyAlignment="1">
      <alignment horizontal="center" vertical="center"/>
    </xf>
    <xf numFmtId="164" fontId="0" fillId="0" borderId="15" xfId="2" applyNumberFormat="1" applyFont="1" applyBorder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left" vertical="center" indent="15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43" fontId="0" fillId="0" borderId="15" xfId="0" applyNumberFormat="1" applyBorder="1" applyAlignment="1">
      <alignment vertical="center"/>
    </xf>
    <xf numFmtId="41" fontId="3" fillId="0" borderId="1" xfId="1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K%20NOV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ET"/>
      <sheetName val="MEI"/>
      <sheetName val="JUNI"/>
      <sheetName val="JULI"/>
      <sheetName val="AGUSTUS"/>
      <sheetName val="SEPTEMBER"/>
      <sheetName val="OKTOBER"/>
      <sheetName val="NOVEMBER"/>
      <sheetName val="masalah hambatan "/>
      <sheetName val="LAP PEL KEG"/>
      <sheetName val="labala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E16">
            <v>5102000</v>
          </cell>
          <cell r="L16">
            <v>2602000</v>
          </cell>
          <cell r="M16">
            <v>50.999607996863972</v>
          </cell>
        </row>
        <row r="18">
          <cell r="E18">
            <v>6204253000</v>
          </cell>
          <cell r="L18">
            <v>5240272539</v>
          </cell>
          <cell r="M18">
            <v>84.462586213038065</v>
          </cell>
        </row>
        <row r="19">
          <cell r="E19">
            <v>15897000</v>
          </cell>
          <cell r="L19">
            <v>2350200</v>
          </cell>
          <cell r="M19">
            <v>14.783921494621627</v>
          </cell>
        </row>
        <row r="20">
          <cell r="E20">
            <v>2672000</v>
          </cell>
          <cell r="L20">
            <v>1712000</v>
          </cell>
          <cell r="M20">
            <v>64.071856287425149</v>
          </cell>
        </row>
        <row r="21">
          <cell r="E21">
            <v>2000000</v>
          </cell>
          <cell r="L21">
            <v>1475000</v>
          </cell>
          <cell r="M21">
            <v>73.75</v>
          </cell>
        </row>
        <row r="22">
          <cell r="E22">
            <v>2000000</v>
          </cell>
          <cell r="L22">
            <v>1820000</v>
          </cell>
          <cell r="M22">
            <v>91</v>
          </cell>
        </row>
        <row r="23">
          <cell r="E23">
            <v>2000000</v>
          </cell>
          <cell r="L23">
            <v>1475000</v>
          </cell>
          <cell r="M23">
            <v>73.75</v>
          </cell>
        </row>
        <row r="25">
          <cell r="E25">
            <v>210370000</v>
          </cell>
          <cell r="L25">
            <v>192129912</v>
          </cell>
          <cell r="M25">
            <v>91.329520368873887</v>
          </cell>
        </row>
        <row r="27">
          <cell r="E27">
            <v>23903400</v>
          </cell>
          <cell r="L27">
            <v>21568398</v>
          </cell>
          <cell r="M27">
            <v>90.2315068149301</v>
          </cell>
        </row>
        <row r="28">
          <cell r="E28">
            <v>28001400</v>
          </cell>
          <cell r="L28">
            <v>18483250</v>
          </cell>
          <cell r="M28">
            <v>66.008306727520775</v>
          </cell>
        </row>
        <row r="29">
          <cell r="E29">
            <v>31945700</v>
          </cell>
          <cell r="L29">
            <v>27797100</v>
          </cell>
          <cell r="M29">
            <v>87.013588683296973</v>
          </cell>
        </row>
        <row r="30">
          <cell r="E30">
            <v>3000000</v>
          </cell>
          <cell r="L30">
            <v>2310000</v>
          </cell>
          <cell r="M30">
            <v>77</v>
          </cell>
        </row>
        <row r="31">
          <cell r="E31">
            <v>90725000</v>
          </cell>
          <cell r="L31">
            <v>84706000</v>
          </cell>
          <cell r="M31">
            <v>93.365665472581981</v>
          </cell>
        </row>
        <row r="32">
          <cell r="E32">
            <v>86920000</v>
          </cell>
          <cell r="L32">
            <v>69141000</v>
          </cell>
          <cell r="M32">
            <v>79.545559134836623</v>
          </cell>
        </row>
        <row r="33">
          <cell r="E33">
            <v>110520000</v>
          </cell>
          <cell r="L33">
            <v>56126252</v>
          </cell>
          <cell r="M33">
            <v>50.783796597900832</v>
          </cell>
        </row>
        <row r="34">
          <cell r="E34">
            <v>20000000</v>
          </cell>
          <cell r="L34">
            <v>17715000</v>
          </cell>
          <cell r="M34">
            <v>88.575000000000003</v>
          </cell>
        </row>
        <row r="36">
          <cell r="E36">
            <v>49013500</v>
          </cell>
          <cell r="L36">
            <v>13800000</v>
          </cell>
          <cell r="M36">
            <v>28.155508176318772</v>
          </cell>
        </row>
        <row r="38">
          <cell r="E38">
            <v>24400000</v>
          </cell>
          <cell r="L38">
            <v>19939600</v>
          </cell>
          <cell r="M38">
            <v>81.719672131147533</v>
          </cell>
        </row>
        <row r="39">
          <cell r="E39">
            <v>147930000</v>
          </cell>
          <cell r="L39">
            <v>121001582</v>
          </cell>
          <cell r="M39">
            <v>81.796513215710135</v>
          </cell>
        </row>
        <row r="41">
          <cell r="E41">
            <v>163400000</v>
          </cell>
          <cell r="L41">
            <v>116629620</v>
          </cell>
          <cell r="M41">
            <v>71.376756425948599</v>
          </cell>
        </row>
        <row r="42">
          <cell r="E42">
            <v>23530000</v>
          </cell>
          <cell r="L42">
            <v>13550000</v>
          </cell>
          <cell r="M42">
            <v>57.586060348491287</v>
          </cell>
        </row>
        <row r="43">
          <cell r="E43">
            <v>110000000</v>
          </cell>
          <cell r="L43">
            <v>52955500</v>
          </cell>
          <cell r="M43">
            <v>48.141363636363636</v>
          </cell>
        </row>
        <row r="44">
          <cell r="E44">
            <v>11285000</v>
          </cell>
          <cell r="L44">
            <v>6785000</v>
          </cell>
          <cell r="M44">
            <v>60.124058484714226</v>
          </cell>
        </row>
        <row r="47">
          <cell r="E47">
            <v>101784800</v>
          </cell>
          <cell r="L47">
            <v>32148800</v>
          </cell>
          <cell r="M47">
            <v>31.58506967641534</v>
          </cell>
        </row>
        <row r="48">
          <cell r="E48">
            <v>236828900</v>
          </cell>
          <cell r="L48">
            <v>164368900</v>
          </cell>
          <cell r="M48">
            <v>69.404071884807976</v>
          </cell>
        </row>
        <row r="49">
          <cell r="E49">
            <v>203199400</v>
          </cell>
          <cell r="L49">
            <v>187576500</v>
          </cell>
          <cell r="M49">
            <v>92.311542258490917</v>
          </cell>
        </row>
        <row r="50">
          <cell r="E50">
            <v>180296900</v>
          </cell>
          <cell r="L50">
            <v>83474500</v>
          </cell>
          <cell r="M50">
            <v>46.298355656697368</v>
          </cell>
        </row>
        <row r="51">
          <cell r="E51">
            <v>11881000</v>
          </cell>
          <cell r="L51">
            <v>10316000</v>
          </cell>
          <cell r="M51">
            <v>86.827708105378335</v>
          </cell>
        </row>
        <row r="52">
          <cell r="E52">
            <v>115046000</v>
          </cell>
          <cell r="L52">
            <v>92010400</v>
          </cell>
          <cell r="M52">
            <v>79.977052657197987</v>
          </cell>
        </row>
        <row r="53">
          <cell r="E53">
            <v>309328000</v>
          </cell>
          <cell r="L53">
            <v>142410835</v>
          </cell>
          <cell r="M53">
            <v>46.0387792246418</v>
          </cell>
        </row>
        <row r="55">
          <cell r="E55">
            <v>43776000</v>
          </cell>
          <cell r="L55">
            <v>32417000</v>
          </cell>
          <cell r="M55">
            <v>74.051991959064324</v>
          </cell>
        </row>
        <row r="56">
          <cell r="E56">
            <v>15000000</v>
          </cell>
          <cell r="L56">
            <v>0</v>
          </cell>
          <cell r="M56">
            <v>0</v>
          </cell>
        </row>
        <row r="59">
          <cell r="E59">
            <v>22046000</v>
          </cell>
          <cell r="L59">
            <v>14130867</v>
          </cell>
          <cell r="M59">
            <v>64.097192234418941</v>
          </cell>
        </row>
        <row r="60">
          <cell r="E60">
            <v>18000000</v>
          </cell>
          <cell r="L60">
            <v>2226000</v>
          </cell>
          <cell r="M60">
            <v>12.366666666666665</v>
          </cell>
        </row>
        <row r="62">
          <cell r="E62">
            <v>30000000</v>
          </cell>
          <cell r="L62">
            <v>3303800</v>
          </cell>
          <cell r="M62">
            <v>11.012666666666666</v>
          </cell>
        </row>
        <row r="63">
          <cell r="E63">
            <v>41072000</v>
          </cell>
          <cell r="L63">
            <v>4634000</v>
          </cell>
          <cell r="M63">
            <v>11.282625633034671</v>
          </cell>
        </row>
        <row r="64">
          <cell r="E64">
            <v>90040000</v>
          </cell>
          <cell r="L64">
            <v>44570000</v>
          </cell>
          <cell r="M64">
            <v>49.500222123500663</v>
          </cell>
        </row>
        <row r="65">
          <cell r="E65">
            <v>47487000</v>
          </cell>
          <cell r="L65">
            <v>22092500</v>
          </cell>
          <cell r="M65">
            <v>46.523258997199235</v>
          </cell>
        </row>
        <row r="66">
          <cell r="L66">
            <v>6922025055</v>
          </cell>
          <cell r="M66">
            <v>78.350833603670281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D32" sqref="D32"/>
    </sheetView>
  </sheetViews>
  <sheetFormatPr defaultRowHeight="15" x14ac:dyDescent="0.25"/>
  <cols>
    <col min="1" max="1" width="3.5703125" style="17" customWidth="1"/>
    <col min="2" max="2" width="49.7109375" style="1" customWidth="1"/>
    <col min="3" max="3" width="15.7109375" style="22" bestFit="1" customWidth="1"/>
    <col min="4" max="4" width="18.42578125" style="50" customWidth="1"/>
    <col min="5" max="5" width="12.42578125" style="50" customWidth="1"/>
    <col min="6" max="6" width="57.7109375" bestFit="1" customWidth="1"/>
  </cols>
  <sheetData>
    <row r="1" spans="1:6" ht="15.75" x14ac:dyDescent="0.25">
      <c r="A1" s="32" t="s">
        <v>0</v>
      </c>
      <c r="B1" s="33"/>
      <c r="C1" s="33"/>
      <c r="D1" s="33"/>
      <c r="E1" s="33"/>
      <c r="F1" s="34"/>
    </row>
    <row r="2" spans="1:6" ht="15.75" x14ac:dyDescent="0.25">
      <c r="A2" s="35" t="s">
        <v>1</v>
      </c>
      <c r="B2" s="36"/>
      <c r="C2" s="36"/>
      <c r="D2" s="36"/>
      <c r="E2" s="36"/>
      <c r="F2" s="37"/>
    </row>
    <row r="3" spans="1:6" ht="15.75" thickBot="1" x14ac:dyDescent="0.3">
      <c r="A3" s="38"/>
      <c r="B3" s="39"/>
      <c r="C3" s="39"/>
      <c r="D3" s="39"/>
      <c r="E3" s="39"/>
      <c r="F3" s="40"/>
    </row>
    <row r="4" spans="1:6" s="16" customFormat="1" ht="45.75" thickBot="1" x14ac:dyDescent="0.3">
      <c r="A4" s="14" t="s">
        <v>2</v>
      </c>
      <c r="B4" s="15" t="s">
        <v>3</v>
      </c>
      <c r="C4" s="23" t="s">
        <v>4</v>
      </c>
      <c r="D4" s="15" t="s">
        <v>5</v>
      </c>
      <c r="E4" s="15" t="s">
        <v>6</v>
      </c>
      <c r="F4" s="14" t="s">
        <v>7</v>
      </c>
    </row>
    <row r="5" spans="1:6" ht="25.5" x14ac:dyDescent="0.25">
      <c r="A5" s="41">
        <v>1</v>
      </c>
      <c r="B5" s="6" t="s">
        <v>8</v>
      </c>
      <c r="C5" s="20"/>
      <c r="D5" s="45"/>
      <c r="E5" s="45"/>
      <c r="F5" s="2"/>
    </row>
    <row r="6" spans="1:6" ht="25.5" x14ac:dyDescent="0.25">
      <c r="A6" s="42"/>
      <c r="B6" s="7" t="s">
        <v>9</v>
      </c>
      <c r="C6" s="21"/>
      <c r="D6" s="46"/>
      <c r="E6" s="46"/>
      <c r="F6" s="3"/>
    </row>
    <row r="7" spans="1:6" ht="25.5" x14ac:dyDescent="0.25">
      <c r="A7" s="42"/>
      <c r="B7" s="8" t="s">
        <v>10</v>
      </c>
      <c r="C7" s="18">
        <f>'[1]LAP PEL KEG'!E16</f>
        <v>5102000</v>
      </c>
      <c r="D7" s="47">
        <f>'[1]LAP PEL KEG'!L16</f>
        <v>2602000</v>
      </c>
      <c r="E7" s="47">
        <f>'[1]LAP PEL KEG'!M16</f>
        <v>50.999607996863972</v>
      </c>
      <c r="F7" s="3"/>
    </row>
    <row r="8" spans="1:6" x14ac:dyDescent="0.25">
      <c r="A8" s="42"/>
      <c r="B8" s="7" t="s">
        <v>11</v>
      </c>
      <c r="C8" s="18"/>
      <c r="D8" s="47"/>
      <c r="E8" s="47"/>
      <c r="F8" s="3"/>
    </row>
    <row r="9" spans="1:6" x14ac:dyDescent="0.25">
      <c r="A9" s="42"/>
      <c r="B9" s="8" t="s">
        <v>12</v>
      </c>
      <c r="C9" s="18">
        <f>'[1]LAP PEL KEG'!E18</f>
        <v>6204253000</v>
      </c>
      <c r="D9" s="47">
        <f>'[1]LAP PEL KEG'!L18</f>
        <v>5240272539</v>
      </c>
      <c r="E9" s="47">
        <f>'[1]LAP PEL KEG'!M18</f>
        <v>84.462586213038065</v>
      </c>
      <c r="F9" s="3"/>
    </row>
    <row r="10" spans="1:6" x14ac:dyDescent="0.25">
      <c r="A10" s="42"/>
      <c r="B10" s="8" t="s">
        <v>13</v>
      </c>
      <c r="C10" s="18">
        <f>'[1]LAP PEL KEG'!E19</f>
        <v>15897000</v>
      </c>
      <c r="D10" s="47">
        <f>'[1]LAP PEL KEG'!L19</f>
        <v>2350200</v>
      </c>
      <c r="E10" s="47">
        <f>'[1]LAP PEL KEG'!M19</f>
        <v>14.783921494621627</v>
      </c>
      <c r="F10" s="3"/>
    </row>
    <row r="11" spans="1:6" ht="25.5" x14ac:dyDescent="0.25">
      <c r="A11" s="42"/>
      <c r="B11" s="8" t="s">
        <v>14</v>
      </c>
      <c r="C11" s="18">
        <f>'[1]LAP PEL KEG'!E20</f>
        <v>2672000</v>
      </c>
      <c r="D11" s="47">
        <f>'[1]LAP PEL KEG'!L20</f>
        <v>1712000</v>
      </c>
      <c r="E11" s="47">
        <f>'[1]LAP PEL KEG'!M20</f>
        <v>64.071856287425149</v>
      </c>
      <c r="F11" s="3"/>
    </row>
    <row r="12" spans="1:6" x14ac:dyDescent="0.25">
      <c r="A12" s="42"/>
      <c r="B12" s="8" t="s">
        <v>15</v>
      </c>
      <c r="C12" s="18">
        <f>'[1]LAP PEL KEG'!E21</f>
        <v>2000000</v>
      </c>
      <c r="D12" s="47">
        <f>'[1]LAP PEL KEG'!L21</f>
        <v>1475000</v>
      </c>
      <c r="E12" s="47">
        <f>'[1]LAP PEL KEG'!M21</f>
        <v>73.75</v>
      </c>
      <c r="F12" s="3"/>
    </row>
    <row r="13" spans="1:6" ht="25.5" x14ac:dyDescent="0.25">
      <c r="A13" s="42"/>
      <c r="B13" s="8" t="s">
        <v>16</v>
      </c>
      <c r="C13" s="18">
        <f>'[1]LAP PEL KEG'!E22</f>
        <v>2000000</v>
      </c>
      <c r="D13" s="47">
        <f>'[1]LAP PEL KEG'!L22</f>
        <v>1820000</v>
      </c>
      <c r="E13" s="47">
        <f>'[1]LAP PEL KEG'!M22</f>
        <v>91</v>
      </c>
      <c r="F13" s="3"/>
    </row>
    <row r="14" spans="1:6" ht="25.5" x14ac:dyDescent="0.25">
      <c r="A14" s="42"/>
      <c r="B14" s="8" t="s">
        <v>17</v>
      </c>
      <c r="C14" s="18">
        <f>'[1]LAP PEL KEG'!E23</f>
        <v>2000000</v>
      </c>
      <c r="D14" s="47">
        <f>'[1]LAP PEL KEG'!L23</f>
        <v>1475000</v>
      </c>
      <c r="E14" s="47">
        <f>'[1]LAP PEL KEG'!M23</f>
        <v>73.75</v>
      </c>
      <c r="F14" s="3"/>
    </row>
    <row r="15" spans="1:6" x14ac:dyDescent="0.25">
      <c r="A15" s="42"/>
      <c r="B15" s="7" t="s">
        <v>18</v>
      </c>
      <c r="C15" s="18"/>
      <c r="D15" s="47"/>
      <c r="E15" s="47"/>
      <c r="F15" s="3"/>
    </row>
    <row r="16" spans="1:6" ht="25.5" x14ac:dyDescent="0.25">
      <c r="A16" s="42"/>
      <c r="B16" s="8" t="s">
        <v>19</v>
      </c>
      <c r="C16" s="18">
        <f>'[1]LAP PEL KEG'!E25</f>
        <v>210370000</v>
      </c>
      <c r="D16" s="47">
        <f>'[1]LAP PEL KEG'!L25</f>
        <v>192129912</v>
      </c>
      <c r="E16" s="47">
        <f>'[1]LAP PEL KEG'!M25</f>
        <v>91.329520368873887</v>
      </c>
      <c r="F16" s="3"/>
    </row>
    <row r="17" spans="1:6" x14ac:dyDescent="0.25">
      <c r="A17" s="42"/>
      <c r="B17" s="7" t="s">
        <v>20</v>
      </c>
      <c r="C17" s="18"/>
      <c r="D17" s="47"/>
      <c r="E17" s="47"/>
      <c r="F17" s="3"/>
    </row>
    <row r="18" spans="1:6" x14ac:dyDescent="0.25">
      <c r="A18" s="42"/>
      <c r="B18" s="8" t="s">
        <v>21</v>
      </c>
      <c r="C18" s="18">
        <f>'[1]LAP PEL KEG'!E27</f>
        <v>23903400</v>
      </c>
      <c r="D18" s="47">
        <f>'[1]LAP PEL KEG'!L27</f>
        <v>21568398</v>
      </c>
      <c r="E18" s="47">
        <f>'[1]LAP PEL KEG'!M27</f>
        <v>90.2315068149301</v>
      </c>
      <c r="F18" s="3"/>
    </row>
    <row r="19" spans="1:6" x14ac:dyDescent="0.25">
      <c r="A19" s="42"/>
      <c r="B19" s="12" t="s">
        <v>22</v>
      </c>
      <c r="C19" s="18">
        <f>'[1]LAP PEL KEG'!E28</f>
        <v>28001400</v>
      </c>
      <c r="D19" s="47">
        <f>'[1]LAP PEL KEG'!L28</f>
        <v>18483250</v>
      </c>
      <c r="E19" s="47">
        <f>'[1]LAP PEL KEG'!M28</f>
        <v>66.008306727520775</v>
      </c>
      <c r="F19" s="3"/>
    </row>
    <row r="20" spans="1:6" x14ac:dyDescent="0.25">
      <c r="A20" s="42"/>
      <c r="B20" s="13" t="s">
        <v>23</v>
      </c>
      <c r="C20" s="18">
        <f>'[1]LAP PEL KEG'!E29</f>
        <v>31945700</v>
      </c>
      <c r="D20" s="47">
        <f>'[1]LAP PEL KEG'!L29</f>
        <v>27797100</v>
      </c>
      <c r="E20" s="47">
        <f>'[1]LAP PEL KEG'!M29</f>
        <v>87.013588683296973</v>
      </c>
      <c r="F20" s="3"/>
    </row>
    <row r="21" spans="1:6" ht="25.5" x14ac:dyDescent="0.25">
      <c r="A21" s="42"/>
      <c r="B21" s="8" t="s">
        <v>24</v>
      </c>
      <c r="C21" s="18">
        <f>'[1]LAP PEL KEG'!E30</f>
        <v>3000000</v>
      </c>
      <c r="D21" s="47">
        <f>'[1]LAP PEL KEG'!L30</f>
        <v>2310000</v>
      </c>
      <c r="E21" s="47">
        <f>'[1]LAP PEL KEG'!M30</f>
        <v>77</v>
      </c>
      <c r="F21" s="3"/>
    </row>
    <row r="22" spans="1:6" x14ac:dyDescent="0.25">
      <c r="A22" s="42"/>
      <c r="B22" s="8" t="s">
        <v>25</v>
      </c>
      <c r="C22" s="18">
        <f>'[1]LAP PEL KEG'!E31</f>
        <v>90725000</v>
      </c>
      <c r="D22" s="47">
        <f>'[1]LAP PEL KEG'!L31</f>
        <v>84706000</v>
      </c>
      <c r="E22" s="47">
        <f>'[1]LAP PEL KEG'!M31</f>
        <v>93.365665472581981</v>
      </c>
      <c r="F22" s="3"/>
    </row>
    <row r="23" spans="1:6" x14ac:dyDescent="0.25">
      <c r="A23" s="42"/>
      <c r="B23" s="8" t="s">
        <v>26</v>
      </c>
      <c r="C23" s="18">
        <f>'[1]LAP PEL KEG'!E32</f>
        <v>86920000</v>
      </c>
      <c r="D23" s="47">
        <f>'[1]LAP PEL KEG'!L32</f>
        <v>69141000</v>
      </c>
      <c r="E23" s="47">
        <f>'[1]LAP PEL KEG'!M32</f>
        <v>79.545559134836623</v>
      </c>
      <c r="F23" s="3"/>
    </row>
    <row r="24" spans="1:6" x14ac:dyDescent="0.25">
      <c r="A24" s="42"/>
      <c r="B24" s="8" t="s">
        <v>27</v>
      </c>
      <c r="C24" s="18">
        <f>'[1]LAP PEL KEG'!E33</f>
        <v>110520000</v>
      </c>
      <c r="D24" s="47">
        <f>'[1]LAP PEL KEG'!L33</f>
        <v>56126252</v>
      </c>
      <c r="E24" s="47">
        <f>'[1]LAP PEL KEG'!M33</f>
        <v>50.783796597900832</v>
      </c>
      <c r="F24" s="3"/>
    </row>
    <row r="25" spans="1:6" x14ac:dyDescent="0.25">
      <c r="A25" s="42"/>
      <c r="B25" s="8" t="s">
        <v>28</v>
      </c>
      <c r="C25" s="18">
        <f>'[1]LAP PEL KEG'!E34</f>
        <v>20000000</v>
      </c>
      <c r="D25" s="47">
        <f>'[1]LAP PEL KEG'!L34</f>
        <v>17715000</v>
      </c>
      <c r="E25" s="47">
        <f>'[1]LAP PEL KEG'!M34</f>
        <v>88.575000000000003</v>
      </c>
      <c r="F25" s="3"/>
    </row>
    <row r="26" spans="1:6" ht="25.5" x14ac:dyDescent="0.25">
      <c r="A26" s="42"/>
      <c r="B26" s="7" t="s">
        <v>29</v>
      </c>
      <c r="C26" s="18"/>
      <c r="D26" s="47"/>
      <c r="E26" s="47"/>
      <c r="F26" s="3"/>
    </row>
    <row r="27" spans="1:6" x14ac:dyDescent="0.25">
      <c r="A27" s="42"/>
      <c r="B27" s="8" t="s">
        <v>30</v>
      </c>
      <c r="C27" s="18">
        <f>'[1]LAP PEL KEG'!E36</f>
        <v>49013500</v>
      </c>
      <c r="D27" s="47">
        <f>'[1]LAP PEL KEG'!L36</f>
        <v>13800000</v>
      </c>
      <c r="E27" s="47">
        <f>'[1]LAP PEL KEG'!M36</f>
        <v>28.155508176318772</v>
      </c>
      <c r="F27" s="3"/>
    </row>
    <row r="28" spans="1:6" ht="25.5" x14ac:dyDescent="0.25">
      <c r="A28" s="42"/>
      <c r="B28" s="7" t="s">
        <v>31</v>
      </c>
      <c r="C28" s="18"/>
      <c r="D28" s="47"/>
      <c r="E28" s="47"/>
      <c r="F28" s="3"/>
    </row>
    <row r="29" spans="1:6" x14ac:dyDescent="0.25">
      <c r="A29" s="42"/>
      <c r="B29" s="8" t="s">
        <v>32</v>
      </c>
      <c r="C29" s="18">
        <f>'[1]LAP PEL KEG'!E38</f>
        <v>24400000</v>
      </c>
      <c r="D29" s="47">
        <f>'[1]LAP PEL KEG'!L38</f>
        <v>19939600</v>
      </c>
      <c r="E29" s="47">
        <f>'[1]LAP PEL KEG'!M38</f>
        <v>81.719672131147533</v>
      </c>
      <c r="F29" s="3"/>
    </row>
    <row r="30" spans="1:6" x14ac:dyDescent="0.25">
      <c r="A30" s="42"/>
      <c r="B30" s="8" t="s">
        <v>33</v>
      </c>
      <c r="C30" s="18">
        <f>'[1]LAP PEL KEG'!E39</f>
        <v>147930000</v>
      </c>
      <c r="D30" s="47">
        <f>'[1]LAP PEL KEG'!L39</f>
        <v>121001582</v>
      </c>
      <c r="E30" s="47">
        <f>'[1]LAP PEL KEG'!M39</f>
        <v>81.796513215710135</v>
      </c>
      <c r="F30" s="3"/>
    </row>
    <row r="31" spans="1:6" ht="25.5" x14ac:dyDescent="0.25">
      <c r="A31" s="42"/>
      <c r="B31" s="7" t="s">
        <v>34</v>
      </c>
      <c r="C31" s="18"/>
      <c r="D31" s="47"/>
      <c r="E31" s="47"/>
      <c r="F31" s="3"/>
    </row>
    <row r="32" spans="1:6" ht="38.25" x14ac:dyDescent="0.25">
      <c r="A32" s="42"/>
      <c r="B32" s="8" t="s">
        <v>35</v>
      </c>
      <c r="C32" s="18">
        <f>'[1]LAP PEL KEG'!E41</f>
        <v>163400000</v>
      </c>
      <c r="D32" s="47">
        <f>'[1]LAP PEL KEG'!L41</f>
        <v>116629620</v>
      </c>
      <c r="E32" s="47">
        <f>'[1]LAP PEL KEG'!M41</f>
        <v>71.376756425948599</v>
      </c>
      <c r="F32" s="3"/>
    </row>
    <row r="33" spans="1:6" x14ac:dyDescent="0.25">
      <c r="A33" s="42"/>
      <c r="B33" s="8" t="s">
        <v>36</v>
      </c>
      <c r="C33" s="18">
        <f>'[1]LAP PEL KEG'!E42</f>
        <v>23530000</v>
      </c>
      <c r="D33" s="47">
        <f>'[1]LAP PEL KEG'!L42</f>
        <v>13550000</v>
      </c>
      <c r="E33" s="47">
        <f>'[1]LAP PEL KEG'!M42</f>
        <v>57.586060348491287</v>
      </c>
      <c r="F33" s="3"/>
    </row>
    <row r="34" spans="1:6" ht="25.5" x14ac:dyDescent="0.25">
      <c r="A34" s="42"/>
      <c r="B34" s="8" t="s">
        <v>37</v>
      </c>
      <c r="C34" s="18">
        <f>'[1]LAP PEL KEG'!E43</f>
        <v>110000000</v>
      </c>
      <c r="D34" s="47">
        <f>'[1]LAP PEL KEG'!L43</f>
        <v>52955500</v>
      </c>
      <c r="E34" s="47">
        <f>'[1]LAP PEL KEG'!M43</f>
        <v>48.141363636363636</v>
      </c>
      <c r="F34" s="3"/>
    </row>
    <row r="35" spans="1:6" ht="25.5" x14ac:dyDescent="0.25">
      <c r="A35" s="42"/>
      <c r="B35" s="12" t="s">
        <v>38</v>
      </c>
      <c r="C35" s="18">
        <f>'[1]LAP PEL KEG'!E44</f>
        <v>11285000</v>
      </c>
      <c r="D35" s="47">
        <f>'[1]LAP PEL KEG'!L44</f>
        <v>6785000</v>
      </c>
      <c r="E35" s="47">
        <f>'[1]LAP PEL KEG'!M44</f>
        <v>60.124058484714226</v>
      </c>
      <c r="F35" s="5"/>
    </row>
    <row r="36" spans="1:6" x14ac:dyDescent="0.25">
      <c r="A36" s="43">
        <v>2</v>
      </c>
      <c r="B36" s="9" t="s">
        <v>39</v>
      </c>
      <c r="C36" s="18"/>
      <c r="D36" s="47"/>
      <c r="E36" s="47"/>
      <c r="F36" s="3"/>
    </row>
    <row r="37" spans="1:6" x14ac:dyDescent="0.25">
      <c r="A37" s="43"/>
      <c r="B37" s="7" t="s">
        <v>40</v>
      </c>
      <c r="C37" s="18"/>
      <c r="D37" s="47"/>
      <c r="E37" s="47"/>
      <c r="F37" s="3"/>
    </row>
    <row r="38" spans="1:6" x14ac:dyDescent="0.25">
      <c r="A38" s="43"/>
      <c r="B38" s="8" t="s">
        <v>41</v>
      </c>
      <c r="C38" s="18">
        <f>'[1]LAP PEL KEG'!E47</f>
        <v>101784800</v>
      </c>
      <c r="D38" s="47">
        <f>'[1]LAP PEL KEG'!L47</f>
        <v>32148800</v>
      </c>
      <c r="E38" s="47">
        <f>'[1]LAP PEL KEG'!M47</f>
        <v>31.58506967641534</v>
      </c>
      <c r="F38" s="3"/>
    </row>
    <row r="39" spans="1:6" x14ac:dyDescent="0.25">
      <c r="A39" s="43"/>
      <c r="B39" s="8" t="s">
        <v>42</v>
      </c>
      <c r="C39" s="18">
        <f>'[1]LAP PEL KEG'!E48</f>
        <v>236828900</v>
      </c>
      <c r="D39" s="47">
        <f>'[1]LAP PEL KEG'!L48</f>
        <v>164368900</v>
      </c>
      <c r="E39" s="47">
        <f>'[1]LAP PEL KEG'!M48</f>
        <v>69.404071884807976</v>
      </c>
      <c r="F39" s="3"/>
    </row>
    <row r="40" spans="1:6" x14ac:dyDescent="0.25">
      <c r="A40" s="43"/>
      <c r="B40" s="8" t="s">
        <v>43</v>
      </c>
      <c r="C40" s="18">
        <f>'[1]LAP PEL KEG'!E49</f>
        <v>203199400</v>
      </c>
      <c r="D40" s="47">
        <f>'[1]LAP PEL KEG'!L49</f>
        <v>187576500</v>
      </c>
      <c r="E40" s="47">
        <f>'[1]LAP PEL KEG'!M49</f>
        <v>92.311542258490917</v>
      </c>
      <c r="F40" s="3"/>
    </row>
    <row r="41" spans="1:6" x14ac:dyDescent="0.25">
      <c r="A41" s="43"/>
      <c r="B41" s="8" t="s">
        <v>44</v>
      </c>
      <c r="C41" s="18">
        <f>'[1]LAP PEL KEG'!E50</f>
        <v>180296900</v>
      </c>
      <c r="D41" s="47">
        <f>'[1]LAP PEL KEG'!L50</f>
        <v>83474500</v>
      </c>
      <c r="E41" s="47">
        <f>'[1]LAP PEL KEG'!M50</f>
        <v>46.298355656697368</v>
      </c>
      <c r="F41" s="3"/>
    </row>
    <row r="42" spans="1:6" x14ac:dyDescent="0.25">
      <c r="A42" s="43"/>
      <c r="B42" s="8" t="s">
        <v>45</v>
      </c>
      <c r="C42" s="18">
        <f>'[1]LAP PEL KEG'!E51</f>
        <v>11881000</v>
      </c>
      <c r="D42" s="47">
        <f>'[1]LAP PEL KEG'!L51</f>
        <v>10316000</v>
      </c>
      <c r="E42" s="47">
        <f>'[1]LAP PEL KEG'!M51</f>
        <v>86.827708105378335</v>
      </c>
      <c r="F42" s="3"/>
    </row>
    <row r="43" spans="1:6" x14ac:dyDescent="0.25">
      <c r="A43" s="43"/>
      <c r="B43" s="8" t="s">
        <v>46</v>
      </c>
      <c r="C43" s="18">
        <f>'[1]LAP PEL KEG'!E52</f>
        <v>115046000</v>
      </c>
      <c r="D43" s="47">
        <f>'[1]LAP PEL KEG'!L52</f>
        <v>92010400</v>
      </c>
      <c r="E43" s="47">
        <f>'[1]LAP PEL KEG'!M52</f>
        <v>79.977052657197987</v>
      </c>
      <c r="F43" s="3"/>
    </row>
    <row r="44" spans="1:6" ht="25.5" x14ac:dyDescent="0.25">
      <c r="A44" s="43"/>
      <c r="B44" s="8" t="s">
        <v>47</v>
      </c>
      <c r="C44" s="18">
        <f>'[1]LAP PEL KEG'!E53</f>
        <v>309328000</v>
      </c>
      <c r="D44" s="47">
        <f>'[1]LAP PEL KEG'!L53</f>
        <v>142410835</v>
      </c>
      <c r="E44" s="47">
        <f>'[1]LAP PEL KEG'!M53</f>
        <v>46.0387792246418</v>
      </c>
      <c r="F44" s="3"/>
    </row>
    <row r="45" spans="1:6" ht="25.5" x14ac:dyDescent="0.25">
      <c r="A45" s="43"/>
      <c r="B45" s="7" t="s">
        <v>48</v>
      </c>
      <c r="C45" s="18"/>
      <c r="D45" s="47"/>
      <c r="E45" s="47"/>
      <c r="F45" s="3"/>
    </row>
    <row r="46" spans="1:6" x14ac:dyDescent="0.25">
      <c r="A46" s="43"/>
      <c r="B46" s="8" t="s">
        <v>49</v>
      </c>
      <c r="C46" s="18">
        <f>'[1]LAP PEL KEG'!E55</f>
        <v>43776000</v>
      </c>
      <c r="D46" s="47">
        <f>'[1]LAP PEL KEG'!L55</f>
        <v>32417000</v>
      </c>
      <c r="E46" s="47">
        <f>'[1]LAP PEL KEG'!M55</f>
        <v>74.051991959064324</v>
      </c>
      <c r="F46" s="3"/>
    </row>
    <row r="47" spans="1:6" x14ac:dyDescent="0.25">
      <c r="A47" s="43"/>
      <c r="B47" s="8" t="s">
        <v>50</v>
      </c>
      <c r="C47" s="18">
        <f>'[1]LAP PEL KEG'!E56</f>
        <v>15000000</v>
      </c>
      <c r="D47" s="47">
        <f>'[1]LAP PEL KEG'!L56</f>
        <v>0</v>
      </c>
      <c r="E47" s="47">
        <f>'[1]LAP PEL KEG'!M56</f>
        <v>0</v>
      </c>
      <c r="F47" s="3"/>
    </row>
    <row r="48" spans="1:6" ht="25.5" x14ac:dyDescent="0.25">
      <c r="A48" s="43">
        <v>3</v>
      </c>
      <c r="B48" s="9" t="s">
        <v>51</v>
      </c>
      <c r="C48" s="18"/>
      <c r="D48" s="47"/>
      <c r="E48" s="47"/>
      <c r="F48" s="3"/>
    </row>
    <row r="49" spans="1:6" ht="25.5" x14ac:dyDescent="0.25">
      <c r="A49" s="43"/>
      <c r="B49" s="7" t="s">
        <v>52</v>
      </c>
      <c r="C49" s="18"/>
      <c r="D49" s="47"/>
      <c r="E49" s="47"/>
      <c r="F49" s="3"/>
    </row>
    <row r="50" spans="1:6" x14ac:dyDescent="0.25">
      <c r="A50" s="43"/>
      <c r="B50" s="8" t="s">
        <v>53</v>
      </c>
      <c r="C50" s="18">
        <f>'[1]LAP PEL KEG'!E59</f>
        <v>22046000</v>
      </c>
      <c r="D50" s="47">
        <f>'[1]LAP PEL KEG'!L59</f>
        <v>14130867</v>
      </c>
      <c r="E50" s="47">
        <f>'[1]LAP PEL KEG'!M59</f>
        <v>64.097192234418941</v>
      </c>
      <c r="F50" s="3"/>
    </row>
    <row r="51" spans="1:6" ht="25.5" x14ac:dyDescent="0.25">
      <c r="A51" s="43"/>
      <c r="B51" s="8" t="s">
        <v>54</v>
      </c>
      <c r="C51" s="18">
        <f>'[1]LAP PEL KEG'!E60</f>
        <v>18000000</v>
      </c>
      <c r="D51" s="47">
        <f>'[1]LAP PEL KEG'!L60</f>
        <v>2226000</v>
      </c>
      <c r="E51" s="47">
        <f>'[1]LAP PEL KEG'!M60</f>
        <v>12.366666666666665</v>
      </c>
      <c r="F51" s="3"/>
    </row>
    <row r="52" spans="1:6" x14ac:dyDescent="0.25">
      <c r="A52" s="43"/>
      <c r="B52" s="7" t="s">
        <v>55</v>
      </c>
      <c r="C52" s="18"/>
      <c r="D52" s="47"/>
      <c r="E52" s="47"/>
      <c r="F52" s="3"/>
    </row>
    <row r="53" spans="1:6" ht="25.5" x14ac:dyDescent="0.25">
      <c r="A53" s="43"/>
      <c r="B53" s="8" t="s">
        <v>56</v>
      </c>
      <c r="C53" s="18">
        <f>'[1]LAP PEL KEG'!E62</f>
        <v>30000000</v>
      </c>
      <c r="D53" s="47">
        <f>'[1]LAP PEL KEG'!L62</f>
        <v>3303800</v>
      </c>
      <c r="E53" s="47">
        <f>'[1]LAP PEL KEG'!M62</f>
        <v>11.012666666666666</v>
      </c>
      <c r="F53" s="3"/>
    </row>
    <row r="54" spans="1:6" ht="25.5" x14ac:dyDescent="0.25">
      <c r="A54" s="43"/>
      <c r="B54" s="8" t="s">
        <v>57</v>
      </c>
      <c r="C54" s="18">
        <f>'[1]LAP PEL KEG'!E63</f>
        <v>41072000</v>
      </c>
      <c r="D54" s="47">
        <f>'[1]LAP PEL KEG'!L63</f>
        <v>4634000</v>
      </c>
      <c r="E54" s="47">
        <f>'[1]LAP PEL KEG'!M63</f>
        <v>11.282625633034671</v>
      </c>
      <c r="F54" s="3"/>
    </row>
    <row r="55" spans="1:6" ht="25.5" x14ac:dyDescent="0.25">
      <c r="A55" s="43"/>
      <c r="B55" s="8" t="s">
        <v>58</v>
      </c>
      <c r="C55" s="18">
        <f>'[1]LAP PEL KEG'!E64</f>
        <v>90040000</v>
      </c>
      <c r="D55" s="47">
        <f>'[1]LAP PEL KEG'!L64</f>
        <v>44570000</v>
      </c>
      <c r="E55" s="47">
        <f>'[1]LAP PEL KEG'!M64</f>
        <v>49.500222123500663</v>
      </c>
      <c r="F55" s="3"/>
    </row>
    <row r="56" spans="1:6" ht="26.25" thickBot="1" x14ac:dyDescent="0.3">
      <c r="A56" s="44"/>
      <c r="B56" s="10" t="s">
        <v>59</v>
      </c>
      <c r="C56" s="18">
        <f>'[1]LAP PEL KEG'!E65</f>
        <v>47487000</v>
      </c>
      <c r="D56" s="47">
        <f>'[1]LAP PEL KEG'!L65</f>
        <v>22092500</v>
      </c>
      <c r="E56" s="47">
        <f>'[1]LAP PEL KEG'!M65</f>
        <v>46.523258997199235</v>
      </c>
      <c r="F56" s="4"/>
    </row>
    <row r="57" spans="1:6" ht="16.5" thickBot="1" x14ac:dyDescent="0.3">
      <c r="A57" s="30" t="s">
        <v>60</v>
      </c>
      <c r="B57" s="31"/>
      <c r="C57" s="19">
        <f>SUM(C7:C56)</f>
        <v>8834654000</v>
      </c>
      <c r="D57" s="48">
        <f>'[1]LAP PEL KEG'!$L$66</f>
        <v>6922025055</v>
      </c>
      <c r="E57" s="49">
        <f>'[1]LAP PEL KEG'!$M$66</f>
        <v>78.350833603670281</v>
      </c>
      <c r="F57" s="11"/>
    </row>
    <row r="59" spans="1:6" ht="15.75" x14ac:dyDescent="0.25">
      <c r="F59" s="24" t="s">
        <v>61</v>
      </c>
    </row>
    <row r="60" spans="1:6" ht="15.75" x14ac:dyDescent="0.25">
      <c r="F60" s="25" t="s">
        <v>62</v>
      </c>
    </row>
    <row r="61" spans="1:6" x14ac:dyDescent="0.25">
      <c r="F61" s="26"/>
    </row>
    <row r="62" spans="1:6" x14ac:dyDescent="0.25">
      <c r="F62" s="26"/>
    </row>
    <row r="63" spans="1:6" ht="15.75" x14ac:dyDescent="0.25">
      <c r="F63" s="27"/>
    </row>
    <row r="64" spans="1:6" ht="15.75" x14ac:dyDescent="0.25">
      <c r="F64" s="28" t="s">
        <v>63</v>
      </c>
    </row>
    <row r="65" spans="6:6" x14ac:dyDescent="0.25">
      <c r="F65" s="29" t="s">
        <v>64</v>
      </c>
    </row>
    <row r="66" spans="6:6" x14ac:dyDescent="0.25">
      <c r="F66" s="29" t="s">
        <v>65</v>
      </c>
    </row>
  </sheetData>
  <mergeCells count="7">
    <mergeCell ref="A57:B57"/>
    <mergeCell ref="A1:F1"/>
    <mergeCell ref="A2:F2"/>
    <mergeCell ref="A3:F3"/>
    <mergeCell ref="A5:A35"/>
    <mergeCell ref="A36:A47"/>
    <mergeCell ref="A48:A56"/>
  </mergeCells>
  <pageMargins left="0.39370078740157483" right="0.39370078740157483" top="0.74803149606299213" bottom="0.74803149606299213" header="0.31496062992125984" footer="0.31496062992125984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Indah Sari</dc:creator>
  <cp:lastModifiedBy>Nur Indah Sari</cp:lastModifiedBy>
  <cp:lastPrinted>2021-12-09T08:38:59Z</cp:lastPrinted>
  <dcterms:created xsi:type="dcterms:W3CDTF">2021-12-09T07:08:34Z</dcterms:created>
  <dcterms:modified xsi:type="dcterms:W3CDTF">2021-12-11T07:21:40Z</dcterms:modified>
</cp:coreProperties>
</file>