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PARPORA\POK FINAL PRINT\"/>
    </mc:Choice>
  </mc:AlternateContent>
  <xr:revisionPtr revIDLastSave="0" documentId="13_ncr:1_{B42B9B5B-CC23-4C3F-9AF0-E1F2291BECC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laba-laba" sheetId="1" r:id="rId1"/>
    <sheet name="pelaks. keg" sheetId="2" r:id="rId2"/>
    <sheet name="realisasi" sheetId="4" r:id="rId3"/>
    <sheet name="Masalah_Perubahan" sheetId="7" r:id="rId4"/>
  </sheets>
  <definedNames>
    <definedName name="_xlnm.Print_Area" localSheetId="1">'pelaks. keg'!$A$1:$O$262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U243" i="1" l="1"/>
  <c r="AR243" i="1"/>
  <c r="AO243" i="1"/>
  <c r="AJ243" i="1"/>
  <c r="AK244" i="1"/>
  <c r="AL243" i="1"/>
  <c r="AH244" i="1"/>
  <c r="AI243" i="1"/>
  <c r="AG243" i="1"/>
  <c r="AH242" i="1"/>
  <c r="AS243" i="1" l="1"/>
  <c r="AP243" i="1"/>
  <c r="AM243" i="1"/>
  <c r="AK242" i="1" l="1"/>
  <c r="Q117" i="4" l="1"/>
  <c r="Q114" i="4"/>
  <c r="Q81" i="4"/>
  <c r="Q78" i="4"/>
  <c r="Q72" i="4"/>
  <c r="O243" i="4" l="1"/>
  <c r="K243" i="4"/>
  <c r="Q240" i="4"/>
  <c r="R240" i="4" s="1"/>
  <c r="M240" i="4"/>
  <c r="N240" i="4" s="1"/>
  <c r="Q237" i="4"/>
  <c r="R237" i="4" s="1"/>
  <c r="M237" i="4"/>
  <c r="N237" i="4" s="1"/>
  <c r="Q234" i="4"/>
  <c r="R234" i="4" s="1"/>
  <c r="M234" i="4"/>
  <c r="N234" i="4" s="1"/>
  <c r="Q231" i="4"/>
  <c r="R231" i="4" s="1"/>
  <c r="M231" i="4"/>
  <c r="N231" i="4" s="1"/>
  <c r="Q228" i="4"/>
  <c r="R228" i="4" s="1"/>
  <c r="M228" i="4"/>
  <c r="N228" i="4" s="1"/>
  <c r="Q225" i="4"/>
  <c r="R225" i="4" s="1"/>
  <c r="M225" i="4"/>
  <c r="N225" i="4" s="1"/>
  <c r="Q219" i="4"/>
  <c r="R219" i="4" s="1"/>
  <c r="M219" i="4"/>
  <c r="N219" i="4" s="1"/>
  <c r="Q216" i="4"/>
  <c r="R216" i="4" s="1"/>
  <c r="M216" i="4"/>
  <c r="N216" i="4" s="1"/>
  <c r="Q213" i="4"/>
  <c r="R213" i="4" s="1"/>
  <c r="M213" i="4"/>
  <c r="N213" i="4" s="1"/>
  <c r="Q210" i="4"/>
  <c r="R210" i="4" s="1"/>
  <c r="M210" i="4"/>
  <c r="N210" i="4" s="1"/>
  <c r="Q198" i="4"/>
  <c r="R198" i="4" s="1"/>
  <c r="M198" i="4"/>
  <c r="N198" i="4" s="1"/>
  <c r="Q195" i="4"/>
  <c r="R195" i="4" s="1"/>
  <c r="M195" i="4"/>
  <c r="N195" i="4" s="1"/>
  <c r="Q192" i="4"/>
  <c r="R192" i="4" s="1"/>
  <c r="M192" i="4"/>
  <c r="N192" i="4" s="1"/>
  <c r="Q168" i="4"/>
  <c r="R168" i="4" s="1"/>
  <c r="M168" i="4"/>
  <c r="N168" i="4" s="1"/>
  <c r="Q165" i="4"/>
  <c r="R165" i="4" s="1"/>
  <c r="M165" i="4"/>
  <c r="N165" i="4" s="1"/>
  <c r="Q162" i="4"/>
  <c r="R162" i="4" s="1"/>
  <c r="M162" i="4"/>
  <c r="N162" i="4" s="1"/>
  <c r="R117" i="4"/>
  <c r="M117" i="4"/>
  <c r="N117" i="4" s="1"/>
  <c r="R114" i="4"/>
  <c r="M114" i="4"/>
  <c r="N114" i="4" s="1"/>
  <c r="R81" i="4"/>
  <c r="M81" i="4"/>
  <c r="N81" i="4" s="1"/>
  <c r="R72" i="4"/>
  <c r="M72" i="4"/>
  <c r="N72" i="4" s="1"/>
  <c r="Q66" i="4"/>
  <c r="R66" i="4" s="1"/>
  <c r="M66" i="4"/>
  <c r="N66" i="4" s="1"/>
  <c r="Q60" i="4"/>
  <c r="R60" i="4" s="1"/>
  <c r="M60" i="4"/>
  <c r="N60" i="4" s="1"/>
  <c r="Q48" i="4"/>
  <c r="R48" i="4" s="1"/>
  <c r="M48" i="4"/>
  <c r="N48" i="4" s="1"/>
  <c r="J242" i="1" l="1"/>
  <c r="J243" i="4"/>
  <c r="J243" i="2"/>
  <c r="Q222" i="4" l="1"/>
  <c r="Q207" i="4"/>
  <c r="Q204" i="4"/>
  <c r="Q201" i="4"/>
  <c r="Q189" i="4"/>
  <c r="Q186" i="4"/>
  <c r="Q183" i="4"/>
  <c r="Q180" i="4"/>
  <c r="Q177" i="4"/>
  <c r="Q174" i="4"/>
  <c r="Q171" i="4"/>
  <c r="Q159" i="4"/>
  <c r="Q156" i="4"/>
  <c r="Q153" i="4"/>
  <c r="Q150" i="4"/>
  <c r="Q147" i="4"/>
  <c r="Q144" i="4"/>
  <c r="Q141" i="4"/>
  <c r="Q138" i="4"/>
  <c r="Q135" i="4"/>
  <c r="Q132" i="4"/>
  <c r="Q129" i="4"/>
  <c r="Q126" i="4"/>
  <c r="Q123" i="4"/>
  <c r="Q120" i="4"/>
  <c r="Q111" i="4"/>
  <c r="Q108" i="4"/>
  <c r="Q105" i="4"/>
  <c r="Q102" i="4"/>
  <c r="Q99" i="4"/>
  <c r="Q96" i="4"/>
  <c r="Q93" i="4"/>
  <c r="Q90" i="4"/>
  <c r="Q87" i="4"/>
  <c r="Q84" i="4"/>
  <c r="Q75" i="4"/>
  <c r="Q69" i="4"/>
  <c r="Q63" i="4"/>
  <c r="Q57" i="4"/>
  <c r="Q54" i="4"/>
  <c r="Q51" i="4"/>
  <c r="Q45" i="4"/>
  <c r="Q42" i="4"/>
  <c r="Q39" i="4"/>
  <c r="Q36" i="4"/>
  <c r="Q33" i="4"/>
  <c r="Q30" i="4"/>
  <c r="Q27" i="4"/>
  <c r="Q24" i="4"/>
  <c r="Q21" i="4"/>
  <c r="Q18" i="4"/>
  <c r="Q12" i="4"/>
  <c r="Q15" i="4"/>
  <c r="P243" i="4"/>
  <c r="L243" i="4"/>
  <c r="Q243" i="4" l="1"/>
  <c r="R243" i="4" s="1"/>
  <c r="M156" i="4" l="1"/>
  <c r="M174" i="4"/>
  <c r="S243" i="4"/>
  <c r="N156" i="4" l="1"/>
  <c r="R15" i="4"/>
  <c r="R18" i="4"/>
  <c r="R21" i="4"/>
  <c r="R24" i="4"/>
  <c r="R27" i="4"/>
  <c r="R30" i="4"/>
  <c r="R33" i="4"/>
  <c r="R36" i="4"/>
  <c r="R39" i="4"/>
  <c r="R42" i="4"/>
  <c r="R45" i="4"/>
  <c r="R51" i="4"/>
  <c r="R54" i="4"/>
  <c r="R57" i="4"/>
  <c r="R63" i="4"/>
  <c r="R69" i="4"/>
  <c r="R75" i="4"/>
  <c r="R78" i="4"/>
  <c r="R84" i="4"/>
  <c r="R87" i="4"/>
  <c r="R90" i="4"/>
  <c r="R93" i="4"/>
  <c r="R96" i="4"/>
  <c r="R99" i="4"/>
  <c r="R102" i="4"/>
  <c r="R105" i="4"/>
  <c r="R108" i="4"/>
  <c r="R111" i="4"/>
  <c r="R120" i="4"/>
  <c r="R123" i="4"/>
  <c r="R126" i="4"/>
  <c r="R129" i="4"/>
  <c r="R132" i="4"/>
  <c r="R135" i="4"/>
  <c r="R138" i="4"/>
  <c r="R141" i="4"/>
  <c r="R144" i="4"/>
  <c r="R147" i="4"/>
  <c r="R150" i="4"/>
  <c r="R153" i="4"/>
  <c r="R156" i="4"/>
  <c r="R159" i="4"/>
  <c r="R171" i="4"/>
  <c r="R174" i="4"/>
  <c r="R177" i="4"/>
  <c r="R180" i="4"/>
  <c r="R183" i="4"/>
  <c r="R186" i="4"/>
  <c r="R189" i="4"/>
  <c r="R204" i="4"/>
  <c r="R207" i="4"/>
  <c r="R222" i="4"/>
  <c r="R12" i="4"/>
  <c r="M123" i="4"/>
  <c r="N123" i="4" s="1"/>
  <c r="M126" i="4"/>
  <c r="N126" i="4" s="1"/>
  <c r="M129" i="4"/>
  <c r="N129" i="4" s="1"/>
  <c r="M132" i="4"/>
  <c r="N132" i="4" s="1"/>
  <c r="M135" i="4"/>
  <c r="N135" i="4" s="1"/>
  <c r="M138" i="4"/>
  <c r="N138" i="4" s="1"/>
  <c r="M141" i="4"/>
  <c r="N141" i="4" s="1"/>
  <c r="M144" i="4"/>
  <c r="N144" i="4" s="1"/>
  <c r="M147" i="4"/>
  <c r="N147" i="4" s="1"/>
  <c r="M150" i="4"/>
  <c r="N150" i="4" s="1"/>
  <c r="M153" i="4"/>
  <c r="N153" i="4" s="1"/>
  <c r="M159" i="4"/>
  <c r="N159" i="4" s="1"/>
  <c r="M171" i="4"/>
  <c r="N171" i="4" s="1"/>
  <c r="N174" i="4"/>
  <c r="M177" i="4"/>
  <c r="N177" i="4" s="1"/>
  <c r="M180" i="4"/>
  <c r="N180" i="4" s="1"/>
  <c r="M183" i="4"/>
  <c r="N183" i="4" s="1"/>
  <c r="M186" i="4"/>
  <c r="N186" i="4" s="1"/>
  <c r="M189" i="4"/>
  <c r="N189" i="4" s="1"/>
  <c r="M201" i="4"/>
  <c r="N201" i="4" s="1"/>
  <c r="M204" i="4"/>
  <c r="N204" i="4" s="1"/>
  <c r="M207" i="4"/>
  <c r="N207" i="4" s="1"/>
  <c r="M222" i="4"/>
  <c r="N222" i="4" s="1"/>
  <c r="M18" i="4"/>
  <c r="N18" i="4" s="1"/>
  <c r="M21" i="4"/>
  <c r="N21" i="4" s="1"/>
  <c r="M24" i="4"/>
  <c r="N24" i="4" s="1"/>
  <c r="M27" i="4"/>
  <c r="N27" i="4" s="1"/>
  <c r="M30" i="4"/>
  <c r="N30" i="4" s="1"/>
  <c r="M33" i="4"/>
  <c r="N33" i="4" s="1"/>
  <c r="M36" i="4"/>
  <c r="N36" i="4" s="1"/>
  <c r="M39" i="4"/>
  <c r="N39" i="4" s="1"/>
  <c r="M42" i="4"/>
  <c r="N42" i="4" s="1"/>
  <c r="M45" i="4"/>
  <c r="N45" i="4" s="1"/>
  <c r="M51" i="4"/>
  <c r="N51" i="4" s="1"/>
  <c r="M54" i="4"/>
  <c r="N54" i="4" s="1"/>
  <c r="M57" i="4"/>
  <c r="N57" i="4" s="1"/>
  <c r="M63" i="4"/>
  <c r="N63" i="4" s="1"/>
  <c r="M69" i="4"/>
  <c r="N69" i="4" s="1"/>
  <c r="M75" i="4"/>
  <c r="N75" i="4" s="1"/>
  <c r="M78" i="4"/>
  <c r="N78" i="4" s="1"/>
  <c r="M84" i="4"/>
  <c r="N84" i="4" s="1"/>
  <c r="M87" i="4"/>
  <c r="N87" i="4" s="1"/>
  <c r="M90" i="4"/>
  <c r="N90" i="4" s="1"/>
  <c r="M93" i="4"/>
  <c r="N93" i="4" s="1"/>
  <c r="M96" i="4"/>
  <c r="N96" i="4" s="1"/>
  <c r="M99" i="4"/>
  <c r="N99" i="4" s="1"/>
  <c r="M102" i="4"/>
  <c r="N102" i="4" s="1"/>
  <c r="M105" i="4"/>
  <c r="N105" i="4" s="1"/>
  <c r="M108" i="4"/>
  <c r="N108" i="4" s="1"/>
  <c r="M111" i="4"/>
  <c r="N111" i="4" s="1"/>
  <c r="M120" i="4"/>
  <c r="N120" i="4" s="1"/>
  <c r="M15" i="4"/>
  <c r="N15" i="4" s="1"/>
  <c r="M12" i="4"/>
  <c r="M243" i="4" l="1"/>
  <c r="N243" i="4" s="1"/>
  <c r="N12" i="4"/>
  <c r="R201" i="4"/>
  <c r="AN244" i="1"/>
  <c r="AT244" i="1"/>
  <c r="AQ244" i="1"/>
</calcChain>
</file>

<file path=xl/sharedStrings.xml><?xml version="1.0" encoding="utf-8"?>
<sst xmlns="http://schemas.openxmlformats.org/spreadsheetml/2006/main" count="4016" uniqueCount="323">
  <si>
    <t>DI KABUPATEN KARANGANYAR</t>
  </si>
  <si>
    <t>SUMBER DANA</t>
  </si>
  <si>
    <t>TAHUN ANGGARAN</t>
  </si>
  <si>
    <t>NO</t>
  </si>
  <si>
    <t>REALISASI PERKEMBANGAN PELAKSANAAN PEKERJAAN / KEGIATAN SAMPAI DENGAN BULAN</t>
  </si>
  <si>
    <t>Maret</t>
  </si>
  <si>
    <t>April</t>
  </si>
  <si>
    <t>Mei</t>
  </si>
  <si>
    <t>Juni</t>
  </si>
  <si>
    <t>Juli</t>
  </si>
  <si>
    <t>Jan</t>
  </si>
  <si>
    <t>Peb</t>
  </si>
  <si>
    <t>Agust</t>
  </si>
  <si>
    <t>Sept</t>
  </si>
  <si>
    <t>Okt</t>
  </si>
  <si>
    <t>Nop</t>
  </si>
  <si>
    <t>Des</t>
  </si>
  <si>
    <t>Kegiatan Penyediaan Jasa Surat Menyurat</t>
  </si>
  <si>
    <t>2.</t>
  </si>
  <si>
    <t>01</t>
  </si>
  <si>
    <t>02</t>
  </si>
  <si>
    <t>03</t>
  </si>
  <si>
    <t>10</t>
  </si>
  <si>
    <t>11</t>
  </si>
  <si>
    <t>12</t>
  </si>
  <si>
    <t>14</t>
  </si>
  <si>
    <t>17</t>
  </si>
  <si>
    <t>18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</si>
  <si>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</si>
  <si>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</si>
  <si>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</si>
  <si>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</si>
  <si>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</si>
  <si>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</si>
  <si>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</si>
  <si>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</si>
  <si>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</si>
  <si>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</t>
  </si>
  <si>
    <t xml:space="preserve">Kegiatan Penyediaan Jasa Komunikasi </t>
  </si>
  <si>
    <t>Sumber Daya Air dan listrik</t>
  </si>
  <si>
    <t>Perlengkapan Kantor</t>
  </si>
  <si>
    <t>:</t>
  </si>
  <si>
    <t>15</t>
  </si>
  <si>
    <t>16</t>
  </si>
  <si>
    <t>19</t>
  </si>
  <si>
    <t>20</t>
  </si>
  <si>
    <t>22</t>
  </si>
  <si>
    <t>24</t>
  </si>
  <si>
    <t>26</t>
  </si>
  <si>
    <t>27</t>
  </si>
  <si>
    <t>28</t>
  </si>
  <si>
    <t>30</t>
  </si>
  <si>
    <t>Pariwisata</t>
  </si>
  <si>
    <t>08</t>
  </si>
  <si>
    <t>APBD Kabupaten Karanganyar</t>
  </si>
  <si>
    <t>BENDAHARA PENGELUARAN</t>
  </si>
  <si>
    <t xml:space="preserve">Karanganyar, </t>
  </si>
  <si>
    <t>Penyediaan Jasa Kebersihan Kantor</t>
  </si>
  <si>
    <t>Penyediaan Alat Tulis Kantor</t>
  </si>
  <si>
    <t>Penyediaan Peralatan dan Perlengkapan Kantor</t>
  </si>
  <si>
    <t>Penyediaan Makanan dan Minuman</t>
  </si>
  <si>
    <t>Rapat-rapat Koordinasi dan Konsultasi ke Dalam/</t>
  </si>
  <si>
    <t>Luar Daerah.</t>
  </si>
  <si>
    <t>Pemeliharaan Rutin/Berkala Kendaraan Dinas/</t>
  </si>
  <si>
    <t>Operasional</t>
  </si>
  <si>
    <t>Realisasi Kinerja SKPD</t>
  </si>
  <si>
    <t>TUTUP BULAN</t>
  </si>
  <si>
    <t>Pemilihan Duta Wisata</t>
  </si>
  <si>
    <t>Pengembangan Sadar Wisata</t>
  </si>
  <si>
    <t>Penyediaan Komponen Instalasi Listrik/</t>
  </si>
  <si>
    <t>Penerangan Bangunan Kantor</t>
  </si>
  <si>
    <t>Penyediaan Barang Cetak dan Penggandaan</t>
  </si>
  <si>
    <t>KODE REKENING/NAMA KEGIATAN</t>
  </si>
  <si>
    <t xml:space="preserve">DANA (Rp) </t>
  </si>
  <si>
    <t>a. DPA</t>
  </si>
  <si>
    <t>b. KONTRAK</t>
  </si>
  <si>
    <t>ARI YUSTINAH, SE</t>
  </si>
  <si>
    <t>NIP. 19730211 199803 2 004</t>
  </si>
  <si>
    <t>Penyediaan Peralatan Rumah Tangga</t>
  </si>
  <si>
    <t>Karanganyar</t>
  </si>
  <si>
    <t>25</t>
  </si>
  <si>
    <t>31</t>
  </si>
  <si>
    <t>SKPD</t>
  </si>
  <si>
    <t>S/D TUTUP BULAN</t>
  </si>
  <si>
    <t>DANA (Rp)</t>
  </si>
  <si>
    <t>LOKASI</t>
  </si>
  <si>
    <t>KEGIATAN</t>
  </si>
  <si>
    <t>PELAKSANAAN</t>
  </si>
  <si>
    <t>MULAI</t>
  </si>
  <si>
    <t>SELESAI</t>
  </si>
  <si>
    <t>DIKERJAKAN</t>
  </si>
  <si>
    <t>KODE REKENING/KEGIATAN</t>
  </si>
  <si>
    <t>MASALAH/HAMBATAN YANG DITEMUI DALAM PELAKSANAAN PEKERJAAN/KEGIATAN</t>
  </si>
  <si>
    <t>SERTA USAHA YANG DILAKUKAN DAN ATAU DISARANKAN UNTUK MENGATASI</t>
  </si>
  <si>
    <t>KODE REKENING/ NAMA KEGIATAN</t>
  </si>
  <si>
    <t>URAIAN/PERINCIAN</t>
  </si>
  <si>
    <t xml:space="preserve">USAHA YANG TELAH </t>
  </si>
  <si>
    <t>DILAKUKAN (KAPAN DAN APA/</t>
  </si>
  <si>
    <t>BAGAIMANA)</t>
  </si>
  <si>
    <t>APAKAH MASIH DIPERLUKAN TINDAK LANJUT</t>
  </si>
  <si>
    <t>YA</t>
  </si>
  <si>
    <t>TIDAK</t>
  </si>
  <si>
    <t>OLEH SIAPA (INSTANSI</t>
  </si>
  <si>
    <t>YANG DIHARAPKAN</t>
  </si>
  <si>
    <t>DAPAT MEMBANTU)</t>
  </si>
  <si>
    <t>KETERANGAN</t>
  </si>
  <si>
    <t>: APBD KAB. KARANGANYAR</t>
  </si>
  <si>
    <t>DANA (Rp.)</t>
  </si>
  <si>
    <t>SP2D</t>
  </si>
  <si>
    <t>SPJ</t>
  </si>
  <si>
    <t>FISIK</t>
  </si>
  <si>
    <t xml:space="preserve">s/d Bulan </t>
  </si>
  <si>
    <t>Bulan ini (Rp.)</t>
  </si>
  <si>
    <t>s/d Bulan ini (Rp.)</t>
  </si>
  <si>
    <t>%</t>
  </si>
  <si>
    <t>Lalu (Rp.)</t>
  </si>
  <si>
    <t>KET</t>
  </si>
  <si>
    <t>FORM POK-3</t>
  </si>
  <si>
    <t>FORM POK-2</t>
  </si>
  <si>
    <t>FORM POK-1</t>
  </si>
  <si>
    <t>FORM POK-4</t>
  </si>
  <si>
    <t>JUMLAH</t>
  </si>
  <si>
    <t>-</t>
  </si>
  <si>
    <t>Soloraya</t>
  </si>
  <si>
    <t>Jateng</t>
  </si>
  <si>
    <t>Januari</t>
  </si>
  <si>
    <t>September</t>
  </si>
  <si>
    <t>Desember</t>
  </si>
  <si>
    <t>LAPORAN PELAKSANAAN KEGIATAN/ PEKERJAAN</t>
  </si>
  <si>
    <t xml:space="preserve">Pemeliharaan Rutin/Berkala  Peralatan Gedung </t>
  </si>
  <si>
    <t>Kantor</t>
  </si>
  <si>
    <t>Peningkatan Pemanfaatan Teknologi Informasi</t>
  </si>
  <si>
    <t>dalam Pemasaran Pariwisata</t>
  </si>
  <si>
    <t>Pengembangan Jaringan Kerja Sama Promosi</t>
  </si>
  <si>
    <t>Peningkatan Pembangunan Sarana dan Prasarana</t>
  </si>
  <si>
    <t>09</t>
  </si>
  <si>
    <t>OLEH (CV/PT/</t>
  </si>
  <si>
    <t>Swakelola/ dll)</t>
  </si>
  <si>
    <t>Permasalahan</t>
  </si>
  <si>
    <t>Swakelola</t>
  </si>
  <si>
    <t xml:space="preserve">REALISASI PERKEMBANGAN PELAKSANAAN PEKERJAAN/KEGIATAN </t>
  </si>
  <si>
    <t>b.KONTRAK</t>
  </si>
  <si>
    <t>Kab Karanganyar</t>
  </si>
  <si>
    <t>Pihak III</t>
  </si>
  <si>
    <t>Pengembangan Saka Pariwisata</t>
  </si>
  <si>
    <t>Dinas Pariwisata Pemuda dan Olahraga Kabupaten Karanganyar</t>
  </si>
  <si>
    <t>3.</t>
  </si>
  <si>
    <t>02.</t>
  </si>
  <si>
    <t>Lomba Burung Berkicau</t>
  </si>
  <si>
    <t>Pendataan dan Monev Usaha Pariwisata</t>
  </si>
  <si>
    <t>13.</t>
  </si>
  <si>
    <t>Pengiriman Kejuaraan Pemuda Berprestasi Antar</t>
  </si>
  <si>
    <t>: DINAS PARIWISATA PEMUDA DAN OLAHRAGA KAB. KARANGANYAR</t>
  </si>
  <si>
    <t>NIP. 19660923 198603 1 003</t>
  </si>
  <si>
    <t>Karanganyar,Soloraya, Semarang, Jateng/DIY, Jatim, Jabar/DKI</t>
  </si>
  <si>
    <t>62</t>
  </si>
  <si>
    <t>01.</t>
  </si>
  <si>
    <t>Pemeliharaan rutin/ berkala Gedung Kantor</t>
  </si>
  <si>
    <t>Pemeliharaan Rutin Berkala Terminal Wisata</t>
  </si>
  <si>
    <t xml:space="preserve">Pengembangan Promosi dan Penyediaan Materi </t>
  </si>
  <si>
    <t>Promosi Pariwisata</t>
  </si>
  <si>
    <t>Fasilitasi dan Pembinaan Duta Wisata</t>
  </si>
  <si>
    <t>Kabupaten Karanganyar</t>
  </si>
  <si>
    <t>Disparpora Kab Karanganyar</t>
  </si>
  <si>
    <t>Disparpora Kab Karanganyar, Terminal Wisata</t>
  </si>
  <si>
    <t>Sekipan, Tawangmangu</t>
  </si>
  <si>
    <t>Terminal Wisata Karangpandan</t>
  </si>
  <si>
    <t>Sekipan,</t>
  </si>
  <si>
    <t>Pringgodani</t>
  </si>
  <si>
    <t>Cemoro Kandang</t>
  </si>
  <si>
    <t>Karanganyar,</t>
  </si>
  <si>
    <t>Soloraya,</t>
  </si>
  <si>
    <t>Jawa Tengah</t>
  </si>
  <si>
    <t xml:space="preserve">Januari </t>
  </si>
  <si>
    <t>Oktober</t>
  </si>
  <si>
    <t>A</t>
  </si>
  <si>
    <t>B</t>
  </si>
  <si>
    <t>C</t>
  </si>
  <si>
    <t>D</t>
  </si>
  <si>
    <t>Keterangan :</t>
  </si>
  <si>
    <t>B. Realisasi Pelaksanaan Kegiatan</t>
  </si>
  <si>
    <t>D. SPJ</t>
  </si>
  <si>
    <t xml:space="preserve"> Penyediaan Jasa Peralatan dan </t>
  </si>
  <si>
    <t xml:space="preserve">Penyedian Bahan Bacaan dan Peraturan </t>
  </si>
  <si>
    <t>Perundang undangan</t>
  </si>
  <si>
    <t>Penyusunan Laporan Capaian Kinerja Dan Ikthisar</t>
  </si>
  <si>
    <t>Monitoring dan Evaluasi Penyelenggraan Kegiatan</t>
  </si>
  <si>
    <t>Penyusan Renstra OPD</t>
  </si>
  <si>
    <t>Koordinasi dengan Sektor Pendukung</t>
  </si>
  <si>
    <t>Di Dalam dan Luar Negeri</t>
  </si>
  <si>
    <t>Pengadaan dan Pemeliharaan Baliho</t>
  </si>
  <si>
    <t>Pemantau Pos Retribusi</t>
  </si>
  <si>
    <t>Pengembangan Desa Wisata</t>
  </si>
  <si>
    <t>Pembangunan Reast Area Candi Sukuh</t>
  </si>
  <si>
    <t>Pelatihan Pemandu Wisata</t>
  </si>
  <si>
    <t>Pelatihan Tata Kelola Destinasi Wisata</t>
  </si>
  <si>
    <t>Pelatihan Tata Kelola Homestay</t>
  </si>
  <si>
    <t>Pelatihan Pemandu Wisata Taman Bertema</t>
  </si>
  <si>
    <t xml:space="preserve">Penyediaan Tiket  Restribusi Masuk Daya </t>
  </si>
  <si>
    <t>Tarik Wisata</t>
  </si>
  <si>
    <t xml:space="preserve">Aksi Sapta Pesona kawasan Sukuh </t>
  </si>
  <si>
    <t xml:space="preserve">Pelatihan Pengembangan Destinasi Wisata </t>
  </si>
  <si>
    <t>Kuliner</t>
  </si>
  <si>
    <t>Seleksi Pengiriman Paskibraka</t>
  </si>
  <si>
    <t>Daerah Tingkat Provinsi Dan Nasional</t>
  </si>
  <si>
    <t xml:space="preserve">Pendataan Potensi Kepemudaan dan Keolahragaan </t>
  </si>
  <si>
    <t>Kab. Karanganyar</t>
  </si>
  <si>
    <t xml:space="preserve">Fasilitas Singkronasi dan Koordinasi Kebijakan </t>
  </si>
  <si>
    <t>Kepemudaan</t>
  </si>
  <si>
    <t>Fasilitas Kegiatan Ekonomi Kreatif</t>
  </si>
  <si>
    <t>Fasilitas Peningkatan SDM Manajemen Usaha</t>
  </si>
  <si>
    <t>Pariwisata Kepada Pelaku Usaha Jasa Pariwisata</t>
  </si>
  <si>
    <t>Fasilitas Sinkronasi dan koordinasi</t>
  </si>
  <si>
    <t>Kebijakan Keolahragan</t>
  </si>
  <si>
    <t>Fasilitasi Olah raga Masyarakat</t>
  </si>
  <si>
    <t xml:space="preserve">Fasilitas Penyelenggara Kegiatan Keolahragaan </t>
  </si>
  <si>
    <t>Pemuda ,Pegawai dan Masyrakat</t>
  </si>
  <si>
    <t xml:space="preserve">Pemeliharaan rutin/Berkala sarana dan Prasarana </t>
  </si>
  <si>
    <t>Olah Raga</t>
  </si>
  <si>
    <t>07</t>
  </si>
  <si>
    <t>: 2019</t>
  </si>
  <si>
    <t>REALISASI PENGGUNAAN DANA PEKERJAAN/KEGIATAN TAHUN ANGGARAN 2019</t>
  </si>
  <si>
    <t>Pelatihan Pemandu wisata Budaya dan Sejarah</t>
  </si>
  <si>
    <t>TAHUN ANGGARAN 2019  DI KABUPATEN KARANGANYAR</t>
  </si>
  <si>
    <t xml:space="preserve"> </t>
  </si>
  <si>
    <t>Pelaksanaan Promosi Pariwisata Nusantara</t>
  </si>
  <si>
    <t>05</t>
  </si>
  <si>
    <t>04</t>
  </si>
  <si>
    <t>7.73</t>
  </si>
  <si>
    <t>8.20</t>
  </si>
  <si>
    <t>7.98</t>
  </si>
  <si>
    <t>11.33</t>
  </si>
  <si>
    <t>2.50</t>
  </si>
  <si>
    <t>17.50</t>
  </si>
  <si>
    <t>28.50</t>
  </si>
  <si>
    <t>0.30</t>
  </si>
  <si>
    <t>3.49</t>
  </si>
  <si>
    <t>4.89</t>
  </si>
  <si>
    <t>10.66</t>
  </si>
  <si>
    <t>9.80</t>
  </si>
  <si>
    <t>8.15</t>
  </si>
  <si>
    <t>90.68</t>
  </si>
  <si>
    <t>19.48</t>
  </si>
  <si>
    <t>4.60</t>
  </si>
  <si>
    <t>Drs. TITIS SRI JAWOTO</t>
  </si>
  <si>
    <t>9.5</t>
  </si>
  <si>
    <t xml:space="preserve">  </t>
  </si>
  <si>
    <t xml:space="preserve">   </t>
  </si>
  <si>
    <t>Pengadaan Mebeleur</t>
  </si>
  <si>
    <t>Rehabilitasi Sedang/Berat Gedung Kantor</t>
  </si>
  <si>
    <t>42</t>
  </si>
  <si>
    <t xml:space="preserve">Oktober </t>
  </si>
  <si>
    <t>perlengkapannya</t>
  </si>
  <si>
    <t>Pengadaan Pakaian Dinas Beserta</t>
  </si>
  <si>
    <t>03.</t>
  </si>
  <si>
    <t>Agustus</t>
  </si>
  <si>
    <t>Peningkatan Kerjasama dan Motivasi Kinerja</t>
  </si>
  <si>
    <t>Peningkatan Kompetensi Aparatur</t>
  </si>
  <si>
    <t>Pembuatan Dokumen Lingkungan Hidup UKP</t>
  </si>
  <si>
    <t>UPL/DPLH</t>
  </si>
  <si>
    <t>Kecamatan Jenawi</t>
  </si>
  <si>
    <t>Solo Raya</t>
  </si>
  <si>
    <t>Jawa, Luar Jawa</t>
  </si>
  <si>
    <t>DKI</t>
  </si>
  <si>
    <t>Kabupaten Karanganyar, Prov Jateng</t>
  </si>
  <si>
    <t>Fam Trip</t>
  </si>
  <si>
    <t>Pengembangan Daya Tarik Wisata</t>
  </si>
  <si>
    <t>Sapta Tirta Pablengan</t>
  </si>
  <si>
    <t>Penyusunan Redesain Pembangunan Atraksi</t>
  </si>
  <si>
    <t>(Daya Tarik) Kawasan Candi Ceto</t>
  </si>
  <si>
    <t>29</t>
  </si>
  <si>
    <t>Penyusunan Dokumen Andalalin Pembangunan</t>
  </si>
  <si>
    <t>Atraksi (Daya Tarik) Kawasan Candi Ceto</t>
  </si>
  <si>
    <t>Jambore Pemuda Kabupaten Karanganyar</t>
  </si>
  <si>
    <t>Lomba Film Pendek Produk Kreatif dan Potensi</t>
  </si>
  <si>
    <t xml:space="preserve">Pariwisata </t>
  </si>
  <si>
    <t>Festival Busana Pengantin Nusantara</t>
  </si>
  <si>
    <t>Pembibitan dan Pembinaan Olahragawan Berbakat</t>
  </si>
  <si>
    <t>Kab Karanganyar, Jateng, DIY, Jatim, Jabar</t>
  </si>
  <si>
    <t>Fasilitasi Lari Gunung</t>
  </si>
  <si>
    <t>46</t>
  </si>
  <si>
    <t>Lawu Festival Sport Tourism</t>
  </si>
  <si>
    <t>Pendampingan Penyelenggaraan Event IOXC</t>
  </si>
  <si>
    <t>Fasilitasi Penyelenggaraan Lomba Lari</t>
  </si>
  <si>
    <t>Pengadaan Sarana Olahraga</t>
  </si>
  <si>
    <t>Rehabilitasi GOR RM. Said Karanganyar</t>
  </si>
  <si>
    <t>Pengadaan Sarana Prasarana Olahraga Ekstrim</t>
  </si>
  <si>
    <t>Pengadaan Peralatan Olahraga</t>
  </si>
  <si>
    <t>Penyusunan DED Tangga Lawu</t>
  </si>
  <si>
    <t>Penyusunan DED Kolam Renang Intan Pari</t>
  </si>
  <si>
    <t>GOR RM Said Karanganyar</t>
  </si>
  <si>
    <t>15.</t>
  </si>
  <si>
    <t>16.</t>
  </si>
  <si>
    <t>20.</t>
  </si>
  <si>
    <t>36</t>
  </si>
  <si>
    <t>51</t>
  </si>
  <si>
    <t>52</t>
  </si>
  <si>
    <t>53</t>
  </si>
  <si>
    <t>21.</t>
  </si>
  <si>
    <t>05.</t>
  </si>
  <si>
    <t>06.</t>
  </si>
  <si>
    <t>17.</t>
  </si>
  <si>
    <t>4.</t>
  </si>
  <si>
    <t>24.</t>
  </si>
  <si>
    <t>39</t>
  </si>
  <si>
    <t>40</t>
  </si>
  <si>
    <t>Karanganyar,       September 2019</t>
  </si>
  <si>
    <t>: SEPTEMBER</t>
  </si>
  <si>
    <t>Karanganyar,     September 2019</t>
  </si>
  <si>
    <t>OPD</t>
  </si>
  <si>
    <t>: SEPTEMBER 2019</t>
  </si>
  <si>
    <t>Kepala Dinas Pariwisata Pemuda</t>
  </si>
  <si>
    <t>Dan Olahraga</t>
  </si>
  <si>
    <t>: APBD KARANGANYAR</t>
  </si>
  <si>
    <t>Dinas Pariwisata Pemuda</t>
  </si>
  <si>
    <t>Kepala Dinas Pariwisata Pemuda dan Olahraga</t>
  </si>
  <si>
    <t>Karanganyar,      September 2019</t>
  </si>
  <si>
    <t xml:space="preserve">OPD </t>
  </si>
  <si>
    <t>September  2019</t>
  </si>
  <si>
    <t>A. Target Pelaksanaan</t>
  </si>
  <si>
    <t>C. Target Keuangan</t>
  </si>
  <si>
    <t>Karanganyar,       September  2019</t>
  </si>
  <si>
    <t>REKANAN (CV/PT/Swakl/dll)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</si>
</sst>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;[Red]#,##0"/>
    <numFmt numFmtId="167" formatCode="#,##0.0;[Red]#,##0.0"/>
    <numFmt numFmtId="168" formatCode="0;[Red]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/>
      <top/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</borders>
  <cellStyleXfs count="1">
    <xf numFmtId="0" fontId="0" fillId="0" borderId="0"/>
  </cellStyleXfs>
  <cellXfs count="6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3" fillId="0" borderId="0" xfId="0" applyFont="1" applyBorder="1"/>
    <xf numFmtId="0" fontId="3" fillId="0" borderId="3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quotePrefix="1" applyFont="1" applyBorder="1"/>
    <xf numFmtId="0" fontId="3" fillId="0" borderId="0" xfId="0" quotePrefix="1" applyFont="1" applyBorder="1" applyAlignment="1">
      <alignment horizontal="center"/>
    </xf>
    <xf numFmtId="4" fontId="3" fillId="0" borderId="4" xfId="0" applyNumberFormat="1" applyFont="1" applyBorder="1"/>
    <xf numFmtId="0" fontId="0" fillId="0" borderId="0" xfId="0" applyBorder="1" applyAlignment="1"/>
    <xf numFmtId="4" fontId="3" fillId="0" borderId="1" xfId="0" applyNumberFormat="1" applyFont="1" applyBorder="1"/>
    <xf numFmtId="0" fontId="0" fillId="0" borderId="4" xfId="0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0" xfId="0" applyFont="1" applyBorder="1"/>
    <xf numFmtId="0" fontId="3" fillId="0" borderId="9" xfId="0" applyFont="1" applyBorder="1"/>
    <xf numFmtId="0" fontId="3" fillId="0" borderId="0" xfId="0" quotePrefix="1" applyFont="1" applyFill="1" applyBorder="1"/>
    <xf numFmtId="0" fontId="3" fillId="0" borderId="5" xfId="0" applyFont="1" applyBorder="1"/>
    <xf numFmtId="0" fontId="3" fillId="0" borderId="10" xfId="0" quotePrefix="1" applyFont="1" applyBorder="1"/>
    <xf numFmtId="0" fontId="3" fillId="0" borderId="8" xfId="0" quotePrefix="1" applyFont="1" applyBorder="1"/>
    <xf numFmtId="0" fontId="3" fillId="0" borderId="5" xfId="0" applyFont="1" applyFill="1" applyBorder="1" applyAlignment="1">
      <alignment horizontal="left"/>
    </xf>
    <xf numFmtId="49" fontId="3" fillId="0" borderId="0" xfId="0" applyNumberFormat="1" applyFont="1" applyBorder="1"/>
    <xf numFmtId="0" fontId="3" fillId="0" borderId="6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/>
    <xf numFmtId="0" fontId="0" fillId="0" borderId="7" xfId="0" applyBorder="1" applyAlignment="1">
      <alignment horizontal="center"/>
    </xf>
    <xf numFmtId="0" fontId="0" fillId="0" borderId="0" xfId="0" applyAlignment="1"/>
    <xf numFmtId="49" fontId="3" fillId="0" borderId="5" xfId="0" applyNumberFormat="1" applyFont="1" applyBorder="1"/>
    <xf numFmtId="17" fontId="3" fillId="0" borderId="0" xfId="0" applyNumberFormat="1" applyFont="1" applyAlignment="1">
      <alignment horizontal="left"/>
    </xf>
    <xf numFmtId="0" fontId="3" fillId="0" borderId="3" xfId="0" quotePrefix="1" applyFont="1" applyBorder="1"/>
    <xf numFmtId="0" fontId="0" fillId="0" borderId="8" xfId="0" applyBorder="1"/>
    <xf numFmtId="0" fontId="3" fillId="0" borderId="0" xfId="0" applyFont="1" applyFill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justify"/>
    </xf>
    <xf numFmtId="0" fontId="4" fillId="0" borderId="4" xfId="0" applyFont="1" applyBorder="1" applyAlignment="1">
      <alignment vertical="justify"/>
    </xf>
    <xf numFmtId="0" fontId="4" fillId="0" borderId="2" xfId="0" applyFont="1" applyBorder="1" applyAlignment="1">
      <alignment vertical="justify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1" xfId="0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5" xfId="0" applyNumberFormat="1" applyFont="1" applyBorder="1"/>
    <xf numFmtId="4" fontId="3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13" fillId="0" borderId="0" xfId="0" applyFont="1"/>
    <xf numFmtId="0" fontId="13" fillId="0" borderId="1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9" xfId="0" applyFont="1" applyBorder="1"/>
    <xf numFmtId="3" fontId="13" fillId="0" borderId="1" xfId="0" applyNumberFormat="1" applyFont="1" applyBorder="1"/>
    <xf numFmtId="0" fontId="13" fillId="0" borderId="0" xfId="0" applyFont="1" applyBorder="1"/>
    <xf numFmtId="3" fontId="13" fillId="0" borderId="4" xfId="0" applyNumberFormat="1" applyFont="1" applyBorder="1"/>
    <xf numFmtId="3" fontId="13" fillId="0" borderId="2" xfId="0" applyNumberFormat="1" applyFont="1" applyBorder="1"/>
    <xf numFmtId="0" fontId="13" fillId="0" borderId="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9" fillId="0" borderId="0" xfId="0" applyFont="1" applyBorder="1" applyAlignment="1"/>
    <xf numFmtId="0" fontId="6" fillId="0" borderId="0" xfId="0" applyFont="1" applyBorder="1" applyAlignment="1"/>
    <xf numFmtId="17" fontId="3" fillId="0" borderId="0" xfId="0" applyNumberFormat="1" applyFont="1" applyBorder="1"/>
    <xf numFmtId="0" fontId="3" fillId="0" borderId="5" xfId="0" quotePrefix="1" applyFont="1" applyBorder="1"/>
    <xf numFmtId="0" fontId="3" fillId="0" borderId="11" xfId="0" applyFont="1" applyBorder="1"/>
    <xf numFmtId="3" fontId="4" fillId="0" borderId="0" xfId="0" applyNumberFormat="1" applyFont="1" applyBorder="1" applyAlignment="1">
      <alignment horizontal="center"/>
    </xf>
    <xf numFmtId="37" fontId="13" fillId="0" borderId="0" xfId="0" applyNumberFormat="1" applyFont="1" applyBorder="1"/>
    <xf numFmtId="3" fontId="13" fillId="0" borderId="0" xfId="0" applyNumberFormat="1" applyFont="1" applyBorder="1"/>
    <xf numFmtId="0" fontId="13" fillId="0" borderId="0" xfId="0" applyNumberFormat="1" applyFont="1" applyBorder="1"/>
    <xf numFmtId="0" fontId="0" fillId="0" borderId="4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4" fontId="4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Border="1"/>
    <xf numFmtId="4" fontId="3" fillId="0" borderId="2" xfId="0" applyNumberFormat="1" applyFont="1" applyBorder="1"/>
    <xf numFmtId="4" fontId="3" fillId="0" borderId="10" xfId="0" applyNumberFormat="1" applyFont="1" applyBorder="1"/>
    <xf numFmtId="4" fontId="3" fillId="0" borderId="8" xfId="0" applyNumberFormat="1" applyFont="1" applyBorder="1"/>
    <xf numFmtId="164" fontId="13" fillId="0" borderId="5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4" fillId="0" borderId="0" xfId="0" applyFont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/>
    <xf numFmtId="4" fontId="7" fillId="0" borderId="0" xfId="0" applyNumberFormat="1" applyFont="1" applyBorder="1"/>
    <xf numFmtId="0" fontId="4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3" fillId="0" borderId="0" xfId="0" applyFont="1" applyBorder="1" applyAlignment="1">
      <alignment horizontal="left"/>
    </xf>
    <xf numFmtId="37" fontId="13" fillId="0" borderId="0" xfId="0" quotePrefix="1" applyNumberFormat="1" applyFont="1" applyBorder="1"/>
    <xf numFmtId="2" fontId="13" fillId="0" borderId="0" xfId="0" applyNumberFormat="1" applyFont="1" applyBorder="1"/>
    <xf numFmtId="4" fontId="13" fillId="0" borderId="0" xfId="0" applyNumberFormat="1" applyFont="1" applyBorder="1"/>
    <xf numFmtId="37" fontId="0" fillId="0" borderId="0" xfId="0" applyNumberFormat="1" applyBorder="1"/>
    <xf numFmtId="3" fontId="0" fillId="0" borderId="0" xfId="0" applyNumberFormat="1" applyBorder="1"/>
    <xf numFmtId="0" fontId="0" fillId="0" borderId="0" xfId="0" applyNumberFormat="1" applyBorder="1"/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" fontId="3" fillId="0" borderId="0" xfId="0" applyNumberFormat="1" applyFont="1" applyBorder="1" applyAlignment="1"/>
    <xf numFmtId="0" fontId="3" fillId="0" borderId="11" xfId="0" applyFont="1" applyFill="1" applyBorder="1" applyAlignment="1">
      <alignment horizontal="left"/>
    </xf>
    <xf numFmtId="0" fontId="0" fillId="0" borderId="12" xfId="0" applyBorder="1"/>
    <xf numFmtId="4" fontId="3" fillId="0" borderId="9" xfId="0" applyNumberFormat="1" applyFont="1" applyBorder="1"/>
    <xf numFmtId="0" fontId="8" fillId="0" borderId="4" xfId="0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3" fillId="0" borderId="8" xfId="0" quotePrefix="1" applyFont="1" applyFill="1" applyBorder="1"/>
    <xf numFmtId="4" fontId="3" fillId="0" borderId="12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1" xfId="0" applyFont="1" applyBorder="1"/>
    <xf numFmtId="3" fontId="13" fillId="0" borderId="0" xfId="0" applyNumberFormat="1" applyFont="1" applyBorder="1" applyAlignment="1">
      <alignment horizontal="center"/>
    </xf>
    <xf numFmtId="0" fontId="8" fillId="0" borderId="0" xfId="0" quotePrefix="1" applyFont="1" applyBorder="1" applyAlignment="1">
      <alignment horizontal="center"/>
    </xf>
    <xf numFmtId="0" fontId="3" fillId="0" borderId="5" xfId="0" quotePrefix="1" applyFont="1" applyFill="1" applyBorder="1"/>
    <xf numFmtId="0" fontId="3" fillId="0" borderId="5" xfId="0" quotePrefix="1" applyFont="1" applyBorder="1" applyAlignment="1">
      <alignment vertical="top"/>
    </xf>
    <xf numFmtId="0" fontId="3" fillId="0" borderId="5" xfId="0" applyFont="1" applyBorder="1" applyAlignment="1">
      <alignment vertical="top"/>
    </xf>
    <xf numFmtId="3" fontId="13" fillId="0" borderId="12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3" fillId="2" borderId="6" xfId="0" applyNumberFormat="1" applyFont="1" applyFill="1" applyBorder="1"/>
    <xf numFmtId="4" fontId="3" fillId="0" borderId="7" xfId="0" applyNumberFormat="1" applyFont="1" applyBorder="1"/>
    <xf numFmtId="0" fontId="3" fillId="0" borderId="3" xfId="0" applyFont="1" applyFill="1" applyBorder="1"/>
    <xf numFmtId="4" fontId="3" fillId="2" borderId="5" xfId="0" applyNumberFormat="1" applyFont="1" applyFill="1" applyBorder="1" applyAlignment="1">
      <alignment horizontal="right"/>
    </xf>
    <xf numFmtId="49" fontId="3" fillId="0" borderId="11" xfId="0" applyNumberFormat="1" applyFont="1" applyBorder="1"/>
    <xf numFmtId="49" fontId="3" fillId="0" borderId="3" xfId="0" applyNumberFormat="1" applyFont="1" applyBorder="1"/>
    <xf numFmtId="4" fontId="4" fillId="0" borderId="0" xfId="0" applyNumberFormat="1" applyFont="1" applyBorder="1" applyAlignment="1">
      <alignment vertical="justify"/>
    </xf>
    <xf numFmtId="166" fontId="13" fillId="0" borderId="5" xfId="0" applyNumberFormat="1" applyFont="1" applyBorder="1" applyAlignment="1">
      <alignment horizontal="center"/>
    </xf>
    <xf numFmtId="37" fontId="3" fillId="0" borderId="0" xfId="0" applyNumberFormat="1" applyFont="1" applyBorder="1" applyAlignment="1"/>
    <xf numFmtId="166" fontId="3" fillId="0" borderId="0" xfId="0" quotePrefix="1" applyNumberFormat="1" applyFont="1" applyBorder="1"/>
    <xf numFmtId="166" fontId="4" fillId="0" borderId="0" xfId="0" applyNumberFormat="1" applyFont="1" applyBorder="1" applyAlignment="1"/>
    <xf numFmtId="166" fontId="3" fillId="0" borderId="0" xfId="0" applyNumberFormat="1" applyFont="1" applyBorder="1" applyAlignment="1"/>
    <xf numFmtId="4" fontId="3" fillId="2" borderId="4" xfId="0" applyNumberFormat="1" applyFont="1" applyFill="1" applyBorder="1"/>
    <xf numFmtId="37" fontId="13" fillId="2" borderId="1" xfId="0" applyNumberFormat="1" applyFont="1" applyFill="1" applyBorder="1"/>
    <xf numFmtId="37" fontId="13" fillId="2" borderId="5" xfId="0" quotePrefix="1" applyNumberFormat="1" applyFont="1" applyFill="1" applyBorder="1"/>
    <xf numFmtId="37" fontId="13" fillId="2" borderId="4" xfId="0" applyNumberFormat="1" applyFont="1" applyFill="1" applyBorder="1"/>
    <xf numFmtId="37" fontId="13" fillId="2" borderId="0" xfId="0" applyNumberFormat="1" applyFont="1" applyFill="1" applyBorder="1"/>
    <xf numFmtId="37" fontId="13" fillId="2" borderId="2" xfId="0" applyNumberFormat="1" applyFont="1" applyFill="1" applyBorder="1"/>
    <xf numFmtId="37" fontId="13" fillId="2" borderId="8" xfId="0" applyNumberFormat="1" applyFont="1" applyFill="1" applyBorder="1"/>
    <xf numFmtId="4" fontId="3" fillId="2" borderId="11" xfId="0" applyNumberFormat="1" applyFont="1" applyFill="1" applyBorder="1"/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0" fontId="13" fillId="0" borderId="5" xfId="0" applyFont="1" applyBorder="1" applyAlignment="1">
      <alignment horizontal="center"/>
    </xf>
    <xf numFmtId="0" fontId="3" fillId="2" borderId="0" xfId="0" applyFont="1" applyFill="1" applyBorder="1"/>
    <xf numFmtId="0" fontId="3" fillId="2" borderId="0" xfId="0" quotePrefix="1" applyFont="1" applyFill="1" applyBorder="1"/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3" fillId="2" borderId="12" xfId="0" applyNumberFormat="1" applyFont="1" applyFill="1" applyBorder="1"/>
    <xf numFmtId="37" fontId="13" fillId="2" borderId="12" xfId="0" applyNumberFormat="1" applyFont="1" applyFill="1" applyBorder="1"/>
    <xf numFmtId="0" fontId="3" fillId="2" borderId="3" xfId="0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13" fillId="2" borderId="8" xfId="0" applyNumberFormat="1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/>
    </xf>
    <xf numFmtId="164" fontId="13" fillId="2" borderId="3" xfId="0" applyNumberFormat="1" applyFont="1" applyFill="1" applyBorder="1" applyAlignment="1">
      <alignment horizontal="center"/>
    </xf>
    <xf numFmtId="0" fontId="0" fillId="2" borderId="9" xfId="0" applyFill="1" applyBorder="1"/>
    <xf numFmtId="0" fontId="13" fillId="0" borderId="5" xfId="0" applyFont="1" applyBorder="1"/>
    <xf numFmtId="0" fontId="13" fillId="2" borderId="3" xfId="0" applyFont="1" applyFill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5" xfId="0" quotePrefix="1" applyFont="1" applyFill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67" fontId="13" fillId="0" borderId="0" xfId="0" applyNumberFormat="1" applyFont="1" applyBorder="1" applyAlignment="1">
      <alignment horizontal="center"/>
    </xf>
    <xf numFmtId="167" fontId="13" fillId="0" borderId="7" xfId="0" applyNumberFormat="1" applyFont="1" applyBorder="1" applyAlignment="1">
      <alignment horizontal="center"/>
    </xf>
    <xf numFmtId="167" fontId="1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 vertical="center"/>
    </xf>
    <xf numFmtId="167" fontId="13" fillId="2" borderId="7" xfId="0" applyNumberFormat="1" applyFont="1" applyFill="1" applyBorder="1" applyAlignment="1">
      <alignment horizontal="center"/>
    </xf>
    <xf numFmtId="167" fontId="13" fillId="2" borderId="8" xfId="0" applyNumberFormat="1" applyFont="1" applyFill="1" applyBorder="1" applyAlignment="1">
      <alignment horizontal="center"/>
    </xf>
    <xf numFmtId="167" fontId="13" fillId="2" borderId="3" xfId="0" applyNumberFormat="1" applyFont="1" applyFill="1" applyBorder="1" applyAlignment="1">
      <alignment horizontal="center"/>
    </xf>
    <xf numFmtId="167" fontId="2" fillId="2" borderId="3" xfId="0" applyNumberFormat="1" applyFont="1" applyFill="1" applyBorder="1" applyAlignment="1">
      <alignment horizontal="center"/>
    </xf>
    <xf numFmtId="167" fontId="2" fillId="2" borderId="8" xfId="0" applyNumberFormat="1" applyFont="1" applyFill="1" applyBorder="1" applyAlignment="1">
      <alignment horizontal="center"/>
    </xf>
    <xf numFmtId="167" fontId="3" fillId="2" borderId="3" xfId="0" applyNumberFormat="1" applyFont="1" applyFill="1" applyBorder="1" applyAlignment="1">
      <alignment horizontal="center"/>
    </xf>
    <xf numFmtId="167" fontId="3" fillId="2" borderId="8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1" fillId="0" borderId="0" xfId="0" applyFont="1"/>
    <xf numFmtId="164" fontId="13" fillId="2" borderId="5" xfId="0" applyNumberFormat="1" applyFont="1" applyFill="1" applyBorder="1"/>
    <xf numFmtId="3" fontId="13" fillId="2" borderId="6" xfId="0" applyNumberFormat="1" applyFont="1" applyFill="1" applyBorder="1"/>
    <xf numFmtId="164" fontId="13" fillId="2" borderId="1" xfId="0" applyNumberFormat="1" applyFont="1" applyFill="1" applyBorder="1"/>
    <xf numFmtId="164" fontId="13" fillId="2" borderId="6" xfId="0" applyNumberFormat="1" applyFont="1" applyFill="1" applyBorder="1"/>
    <xf numFmtId="37" fontId="3" fillId="0" borderId="0" xfId="0" applyNumberFormat="1" applyFont="1" applyBorder="1" applyAlignment="1">
      <alignment horizontal="center"/>
    </xf>
    <xf numFmtId="4" fontId="13" fillId="2" borderId="6" xfId="0" applyNumberFormat="1" applyFont="1" applyFill="1" applyBorder="1"/>
    <xf numFmtId="164" fontId="13" fillId="2" borderId="0" xfId="0" applyNumberFormat="1" applyFont="1" applyFill="1" applyBorder="1"/>
    <xf numFmtId="3" fontId="13" fillId="2" borderId="7" xfId="0" applyNumberFormat="1" applyFont="1" applyFill="1" applyBorder="1"/>
    <xf numFmtId="164" fontId="13" fillId="2" borderId="4" xfId="0" applyNumberFormat="1" applyFont="1" applyFill="1" applyBorder="1"/>
    <xf numFmtId="4" fontId="13" fillId="2" borderId="7" xfId="0" applyNumberFormat="1" applyFont="1" applyFill="1" applyBorder="1"/>
    <xf numFmtId="164" fontId="13" fillId="2" borderId="8" xfId="0" applyNumberFormat="1" applyFont="1" applyFill="1" applyBorder="1"/>
    <xf numFmtId="3" fontId="13" fillId="2" borderId="9" xfId="0" applyNumberFormat="1" applyFont="1" applyFill="1" applyBorder="1"/>
    <xf numFmtId="164" fontId="13" fillId="2" borderId="2" xfId="0" applyNumberFormat="1" applyFont="1" applyFill="1" applyBorder="1"/>
    <xf numFmtId="4" fontId="13" fillId="2" borderId="9" xfId="0" applyNumberFormat="1" applyFont="1" applyFill="1" applyBorder="1"/>
    <xf numFmtId="164" fontId="13" fillId="2" borderId="7" xfId="0" applyNumberFormat="1" applyFont="1" applyFill="1" applyBorder="1"/>
    <xf numFmtId="4" fontId="13" fillId="2" borderId="1" xfId="0" applyNumberFormat="1" applyFont="1" applyFill="1" applyBorder="1"/>
    <xf numFmtId="4" fontId="13" fillId="2" borderId="4" xfId="0" applyNumberFormat="1" applyFont="1" applyFill="1" applyBorder="1"/>
    <xf numFmtId="4" fontId="13" fillId="2" borderId="2" xfId="0" applyNumberFormat="1" applyFont="1" applyFill="1" applyBorder="1"/>
    <xf numFmtId="164" fontId="13" fillId="2" borderId="9" xfId="0" applyNumberFormat="1" applyFont="1" applyFill="1" applyBorder="1"/>
    <xf numFmtId="37" fontId="13" fillId="2" borderId="1" xfId="0" quotePrefix="1" applyNumberFormat="1" applyFont="1" applyFill="1" applyBorder="1"/>
    <xf numFmtId="0" fontId="0" fillId="2" borderId="2" xfId="0" applyFill="1" applyBorder="1"/>
    <xf numFmtId="37" fontId="2" fillId="2" borderId="5" xfId="0" quotePrefix="1" applyNumberFormat="1" applyFont="1" applyFill="1" applyBorder="1"/>
    <xf numFmtId="164" fontId="2" fillId="2" borderId="5" xfId="0" applyNumberFormat="1" applyFont="1" applyFill="1" applyBorder="1"/>
    <xf numFmtId="164" fontId="2" fillId="2" borderId="1" xfId="0" applyNumberFormat="1" applyFont="1" applyFill="1" applyBorder="1"/>
    <xf numFmtId="37" fontId="13" fillId="2" borderId="13" xfId="0" applyNumberFormat="1" applyFont="1" applyFill="1" applyBorder="1"/>
    <xf numFmtId="164" fontId="13" fillId="2" borderId="13" xfId="0" applyNumberFormat="1" applyFont="1" applyFill="1" applyBorder="1"/>
    <xf numFmtId="3" fontId="13" fillId="2" borderId="14" xfId="0" applyNumberFormat="1" applyFont="1" applyFill="1" applyBorder="1"/>
    <xf numFmtId="3" fontId="13" fillId="2" borderId="12" xfId="0" applyNumberFormat="1" applyFont="1" applyFill="1" applyBorder="1"/>
    <xf numFmtId="3" fontId="13" fillId="2" borderId="13" xfId="0" applyNumberFormat="1" applyFont="1" applyFill="1" applyBorder="1"/>
    <xf numFmtId="164" fontId="13" fillId="2" borderId="12" xfId="0" applyNumberFormat="1" applyFont="1" applyFill="1" applyBorder="1"/>
    <xf numFmtId="4" fontId="13" fillId="2" borderId="12" xfId="0" applyNumberFormat="1" applyFont="1" applyFill="1" applyBorder="1"/>
    <xf numFmtId="37" fontId="13" fillId="2" borderId="5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67" fontId="13" fillId="2" borderId="18" xfId="0" applyNumberFormat="1" applyFont="1" applyFill="1" applyBorder="1" applyAlignment="1">
      <alignment horizontal="center"/>
    </xf>
    <xf numFmtId="0" fontId="3" fillId="2" borderId="16" xfId="0" quotePrefix="1" applyFont="1" applyFill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7" fontId="13" fillId="0" borderId="18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7" fontId="13" fillId="2" borderId="22" xfId="0" applyNumberFormat="1" applyFont="1" applyFill="1" applyBorder="1" applyAlignment="1">
      <alignment horizontal="center"/>
    </xf>
    <xf numFmtId="167" fontId="13" fillId="2" borderId="23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7" fontId="2" fillId="2" borderId="22" xfId="0" applyNumberFormat="1" applyFont="1" applyFill="1" applyBorder="1" applyAlignment="1">
      <alignment horizontal="center"/>
    </xf>
    <xf numFmtId="167" fontId="2" fillId="2" borderId="23" xfId="0" applyNumberFormat="1" applyFont="1" applyFill="1" applyBorder="1" applyAlignment="1">
      <alignment horizontal="center"/>
    </xf>
    <xf numFmtId="167" fontId="13" fillId="2" borderId="24" xfId="0" applyNumberFormat="1" applyFont="1" applyFill="1" applyBorder="1" applyAlignment="1">
      <alignment horizontal="center"/>
    </xf>
    <xf numFmtId="167" fontId="13" fillId="0" borderId="23" xfId="0" applyNumberFormat="1" applyFont="1" applyBorder="1" applyAlignment="1">
      <alignment horizontal="center"/>
    </xf>
    <xf numFmtId="0" fontId="3" fillId="0" borderId="25" xfId="0" quotePrefix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2" borderId="24" xfId="0" applyNumberFormat="1" applyFont="1" applyFill="1" applyBorder="1" applyAlignment="1">
      <alignment horizontal="center"/>
    </xf>
    <xf numFmtId="167" fontId="3" fillId="2" borderId="22" xfId="0" applyNumberFormat="1" applyFont="1" applyFill="1" applyBorder="1" applyAlignment="1">
      <alignment horizontal="center"/>
    </xf>
    <xf numFmtId="164" fontId="13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67" fontId="3" fillId="2" borderId="24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67" fontId="13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7" fontId="3" fillId="0" borderId="23" xfId="0" applyNumberFormat="1" applyFont="1" applyBorder="1" applyAlignment="1">
      <alignment horizontal="center"/>
    </xf>
    <xf numFmtId="167" fontId="3" fillId="2" borderId="23" xfId="0" applyNumberFormat="1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67" fontId="13" fillId="0" borderId="3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" fillId="2" borderId="19" xfId="0" quotePrefix="1" applyFont="1" applyFill="1" applyBorder="1" applyAlignment="1">
      <alignment horizontal="center"/>
    </xf>
    <xf numFmtId="0" fontId="13" fillId="0" borderId="16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164" fontId="13" fillId="2" borderId="27" xfId="0" applyNumberFormat="1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167" fontId="13" fillId="0" borderId="22" xfId="0" applyNumberFormat="1" applyFont="1" applyBorder="1" applyAlignment="1">
      <alignment horizontal="center"/>
    </xf>
    <xf numFmtId="0" fontId="13" fillId="0" borderId="26" xfId="0" applyFont="1" applyBorder="1"/>
    <xf numFmtId="0" fontId="13" fillId="0" borderId="16" xfId="0" applyFont="1" applyBorder="1"/>
    <xf numFmtId="0" fontId="3" fillId="0" borderId="26" xfId="0" applyFont="1" applyBorder="1"/>
    <xf numFmtId="164" fontId="3" fillId="2" borderId="23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0" fontId="3" fillId="0" borderId="17" xfId="0" applyFont="1" applyBorder="1"/>
    <xf numFmtId="164" fontId="2" fillId="0" borderId="18" xfId="0" applyNumberFormat="1" applyFont="1" applyBorder="1" applyAlignment="1">
      <alignment horizontal="center"/>
    </xf>
    <xf numFmtId="0" fontId="3" fillId="2" borderId="17" xfId="0" quotePrefix="1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13" fillId="0" borderId="20" xfId="0" applyFont="1" applyBorder="1"/>
    <xf numFmtId="0" fontId="3" fillId="0" borderId="21" xfId="0" applyFont="1" applyBorder="1"/>
    <xf numFmtId="0" fontId="3" fillId="2" borderId="16" xfId="0" quotePrefix="1" applyFont="1" applyFill="1" applyBorder="1"/>
    <xf numFmtId="164" fontId="3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4" fontId="15" fillId="0" borderId="30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0" fontId="3" fillId="0" borderId="18" xfId="0" quotePrefix="1" applyFont="1" applyBorder="1"/>
    <xf numFmtId="0" fontId="3" fillId="0" borderId="22" xfId="0" quotePrefix="1" applyFont="1" applyBorder="1"/>
    <xf numFmtId="0" fontId="1" fillId="2" borderId="3" xfId="0" applyFont="1" applyFill="1" applyBorder="1" applyAlignment="1">
      <alignment horizontal="center"/>
    </xf>
    <xf numFmtId="0" fontId="3" fillId="0" borderId="0" xfId="0" applyFont="1" applyAlignment="1"/>
    <xf numFmtId="0" fontId="3" fillId="0" borderId="10" xfId="0" applyFont="1" applyBorder="1" applyAlignment="1"/>
    <xf numFmtId="0" fontId="3" fillId="0" borderId="0" xfId="0" quotePrefix="1" applyFont="1" applyBorder="1" applyAlignment="1"/>
    <xf numFmtId="0" fontId="4" fillId="0" borderId="0" xfId="0" quotePrefix="1" applyFont="1" applyBorder="1" applyAlignment="1"/>
    <xf numFmtId="0" fontId="3" fillId="0" borderId="5" xfId="0" applyFont="1" applyBorder="1" applyAlignment="1"/>
    <xf numFmtId="37" fontId="3" fillId="0" borderId="0" xfId="0" quotePrefix="1" applyNumberFormat="1" applyFont="1" applyBorder="1"/>
    <xf numFmtId="167" fontId="3" fillId="0" borderId="0" xfId="0" applyNumberFormat="1" applyFont="1" applyBorder="1"/>
    <xf numFmtId="0" fontId="3" fillId="2" borderId="16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66" fontId="13" fillId="2" borderId="8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center"/>
    </xf>
    <xf numFmtId="164" fontId="13" fillId="2" borderId="29" xfId="0" applyNumberFormat="1" applyFont="1" applyFill="1" applyBorder="1" applyAlignment="1">
      <alignment horizontal="center"/>
    </xf>
    <xf numFmtId="166" fontId="3" fillId="0" borderId="0" xfId="0" applyNumberFormat="1" applyFont="1" applyBorder="1"/>
    <xf numFmtId="168" fontId="13" fillId="0" borderId="7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37" fontId="13" fillId="2" borderId="6" xfId="0" applyNumberFormat="1" applyFont="1" applyFill="1" applyBorder="1"/>
    <xf numFmtId="37" fontId="2" fillId="2" borderId="1" xfId="0" quotePrefix="1" applyNumberFormat="1" applyFont="1" applyFill="1" applyBorder="1"/>
    <xf numFmtId="168" fontId="13" fillId="0" borderId="8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quotePrefix="1" applyFont="1" applyBorder="1"/>
    <xf numFmtId="4" fontId="3" fillId="0" borderId="6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1" xfId="0" quotePrefix="1" applyFont="1" applyBorder="1"/>
    <xf numFmtId="4" fontId="3" fillId="0" borderId="5" xfId="0" applyNumberFormat="1" applyFont="1" applyBorder="1" applyAlignment="1">
      <alignment horizontal="right"/>
    </xf>
    <xf numFmtId="0" fontId="3" fillId="0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17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0" fillId="0" borderId="0" xfId="0" quotePrefix="1"/>
    <xf numFmtId="0" fontId="0" fillId="0" borderId="10" xfId="0" quotePrefix="1" applyBorder="1"/>
    <xf numFmtId="0" fontId="0" fillId="0" borderId="8" xfId="0" quotePrefix="1" applyBorder="1"/>
    <xf numFmtId="0" fontId="3" fillId="0" borderId="9" xfId="0" quotePrefix="1" applyFont="1" applyBorder="1"/>
    <xf numFmtId="0" fontId="0" fillId="0" borderId="3" xfId="0" quotePrefix="1" applyBorder="1"/>
    <xf numFmtId="0" fontId="0" fillId="0" borderId="0" xfId="0" quotePrefix="1" applyBorder="1"/>
    <xf numFmtId="0" fontId="13" fillId="2" borderId="17" xfId="0" applyFont="1" applyFill="1" applyBorder="1" applyAlignment="1">
      <alignment horizontal="center"/>
    </xf>
    <xf numFmtId="167" fontId="13" fillId="0" borderId="0" xfId="0" applyNumberFormat="1" applyFont="1" applyAlignment="1">
      <alignment horizontal="center"/>
    </xf>
    <xf numFmtId="166" fontId="13" fillId="0" borderId="7" xfId="0" applyNumberFormat="1" applyFont="1" applyBorder="1" applyAlignment="1">
      <alignment horizontal="center"/>
    </xf>
    <xf numFmtId="167" fontId="16" fillId="0" borderId="8" xfId="0" applyNumberFormat="1" applyFont="1" applyBorder="1" applyAlignment="1">
      <alignment horizontal="center"/>
    </xf>
    <xf numFmtId="167" fontId="13" fillId="0" borderId="0" xfId="0" quotePrefix="1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25" xfId="0" quotePrefix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7" fontId="16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2" borderId="0" xfId="0" applyFont="1" applyFill="1"/>
    <xf numFmtId="17" fontId="3" fillId="0" borderId="0" xfId="0" applyNumberFormat="1" applyFont="1"/>
    <xf numFmtId="4" fontId="3" fillId="0" borderId="0" xfId="0" applyNumberFormat="1" applyFont="1"/>
    <xf numFmtId="0" fontId="3" fillId="2" borderId="0" xfId="0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quotePrefix="1" applyFont="1"/>
    <xf numFmtId="4" fontId="3" fillId="2" borderId="3" xfId="0" applyNumberFormat="1" applyFont="1" applyFill="1" applyBorder="1"/>
    <xf numFmtId="0" fontId="3" fillId="0" borderId="0" xfId="0" quotePrefix="1" applyFont="1" applyAlignment="1">
      <alignment horizontal="center"/>
    </xf>
    <xf numFmtId="0" fontId="3" fillId="2" borderId="0" xfId="0" quotePrefix="1" applyFont="1" applyFill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167" fontId="13" fillId="2" borderId="0" xfId="0" applyNumberFormat="1" applyFont="1" applyFill="1" applyAlignment="1">
      <alignment horizontal="center"/>
    </xf>
    <xf numFmtId="1" fontId="13" fillId="0" borderId="7" xfId="0" applyNumberFormat="1" applyFont="1" applyBorder="1" applyAlignment="1">
      <alignment horizontal="center"/>
    </xf>
    <xf numFmtId="2" fontId="13" fillId="2" borderId="0" xfId="0" applyNumberFormat="1" applyFont="1" applyFill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0" xfId="0" quotePrefix="1" applyNumberFormat="1" applyFont="1" applyAlignment="1">
      <alignment horizontal="center"/>
    </xf>
    <xf numFmtId="1" fontId="13" fillId="2" borderId="18" xfId="0" applyNumberFormat="1" applyFont="1" applyFill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" fontId="3" fillId="2" borderId="18" xfId="0" applyNumberFormat="1" applyFont="1" applyFill="1" applyBorder="1" applyAlignment="1">
      <alignment horizontal="center"/>
    </xf>
    <xf numFmtId="1" fontId="3" fillId="2" borderId="21" xfId="0" applyNumberFormat="1" applyFont="1" applyFill="1" applyBorder="1" applyAlignment="1">
      <alignment horizontal="center"/>
    </xf>
    <xf numFmtId="1" fontId="3" fillId="0" borderId="25" xfId="0" quotePrefix="1" applyNumberFormat="1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67" fontId="3" fillId="2" borderId="0" xfId="0" applyNumberFormat="1" applyFont="1" applyFill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4" fontId="13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13" fillId="0" borderId="25" xfId="0" applyNumberFormat="1" applyFont="1" applyBorder="1" applyAlignment="1">
      <alignment horizontal="center"/>
    </xf>
    <xf numFmtId="1" fontId="3" fillId="0" borderId="21" xfId="0" quotePrefix="1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168" fontId="13" fillId="0" borderId="0" xfId="0" applyNumberFormat="1" applyFont="1" applyAlignment="1">
      <alignment horizontal="center"/>
    </xf>
    <xf numFmtId="1" fontId="13" fillId="2" borderId="21" xfId="0" applyNumberFormat="1" applyFont="1" applyFill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1" fontId="13" fillId="2" borderId="25" xfId="0" applyNumberFormat="1" applyFont="1" applyFill="1" applyBorder="1" applyAlignment="1">
      <alignment horizontal="center"/>
    </xf>
    <xf numFmtId="3" fontId="3" fillId="2" borderId="23" xfId="0" applyNumberFormat="1" applyFont="1" applyFill="1" applyBorder="1" applyAlignment="1">
      <alignment horizontal="center"/>
    </xf>
    <xf numFmtId="1" fontId="3" fillId="2" borderId="28" xfId="0" applyNumberFormat="1" applyFont="1" applyFill="1" applyBorder="1" applyAlignment="1">
      <alignment horizontal="center"/>
    </xf>
    <xf numFmtId="0" fontId="13" fillId="2" borderId="0" xfId="0" quotePrefix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167" fontId="16" fillId="0" borderId="8" xfId="0" quotePrefix="1" applyNumberFormat="1" applyFont="1" applyBorder="1" applyAlignment="1">
      <alignment horizontal="center"/>
    </xf>
    <xf numFmtId="1" fontId="13" fillId="2" borderId="30" xfId="0" applyNumberFormat="1" applyFont="1" applyFill="1" applyBorder="1" applyAlignment="1">
      <alignment horizontal="center"/>
    </xf>
    <xf numFmtId="0" fontId="3" fillId="0" borderId="19" xfId="0" quotePrefix="1" applyFont="1" applyBorder="1" applyAlignment="1">
      <alignment horizontal="center"/>
    </xf>
    <xf numFmtId="1" fontId="3" fillId="2" borderId="3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" fontId="13" fillId="2" borderId="20" xfId="0" applyNumberFormat="1" applyFont="1" applyFill="1" applyBorder="1" applyAlignment="1">
      <alignment horizontal="center"/>
    </xf>
    <xf numFmtId="1" fontId="3" fillId="2" borderId="20" xfId="0" applyNumberFormat="1" applyFont="1" applyFill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3" fillId="2" borderId="16" xfId="0" applyFont="1" applyFill="1" applyBorder="1"/>
    <xf numFmtId="1" fontId="2" fillId="2" borderId="7" xfId="0" applyNumberFormat="1" applyFont="1" applyFill="1" applyBorder="1"/>
    <xf numFmtId="0" fontId="3" fillId="2" borderId="20" xfId="0" applyFont="1" applyFill="1" applyBorder="1"/>
    <xf numFmtId="0" fontId="2" fillId="2" borderId="0" xfId="0" applyFont="1" applyFill="1"/>
    <xf numFmtId="1" fontId="3" fillId="2" borderId="18" xfId="0" applyNumberFormat="1" applyFont="1" applyFill="1" applyBorder="1"/>
    <xf numFmtId="0" fontId="3" fillId="2" borderId="17" xfId="0" applyFont="1" applyFill="1" applyBorder="1"/>
    <xf numFmtId="0" fontId="2" fillId="0" borderId="5" xfId="0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1" fontId="13" fillId="0" borderId="20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13" fillId="0" borderId="25" xfId="0" applyNumberFormat="1" applyFont="1" applyBorder="1"/>
    <xf numFmtId="1" fontId="3" fillId="0" borderId="20" xfId="0" applyNumberFormat="1" applyFont="1" applyBorder="1"/>
    <xf numFmtId="1" fontId="3" fillId="0" borderId="25" xfId="0" applyNumberFormat="1" applyFont="1" applyBorder="1"/>
    <xf numFmtId="1" fontId="3" fillId="0" borderId="30" xfId="0" applyNumberFormat="1" applyFont="1" applyBorder="1"/>
    <xf numFmtId="1" fontId="3" fillId="0" borderId="21" xfId="0" applyNumberFormat="1" applyFont="1" applyBorder="1"/>
    <xf numFmtId="1" fontId="3" fillId="0" borderId="3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7" xfId="0" applyNumberFormat="1" applyFont="1" applyBorder="1" applyAlignment="1">
      <alignment horizontal="center"/>
    </xf>
    <xf numFmtId="4" fontId="1" fillId="2" borderId="1" xfId="0" applyNumberFormat="1" applyFont="1" applyFill="1" applyBorder="1"/>
    <xf numFmtId="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529</xdr:row>
      <xdr:rowOff>28575</xdr:rowOff>
    </xdr:from>
    <xdr:to>
      <xdr:col>46</xdr:col>
      <xdr:colOff>228600</xdr:colOff>
      <xdr:row>535</xdr:row>
      <xdr:rowOff>0</xdr:rowOff>
    </xdr:to>
    <xdr:sp macro="" textlink="">
      <xdr:nvSpPr>
        <xdr:cNvPr id="420143" name="Line 363">
          <a:extLst>
            <a:ext uri="{FF2B5EF4-FFF2-40B4-BE49-F238E27FC236}">
              <a16:creationId xmlns:a16="http://schemas.microsoft.com/office/drawing/2014/main" id="{00000000-0008-0000-0000-00002F690600}"/>
            </a:ext>
          </a:extLst>
        </xdr:cNvPr>
        <xdr:cNvSpPr>
          <a:spLocks noChangeShapeType="1"/>
        </xdr:cNvSpPr>
      </xdr:nvSpPr>
      <xdr:spPr bwMode="auto">
        <a:xfrm flipV="1">
          <a:off x="12820650" y="109127925"/>
          <a:ext cx="160972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238125</xdr:colOff>
      <xdr:row>532</xdr:row>
      <xdr:rowOff>28575</xdr:rowOff>
    </xdr:from>
    <xdr:to>
      <xdr:col>46</xdr:col>
      <xdr:colOff>238125</xdr:colOff>
      <xdr:row>535</xdr:row>
      <xdr:rowOff>28575</xdr:rowOff>
    </xdr:to>
    <xdr:sp macro="" textlink="">
      <xdr:nvSpPr>
        <xdr:cNvPr id="420144" name="Line 364">
          <a:extLst>
            <a:ext uri="{FF2B5EF4-FFF2-40B4-BE49-F238E27FC236}">
              <a16:creationId xmlns:a16="http://schemas.microsoft.com/office/drawing/2014/main" id="{00000000-0008-0000-0000-000030690600}"/>
            </a:ext>
          </a:extLst>
        </xdr:cNvPr>
        <xdr:cNvSpPr>
          <a:spLocks noChangeShapeType="1"/>
        </xdr:cNvSpPr>
      </xdr:nvSpPr>
      <xdr:spPr bwMode="auto">
        <a:xfrm flipV="1">
          <a:off x="13611225" y="109613700"/>
          <a:ext cx="828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12700</xdr:colOff>
      <xdr:row>290</xdr:row>
      <xdr:rowOff>38100</xdr:rowOff>
    </xdr:from>
    <xdr:to>
      <xdr:col>6</xdr:col>
      <xdr:colOff>12700</xdr:colOff>
      <xdr:row>293</xdr:row>
      <xdr:rowOff>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CxnSpPr/>
      </xdr:nvCxnSpPr>
      <xdr:spPr>
        <a:xfrm flipV="1">
          <a:off x="254000" y="32296100"/>
          <a:ext cx="1079500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290</xdr:row>
      <xdr:rowOff>12700</xdr:rowOff>
    </xdr:from>
    <xdr:to>
      <xdr:col>6</xdr:col>
      <xdr:colOff>0</xdr:colOff>
      <xdr:row>293</xdr:row>
      <xdr:rowOff>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CxnSpPr/>
      </xdr:nvCxnSpPr>
      <xdr:spPr>
        <a:xfrm>
          <a:off x="254000" y="32270700"/>
          <a:ext cx="1066800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19050</xdr:colOff>
      <xdr:row>308</xdr:row>
      <xdr:rowOff>0</xdr:rowOff>
    </xdr:from>
    <xdr:to>
      <xdr:col>46</xdr:col>
      <xdr:colOff>247650</xdr:colOff>
      <xdr:row>320</xdr:row>
      <xdr:rowOff>0</xdr:rowOff>
    </xdr:to>
    <xdr:sp macro="" textlink="">
      <xdr:nvSpPr>
        <xdr:cNvPr id="420160" name="Line 102">
          <a:extLst>
            <a:ext uri="{FF2B5EF4-FFF2-40B4-BE49-F238E27FC236}">
              <a16:creationId xmlns:a16="http://schemas.microsoft.com/office/drawing/2014/main" id="{00000000-0008-0000-0000-000040690600}"/>
            </a:ext>
          </a:extLst>
        </xdr:cNvPr>
        <xdr:cNvSpPr>
          <a:spLocks noChangeShapeType="1"/>
        </xdr:cNvSpPr>
      </xdr:nvSpPr>
      <xdr:spPr bwMode="auto">
        <a:xfrm>
          <a:off x="11182350" y="59426475"/>
          <a:ext cx="3267075" cy="2971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308</xdr:row>
      <xdr:rowOff>19050</xdr:rowOff>
    </xdr:from>
    <xdr:to>
      <xdr:col>46</xdr:col>
      <xdr:colOff>247650</xdr:colOff>
      <xdr:row>316</xdr:row>
      <xdr:rowOff>228600</xdr:rowOff>
    </xdr:to>
    <xdr:sp macro="" textlink="">
      <xdr:nvSpPr>
        <xdr:cNvPr id="420161" name="Line 103">
          <a:extLst>
            <a:ext uri="{FF2B5EF4-FFF2-40B4-BE49-F238E27FC236}">
              <a16:creationId xmlns:a16="http://schemas.microsoft.com/office/drawing/2014/main" id="{00000000-0008-0000-0000-000041690600}"/>
            </a:ext>
          </a:extLst>
        </xdr:cNvPr>
        <xdr:cNvSpPr>
          <a:spLocks noChangeShapeType="1"/>
        </xdr:cNvSpPr>
      </xdr:nvSpPr>
      <xdr:spPr bwMode="auto">
        <a:xfrm>
          <a:off x="11991975" y="59445525"/>
          <a:ext cx="2457450" cy="2190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238125</xdr:colOff>
      <xdr:row>307</xdr:row>
      <xdr:rowOff>238125</xdr:rowOff>
    </xdr:from>
    <xdr:to>
      <xdr:col>47</xdr:col>
      <xdr:colOff>0</xdr:colOff>
      <xdr:row>313</xdr:row>
      <xdr:rowOff>228600</xdr:rowOff>
    </xdr:to>
    <xdr:sp macro="" textlink="">
      <xdr:nvSpPr>
        <xdr:cNvPr id="420162" name="Line 104">
          <a:extLst>
            <a:ext uri="{FF2B5EF4-FFF2-40B4-BE49-F238E27FC236}">
              <a16:creationId xmlns:a16="http://schemas.microsoft.com/office/drawing/2014/main" id="{00000000-0008-0000-0000-000042690600}"/>
            </a:ext>
          </a:extLst>
        </xdr:cNvPr>
        <xdr:cNvSpPr>
          <a:spLocks noChangeShapeType="1"/>
        </xdr:cNvSpPr>
      </xdr:nvSpPr>
      <xdr:spPr bwMode="auto">
        <a:xfrm>
          <a:off x="12782550" y="59416950"/>
          <a:ext cx="1695450" cy="147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238125</xdr:colOff>
      <xdr:row>308</xdr:row>
      <xdr:rowOff>0</xdr:rowOff>
    </xdr:from>
    <xdr:to>
      <xdr:col>46</xdr:col>
      <xdr:colOff>247650</xdr:colOff>
      <xdr:row>311</xdr:row>
      <xdr:rowOff>0</xdr:rowOff>
    </xdr:to>
    <xdr:sp macro="" textlink="">
      <xdr:nvSpPr>
        <xdr:cNvPr id="420163" name="Line 105">
          <a:extLst>
            <a:ext uri="{FF2B5EF4-FFF2-40B4-BE49-F238E27FC236}">
              <a16:creationId xmlns:a16="http://schemas.microsoft.com/office/drawing/2014/main" id="{00000000-0008-0000-0000-000043690600}"/>
            </a:ext>
          </a:extLst>
        </xdr:cNvPr>
        <xdr:cNvSpPr>
          <a:spLocks noChangeShapeType="1"/>
        </xdr:cNvSpPr>
      </xdr:nvSpPr>
      <xdr:spPr bwMode="auto">
        <a:xfrm>
          <a:off x="13611225" y="59426475"/>
          <a:ext cx="8382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359</xdr:row>
      <xdr:rowOff>0</xdr:rowOff>
    </xdr:from>
    <xdr:to>
      <xdr:col>31</xdr:col>
      <xdr:colOff>295275</xdr:colOff>
      <xdr:row>379</xdr:row>
      <xdr:rowOff>228600</xdr:rowOff>
    </xdr:to>
    <xdr:sp macro="" textlink="">
      <xdr:nvSpPr>
        <xdr:cNvPr id="420164" name="Line 142">
          <a:extLst>
            <a:ext uri="{FF2B5EF4-FFF2-40B4-BE49-F238E27FC236}">
              <a16:creationId xmlns:a16="http://schemas.microsoft.com/office/drawing/2014/main" id="{00000000-0008-0000-0000-000044690600}"/>
            </a:ext>
          </a:extLst>
        </xdr:cNvPr>
        <xdr:cNvSpPr>
          <a:spLocks noChangeShapeType="1"/>
        </xdr:cNvSpPr>
      </xdr:nvSpPr>
      <xdr:spPr bwMode="auto">
        <a:xfrm>
          <a:off x="4533900" y="72056625"/>
          <a:ext cx="58007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383</xdr:row>
      <xdr:rowOff>0</xdr:rowOff>
    </xdr:from>
    <xdr:to>
      <xdr:col>32</xdr:col>
      <xdr:colOff>0</xdr:colOff>
      <xdr:row>404</xdr:row>
      <xdr:rowOff>9525</xdr:rowOff>
    </xdr:to>
    <xdr:sp macro="" textlink="">
      <xdr:nvSpPr>
        <xdr:cNvPr id="420165" name="Line 186">
          <a:extLst>
            <a:ext uri="{FF2B5EF4-FFF2-40B4-BE49-F238E27FC236}">
              <a16:creationId xmlns:a16="http://schemas.microsoft.com/office/drawing/2014/main" id="{00000000-0008-0000-0000-000045690600}"/>
            </a:ext>
          </a:extLst>
        </xdr:cNvPr>
        <xdr:cNvSpPr>
          <a:spLocks noChangeShapeType="1"/>
        </xdr:cNvSpPr>
      </xdr:nvSpPr>
      <xdr:spPr bwMode="auto">
        <a:xfrm>
          <a:off x="4533900" y="78000225"/>
          <a:ext cx="5800725" cy="521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392</xdr:row>
      <xdr:rowOff>9525</xdr:rowOff>
    </xdr:from>
    <xdr:to>
      <xdr:col>22</xdr:col>
      <xdr:colOff>266700</xdr:colOff>
      <xdr:row>403</xdr:row>
      <xdr:rowOff>228600</xdr:rowOff>
    </xdr:to>
    <xdr:sp macro="" textlink="">
      <xdr:nvSpPr>
        <xdr:cNvPr id="420166" name="Line 189">
          <a:extLst>
            <a:ext uri="{FF2B5EF4-FFF2-40B4-BE49-F238E27FC236}">
              <a16:creationId xmlns:a16="http://schemas.microsoft.com/office/drawing/2014/main" id="{00000000-0008-0000-0000-000046690600}"/>
            </a:ext>
          </a:extLst>
        </xdr:cNvPr>
        <xdr:cNvSpPr>
          <a:spLocks noChangeShapeType="1"/>
        </xdr:cNvSpPr>
      </xdr:nvSpPr>
      <xdr:spPr bwMode="auto">
        <a:xfrm>
          <a:off x="4533900" y="80238600"/>
          <a:ext cx="3305175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404</xdr:row>
      <xdr:rowOff>28575</xdr:rowOff>
    </xdr:from>
    <xdr:to>
      <xdr:col>32</xdr:col>
      <xdr:colOff>19050</xdr:colOff>
      <xdr:row>413</xdr:row>
      <xdr:rowOff>0</xdr:rowOff>
    </xdr:to>
    <xdr:sp macro="" textlink="">
      <xdr:nvSpPr>
        <xdr:cNvPr id="420167" name="Line 458">
          <a:extLst>
            <a:ext uri="{FF2B5EF4-FFF2-40B4-BE49-F238E27FC236}">
              <a16:creationId xmlns:a16="http://schemas.microsoft.com/office/drawing/2014/main" id="{00000000-0008-0000-0000-000047690600}"/>
            </a:ext>
          </a:extLst>
        </xdr:cNvPr>
        <xdr:cNvSpPr>
          <a:spLocks noChangeShapeType="1"/>
        </xdr:cNvSpPr>
      </xdr:nvSpPr>
      <xdr:spPr bwMode="auto">
        <a:xfrm>
          <a:off x="7877175" y="83229450"/>
          <a:ext cx="2476500" cy="2200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38100</xdr:colOff>
      <xdr:row>395</xdr:row>
      <xdr:rowOff>28575</xdr:rowOff>
    </xdr:from>
    <xdr:to>
      <xdr:col>31</xdr:col>
      <xdr:colOff>276225</xdr:colOff>
      <xdr:row>412</xdr:row>
      <xdr:rowOff>238125</xdr:rowOff>
    </xdr:to>
    <xdr:sp macro="" textlink="">
      <xdr:nvSpPr>
        <xdr:cNvPr id="420168" name="Line 464">
          <a:extLst>
            <a:ext uri="{FF2B5EF4-FFF2-40B4-BE49-F238E27FC236}">
              <a16:creationId xmlns:a16="http://schemas.microsoft.com/office/drawing/2014/main" id="{00000000-0008-0000-0000-000048690600}"/>
            </a:ext>
          </a:extLst>
        </xdr:cNvPr>
        <xdr:cNvSpPr>
          <a:spLocks noChangeShapeType="1"/>
        </xdr:cNvSpPr>
      </xdr:nvSpPr>
      <xdr:spPr bwMode="auto">
        <a:xfrm flipV="1">
          <a:off x="5400675" y="81000600"/>
          <a:ext cx="4933950" cy="441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403</xdr:row>
      <xdr:rowOff>219075</xdr:rowOff>
    </xdr:from>
    <xdr:to>
      <xdr:col>32</xdr:col>
      <xdr:colOff>47625</xdr:colOff>
      <xdr:row>412</xdr:row>
      <xdr:rowOff>238125</xdr:rowOff>
    </xdr:to>
    <xdr:sp macro="" textlink="">
      <xdr:nvSpPr>
        <xdr:cNvPr id="420169" name="Line 465">
          <a:extLst>
            <a:ext uri="{FF2B5EF4-FFF2-40B4-BE49-F238E27FC236}">
              <a16:creationId xmlns:a16="http://schemas.microsoft.com/office/drawing/2014/main" id="{00000000-0008-0000-0000-000049690600}"/>
            </a:ext>
          </a:extLst>
        </xdr:cNvPr>
        <xdr:cNvSpPr>
          <a:spLocks noChangeShapeType="1"/>
        </xdr:cNvSpPr>
      </xdr:nvSpPr>
      <xdr:spPr bwMode="auto">
        <a:xfrm flipV="1">
          <a:off x="7858125" y="83172300"/>
          <a:ext cx="2524125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398</xdr:row>
      <xdr:rowOff>66675</xdr:rowOff>
    </xdr:from>
    <xdr:to>
      <xdr:col>31</xdr:col>
      <xdr:colOff>266700</xdr:colOff>
      <xdr:row>419</xdr:row>
      <xdr:rowOff>0</xdr:rowOff>
    </xdr:to>
    <xdr:sp macro="" textlink="">
      <xdr:nvSpPr>
        <xdr:cNvPr id="420170" name="Line 471">
          <a:extLst>
            <a:ext uri="{FF2B5EF4-FFF2-40B4-BE49-F238E27FC236}">
              <a16:creationId xmlns:a16="http://schemas.microsoft.com/office/drawing/2014/main" id="{00000000-0008-0000-0000-00004A690600}"/>
            </a:ext>
          </a:extLst>
        </xdr:cNvPr>
        <xdr:cNvSpPr>
          <a:spLocks noChangeShapeType="1"/>
        </xdr:cNvSpPr>
      </xdr:nvSpPr>
      <xdr:spPr bwMode="auto">
        <a:xfrm flipV="1">
          <a:off x="4562475" y="81781650"/>
          <a:ext cx="5762625" cy="513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413</xdr:row>
      <xdr:rowOff>28575</xdr:rowOff>
    </xdr:from>
    <xdr:to>
      <xdr:col>14</xdr:col>
      <xdr:colOff>0</xdr:colOff>
      <xdr:row>416</xdr:row>
      <xdr:rowOff>47625</xdr:rowOff>
    </xdr:to>
    <xdr:sp macro="" textlink="">
      <xdr:nvSpPr>
        <xdr:cNvPr id="420171" name="Line 497">
          <a:extLst>
            <a:ext uri="{FF2B5EF4-FFF2-40B4-BE49-F238E27FC236}">
              <a16:creationId xmlns:a16="http://schemas.microsoft.com/office/drawing/2014/main" id="{00000000-0008-0000-0000-00004B690600}"/>
            </a:ext>
          </a:extLst>
        </xdr:cNvPr>
        <xdr:cNvSpPr>
          <a:spLocks noChangeShapeType="1"/>
        </xdr:cNvSpPr>
      </xdr:nvSpPr>
      <xdr:spPr bwMode="auto">
        <a:xfrm flipH="1">
          <a:off x="4533900" y="85458300"/>
          <a:ext cx="8286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66675</xdr:colOff>
      <xdr:row>308</xdr:row>
      <xdr:rowOff>38100</xdr:rowOff>
    </xdr:from>
    <xdr:to>
      <xdr:col>32</xdr:col>
      <xdr:colOff>38100</xdr:colOff>
      <xdr:row>313</xdr:row>
      <xdr:rowOff>238125</xdr:rowOff>
    </xdr:to>
    <xdr:sp macro="" textlink="">
      <xdr:nvSpPr>
        <xdr:cNvPr id="420172" name="Line 606">
          <a:extLst>
            <a:ext uri="{FF2B5EF4-FFF2-40B4-BE49-F238E27FC236}">
              <a16:creationId xmlns:a16="http://schemas.microsoft.com/office/drawing/2014/main" id="{00000000-0008-0000-0000-00004C690600}"/>
            </a:ext>
          </a:extLst>
        </xdr:cNvPr>
        <xdr:cNvSpPr>
          <a:spLocks noChangeShapeType="1"/>
        </xdr:cNvSpPr>
      </xdr:nvSpPr>
      <xdr:spPr bwMode="auto">
        <a:xfrm>
          <a:off x="8743950" y="59464575"/>
          <a:ext cx="1628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320</xdr:row>
      <xdr:rowOff>0</xdr:rowOff>
    </xdr:from>
    <xdr:to>
      <xdr:col>31</xdr:col>
      <xdr:colOff>276225</xdr:colOff>
      <xdr:row>340</xdr:row>
      <xdr:rowOff>228600</xdr:rowOff>
    </xdr:to>
    <xdr:sp macro="" textlink="">
      <xdr:nvSpPr>
        <xdr:cNvPr id="420173" name="Line 610">
          <a:extLst>
            <a:ext uri="{FF2B5EF4-FFF2-40B4-BE49-F238E27FC236}">
              <a16:creationId xmlns:a16="http://schemas.microsoft.com/office/drawing/2014/main" id="{00000000-0008-0000-0000-00004D690600}"/>
            </a:ext>
          </a:extLst>
        </xdr:cNvPr>
        <xdr:cNvSpPr>
          <a:spLocks noChangeShapeType="1"/>
        </xdr:cNvSpPr>
      </xdr:nvSpPr>
      <xdr:spPr bwMode="auto">
        <a:xfrm>
          <a:off x="4543425" y="62398275"/>
          <a:ext cx="5791200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362</xdr:row>
      <xdr:rowOff>28575</xdr:rowOff>
    </xdr:from>
    <xdr:to>
      <xdr:col>31</xdr:col>
      <xdr:colOff>304800</xdr:colOff>
      <xdr:row>382</xdr:row>
      <xdr:rowOff>238125</xdr:rowOff>
    </xdr:to>
    <xdr:sp macro="" textlink="">
      <xdr:nvSpPr>
        <xdr:cNvPr id="420174" name="Line 623">
          <a:extLst>
            <a:ext uri="{FF2B5EF4-FFF2-40B4-BE49-F238E27FC236}">
              <a16:creationId xmlns:a16="http://schemas.microsoft.com/office/drawing/2014/main" id="{00000000-0008-0000-0000-00004E690600}"/>
            </a:ext>
          </a:extLst>
        </xdr:cNvPr>
        <xdr:cNvSpPr>
          <a:spLocks noChangeShapeType="1"/>
        </xdr:cNvSpPr>
      </xdr:nvSpPr>
      <xdr:spPr bwMode="auto">
        <a:xfrm>
          <a:off x="4533900" y="72828150"/>
          <a:ext cx="58007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365</xdr:row>
      <xdr:rowOff>38100</xdr:rowOff>
    </xdr:from>
    <xdr:to>
      <xdr:col>32</xdr:col>
      <xdr:colOff>0</xdr:colOff>
      <xdr:row>385</xdr:row>
      <xdr:rowOff>228600</xdr:rowOff>
    </xdr:to>
    <xdr:sp macro="" textlink="">
      <xdr:nvSpPr>
        <xdr:cNvPr id="420175" name="Line 624">
          <a:extLst>
            <a:ext uri="{FF2B5EF4-FFF2-40B4-BE49-F238E27FC236}">
              <a16:creationId xmlns:a16="http://schemas.microsoft.com/office/drawing/2014/main" id="{00000000-0008-0000-0000-00004F690600}"/>
            </a:ext>
          </a:extLst>
        </xdr:cNvPr>
        <xdr:cNvSpPr>
          <a:spLocks noChangeShapeType="1"/>
        </xdr:cNvSpPr>
      </xdr:nvSpPr>
      <xdr:spPr bwMode="auto">
        <a:xfrm>
          <a:off x="4562475" y="73580625"/>
          <a:ext cx="577215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368</xdr:row>
      <xdr:rowOff>28575</xdr:rowOff>
    </xdr:from>
    <xdr:to>
      <xdr:col>32</xdr:col>
      <xdr:colOff>0</xdr:colOff>
      <xdr:row>388</xdr:row>
      <xdr:rowOff>228600</xdr:rowOff>
    </xdr:to>
    <xdr:sp macro="" textlink="">
      <xdr:nvSpPr>
        <xdr:cNvPr id="420176" name="Line 625">
          <a:extLst>
            <a:ext uri="{FF2B5EF4-FFF2-40B4-BE49-F238E27FC236}">
              <a16:creationId xmlns:a16="http://schemas.microsoft.com/office/drawing/2014/main" id="{00000000-0008-0000-0000-000050690600}"/>
            </a:ext>
          </a:extLst>
        </xdr:cNvPr>
        <xdr:cNvSpPr>
          <a:spLocks noChangeShapeType="1"/>
        </xdr:cNvSpPr>
      </xdr:nvSpPr>
      <xdr:spPr bwMode="auto">
        <a:xfrm>
          <a:off x="4533900" y="74314050"/>
          <a:ext cx="5800725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371</xdr:row>
      <xdr:rowOff>0</xdr:rowOff>
    </xdr:from>
    <xdr:to>
      <xdr:col>32</xdr:col>
      <xdr:colOff>28575</xdr:colOff>
      <xdr:row>392</xdr:row>
      <xdr:rowOff>9525</xdr:rowOff>
    </xdr:to>
    <xdr:sp macro="" textlink="">
      <xdr:nvSpPr>
        <xdr:cNvPr id="420177" name="Line 626">
          <a:extLst>
            <a:ext uri="{FF2B5EF4-FFF2-40B4-BE49-F238E27FC236}">
              <a16:creationId xmlns:a16="http://schemas.microsoft.com/office/drawing/2014/main" id="{00000000-0008-0000-0000-000051690600}"/>
            </a:ext>
          </a:extLst>
        </xdr:cNvPr>
        <xdr:cNvSpPr>
          <a:spLocks noChangeShapeType="1"/>
        </xdr:cNvSpPr>
      </xdr:nvSpPr>
      <xdr:spPr bwMode="auto">
        <a:xfrm>
          <a:off x="4533900" y="75028425"/>
          <a:ext cx="5829300" cy="521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373</xdr:row>
      <xdr:rowOff>238125</xdr:rowOff>
    </xdr:from>
    <xdr:to>
      <xdr:col>32</xdr:col>
      <xdr:colOff>0</xdr:colOff>
      <xdr:row>395</xdr:row>
      <xdr:rowOff>9525</xdr:rowOff>
    </xdr:to>
    <xdr:sp macro="" textlink="">
      <xdr:nvSpPr>
        <xdr:cNvPr id="420178" name="Line 627">
          <a:extLst>
            <a:ext uri="{FF2B5EF4-FFF2-40B4-BE49-F238E27FC236}">
              <a16:creationId xmlns:a16="http://schemas.microsoft.com/office/drawing/2014/main" id="{00000000-0008-0000-0000-000052690600}"/>
            </a:ext>
          </a:extLst>
        </xdr:cNvPr>
        <xdr:cNvSpPr>
          <a:spLocks noChangeShapeType="1"/>
        </xdr:cNvSpPr>
      </xdr:nvSpPr>
      <xdr:spPr bwMode="auto">
        <a:xfrm>
          <a:off x="4533900" y="75761850"/>
          <a:ext cx="5800725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377</xdr:row>
      <xdr:rowOff>9525</xdr:rowOff>
    </xdr:from>
    <xdr:to>
      <xdr:col>31</xdr:col>
      <xdr:colOff>304800</xdr:colOff>
      <xdr:row>397</xdr:row>
      <xdr:rowOff>228600</xdr:rowOff>
    </xdr:to>
    <xdr:sp macro="" textlink="">
      <xdr:nvSpPr>
        <xdr:cNvPr id="420179" name="Line 628">
          <a:extLst>
            <a:ext uri="{FF2B5EF4-FFF2-40B4-BE49-F238E27FC236}">
              <a16:creationId xmlns:a16="http://schemas.microsoft.com/office/drawing/2014/main" id="{00000000-0008-0000-0000-000053690600}"/>
            </a:ext>
          </a:extLst>
        </xdr:cNvPr>
        <xdr:cNvSpPr>
          <a:spLocks noChangeShapeType="1"/>
        </xdr:cNvSpPr>
      </xdr:nvSpPr>
      <xdr:spPr bwMode="auto">
        <a:xfrm>
          <a:off x="4533900" y="76523850"/>
          <a:ext cx="5800725" cy="5172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380</xdr:row>
      <xdr:rowOff>28575</xdr:rowOff>
    </xdr:from>
    <xdr:to>
      <xdr:col>31</xdr:col>
      <xdr:colOff>304800</xdr:colOff>
      <xdr:row>400</xdr:row>
      <xdr:rowOff>238125</xdr:rowOff>
    </xdr:to>
    <xdr:sp macro="" textlink="">
      <xdr:nvSpPr>
        <xdr:cNvPr id="420180" name="Line 629">
          <a:extLst>
            <a:ext uri="{FF2B5EF4-FFF2-40B4-BE49-F238E27FC236}">
              <a16:creationId xmlns:a16="http://schemas.microsoft.com/office/drawing/2014/main" id="{00000000-0008-0000-0000-000054690600}"/>
            </a:ext>
          </a:extLst>
        </xdr:cNvPr>
        <xdr:cNvSpPr>
          <a:spLocks noChangeShapeType="1"/>
        </xdr:cNvSpPr>
      </xdr:nvSpPr>
      <xdr:spPr bwMode="auto">
        <a:xfrm>
          <a:off x="4533900" y="77285850"/>
          <a:ext cx="5800725" cy="516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386</xdr:row>
      <xdr:rowOff>9525</xdr:rowOff>
    </xdr:from>
    <xdr:to>
      <xdr:col>28</xdr:col>
      <xdr:colOff>276225</xdr:colOff>
      <xdr:row>403</xdr:row>
      <xdr:rowOff>228600</xdr:rowOff>
    </xdr:to>
    <xdr:sp macro="" textlink="">
      <xdr:nvSpPr>
        <xdr:cNvPr id="420181" name="Line 630">
          <a:extLst>
            <a:ext uri="{FF2B5EF4-FFF2-40B4-BE49-F238E27FC236}">
              <a16:creationId xmlns:a16="http://schemas.microsoft.com/office/drawing/2014/main" id="{00000000-0008-0000-0000-000055690600}"/>
            </a:ext>
          </a:extLst>
        </xdr:cNvPr>
        <xdr:cNvSpPr>
          <a:spLocks noChangeShapeType="1"/>
        </xdr:cNvSpPr>
      </xdr:nvSpPr>
      <xdr:spPr bwMode="auto">
        <a:xfrm>
          <a:off x="4543425" y="78752700"/>
          <a:ext cx="4962525" cy="442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389</xdr:row>
      <xdr:rowOff>28575</xdr:rowOff>
    </xdr:from>
    <xdr:to>
      <xdr:col>31</xdr:col>
      <xdr:colOff>304800</xdr:colOff>
      <xdr:row>410</xdr:row>
      <xdr:rowOff>28575</xdr:rowOff>
    </xdr:to>
    <xdr:sp macro="" textlink="">
      <xdr:nvSpPr>
        <xdr:cNvPr id="420182" name="Line 631">
          <a:extLst>
            <a:ext uri="{FF2B5EF4-FFF2-40B4-BE49-F238E27FC236}">
              <a16:creationId xmlns:a16="http://schemas.microsoft.com/office/drawing/2014/main" id="{00000000-0008-0000-0000-000056690600}"/>
            </a:ext>
          </a:extLst>
        </xdr:cNvPr>
        <xdr:cNvSpPr>
          <a:spLocks noChangeShapeType="1"/>
        </xdr:cNvSpPr>
      </xdr:nvSpPr>
      <xdr:spPr bwMode="auto">
        <a:xfrm>
          <a:off x="4543425" y="79514700"/>
          <a:ext cx="5791200" cy="520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395</xdr:row>
      <xdr:rowOff>0</xdr:rowOff>
    </xdr:from>
    <xdr:to>
      <xdr:col>31</xdr:col>
      <xdr:colOff>304800</xdr:colOff>
      <xdr:row>415</xdr:row>
      <xdr:rowOff>228600</xdr:rowOff>
    </xdr:to>
    <xdr:sp macro="" textlink="">
      <xdr:nvSpPr>
        <xdr:cNvPr id="420183" name="Line 632">
          <a:extLst>
            <a:ext uri="{FF2B5EF4-FFF2-40B4-BE49-F238E27FC236}">
              <a16:creationId xmlns:a16="http://schemas.microsoft.com/office/drawing/2014/main" id="{00000000-0008-0000-0000-000057690600}"/>
            </a:ext>
          </a:extLst>
        </xdr:cNvPr>
        <xdr:cNvSpPr>
          <a:spLocks noChangeShapeType="1"/>
        </xdr:cNvSpPr>
      </xdr:nvSpPr>
      <xdr:spPr bwMode="auto">
        <a:xfrm>
          <a:off x="4533900" y="80972025"/>
          <a:ext cx="58007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398</xdr:row>
      <xdr:rowOff>0</xdr:rowOff>
    </xdr:from>
    <xdr:to>
      <xdr:col>31</xdr:col>
      <xdr:colOff>295275</xdr:colOff>
      <xdr:row>418</xdr:row>
      <xdr:rowOff>228600</xdr:rowOff>
    </xdr:to>
    <xdr:sp macro="" textlink="">
      <xdr:nvSpPr>
        <xdr:cNvPr id="420184" name="Line 633">
          <a:extLst>
            <a:ext uri="{FF2B5EF4-FFF2-40B4-BE49-F238E27FC236}">
              <a16:creationId xmlns:a16="http://schemas.microsoft.com/office/drawing/2014/main" id="{00000000-0008-0000-0000-000058690600}"/>
            </a:ext>
          </a:extLst>
        </xdr:cNvPr>
        <xdr:cNvSpPr>
          <a:spLocks noChangeShapeType="1"/>
        </xdr:cNvSpPr>
      </xdr:nvSpPr>
      <xdr:spPr bwMode="auto">
        <a:xfrm>
          <a:off x="4533900" y="81714975"/>
          <a:ext cx="58007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401</xdr:row>
      <xdr:rowOff>0</xdr:rowOff>
    </xdr:from>
    <xdr:to>
      <xdr:col>31</xdr:col>
      <xdr:colOff>304800</xdr:colOff>
      <xdr:row>422</xdr:row>
      <xdr:rowOff>9525</xdr:rowOff>
    </xdr:to>
    <xdr:sp macro="" textlink="">
      <xdr:nvSpPr>
        <xdr:cNvPr id="420185" name="Line 634">
          <a:extLst>
            <a:ext uri="{FF2B5EF4-FFF2-40B4-BE49-F238E27FC236}">
              <a16:creationId xmlns:a16="http://schemas.microsoft.com/office/drawing/2014/main" id="{00000000-0008-0000-0000-000059690600}"/>
            </a:ext>
          </a:extLst>
        </xdr:cNvPr>
        <xdr:cNvSpPr>
          <a:spLocks noChangeShapeType="1"/>
        </xdr:cNvSpPr>
      </xdr:nvSpPr>
      <xdr:spPr bwMode="auto">
        <a:xfrm>
          <a:off x="4533900" y="82457925"/>
          <a:ext cx="5800725" cy="521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311</xdr:row>
      <xdr:rowOff>0</xdr:rowOff>
    </xdr:from>
    <xdr:to>
      <xdr:col>32</xdr:col>
      <xdr:colOff>9525</xdr:colOff>
      <xdr:row>331</xdr:row>
      <xdr:rowOff>238125</xdr:rowOff>
    </xdr:to>
    <xdr:sp macro="" textlink="">
      <xdr:nvSpPr>
        <xdr:cNvPr id="420186" name="Line 650">
          <a:extLst>
            <a:ext uri="{FF2B5EF4-FFF2-40B4-BE49-F238E27FC236}">
              <a16:creationId xmlns:a16="http://schemas.microsoft.com/office/drawing/2014/main" id="{00000000-0008-0000-0000-00005A690600}"/>
            </a:ext>
          </a:extLst>
        </xdr:cNvPr>
        <xdr:cNvSpPr>
          <a:spLocks noChangeShapeType="1"/>
        </xdr:cNvSpPr>
      </xdr:nvSpPr>
      <xdr:spPr bwMode="auto">
        <a:xfrm flipV="1">
          <a:off x="4562475" y="60169425"/>
          <a:ext cx="5781675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1209675</xdr:colOff>
      <xdr:row>314</xdr:row>
      <xdr:rowOff>0</xdr:rowOff>
    </xdr:from>
    <xdr:to>
      <xdr:col>32</xdr:col>
      <xdr:colOff>0</xdr:colOff>
      <xdr:row>335</xdr:row>
      <xdr:rowOff>9525</xdr:rowOff>
    </xdr:to>
    <xdr:sp macro="" textlink="">
      <xdr:nvSpPr>
        <xdr:cNvPr id="420187" name="Line 651">
          <a:extLst>
            <a:ext uri="{FF2B5EF4-FFF2-40B4-BE49-F238E27FC236}">
              <a16:creationId xmlns:a16="http://schemas.microsoft.com/office/drawing/2014/main" id="{00000000-0008-0000-0000-00005B690600}"/>
            </a:ext>
          </a:extLst>
        </xdr:cNvPr>
        <xdr:cNvSpPr>
          <a:spLocks noChangeShapeType="1"/>
        </xdr:cNvSpPr>
      </xdr:nvSpPr>
      <xdr:spPr bwMode="auto">
        <a:xfrm flipV="1">
          <a:off x="4533900" y="60912375"/>
          <a:ext cx="5800725" cy="521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317</xdr:row>
      <xdr:rowOff>0</xdr:rowOff>
    </xdr:from>
    <xdr:to>
      <xdr:col>32</xdr:col>
      <xdr:colOff>0</xdr:colOff>
      <xdr:row>337</xdr:row>
      <xdr:rowOff>238125</xdr:rowOff>
    </xdr:to>
    <xdr:sp macro="" textlink="">
      <xdr:nvSpPr>
        <xdr:cNvPr id="420188" name="Line 652">
          <a:extLst>
            <a:ext uri="{FF2B5EF4-FFF2-40B4-BE49-F238E27FC236}">
              <a16:creationId xmlns:a16="http://schemas.microsoft.com/office/drawing/2014/main" id="{00000000-0008-0000-0000-00005C690600}"/>
            </a:ext>
          </a:extLst>
        </xdr:cNvPr>
        <xdr:cNvSpPr>
          <a:spLocks noChangeShapeType="1"/>
        </xdr:cNvSpPr>
      </xdr:nvSpPr>
      <xdr:spPr bwMode="auto">
        <a:xfrm flipV="1">
          <a:off x="4533900" y="61655325"/>
          <a:ext cx="5800725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359</xdr:row>
      <xdr:rowOff>28575</xdr:rowOff>
    </xdr:from>
    <xdr:to>
      <xdr:col>32</xdr:col>
      <xdr:colOff>9525</xdr:colOff>
      <xdr:row>379</xdr:row>
      <xdr:rowOff>228600</xdr:rowOff>
    </xdr:to>
    <xdr:sp macro="" textlink="">
      <xdr:nvSpPr>
        <xdr:cNvPr id="420189" name="Line 672">
          <a:extLst>
            <a:ext uri="{FF2B5EF4-FFF2-40B4-BE49-F238E27FC236}">
              <a16:creationId xmlns:a16="http://schemas.microsoft.com/office/drawing/2014/main" id="{00000000-0008-0000-0000-00005D690600}"/>
            </a:ext>
          </a:extLst>
        </xdr:cNvPr>
        <xdr:cNvSpPr>
          <a:spLocks noChangeShapeType="1"/>
        </xdr:cNvSpPr>
      </xdr:nvSpPr>
      <xdr:spPr bwMode="auto">
        <a:xfrm flipV="1">
          <a:off x="4562475" y="72085200"/>
          <a:ext cx="5781675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362</xdr:row>
      <xdr:rowOff>47625</xdr:rowOff>
    </xdr:from>
    <xdr:to>
      <xdr:col>31</xdr:col>
      <xdr:colOff>276225</xdr:colOff>
      <xdr:row>382</xdr:row>
      <xdr:rowOff>238125</xdr:rowOff>
    </xdr:to>
    <xdr:sp macro="" textlink="">
      <xdr:nvSpPr>
        <xdr:cNvPr id="420190" name="Line 674">
          <a:extLst>
            <a:ext uri="{FF2B5EF4-FFF2-40B4-BE49-F238E27FC236}">
              <a16:creationId xmlns:a16="http://schemas.microsoft.com/office/drawing/2014/main" id="{00000000-0008-0000-0000-00005E690600}"/>
            </a:ext>
          </a:extLst>
        </xdr:cNvPr>
        <xdr:cNvSpPr>
          <a:spLocks noChangeShapeType="1"/>
        </xdr:cNvSpPr>
      </xdr:nvSpPr>
      <xdr:spPr bwMode="auto">
        <a:xfrm flipV="1">
          <a:off x="4543425" y="72847200"/>
          <a:ext cx="579120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365</xdr:row>
      <xdr:rowOff>38100</xdr:rowOff>
    </xdr:from>
    <xdr:to>
      <xdr:col>31</xdr:col>
      <xdr:colOff>295275</xdr:colOff>
      <xdr:row>385</xdr:row>
      <xdr:rowOff>228600</xdr:rowOff>
    </xdr:to>
    <xdr:sp macro="" textlink="">
      <xdr:nvSpPr>
        <xdr:cNvPr id="420191" name="Line 675">
          <a:extLst>
            <a:ext uri="{FF2B5EF4-FFF2-40B4-BE49-F238E27FC236}">
              <a16:creationId xmlns:a16="http://schemas.microsoft.com/office/drawing/2014/main" id="{00000000-0008-0000-0000-00005F690600}"/>
            </a:ext>
          </a:extLst>
        </xdr:cNvPr>
        <xdr:cNvSpPr>
          <a:spLocks noChangeShapeType="1"/>
        </xdr:cNvSpPr>
      </xdr:nvSpPr>
      <xdr:spPr bwMode="auto">
        <a:xfrm flipV="1">
          <a:off x="4543425" y="73580625"/>
          <a:ext cx="579120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368</xdr:row>
      <xdr:rowOff>9525</xdr:rowOff>
    </xdr:from>
    <xdr:to>
      <xdr:col>32</xdr:col>
      <xdr:colOff>0</xdr:colOff>
      <xdr:row>389</xdr:row>
      <xdr:rowOff>0</xdr:rowOff>
    </xdr:to>
    <xdr:sp macro="" textlink="">
      <xdr:nvSpPr>
        <xdr:cNvPr id="420192" name="Line 676">
          <a:extLst>
            <a:ext uri="{FF2B5EF4-FFF2-40B4-BE49-F238E27FC236}">
              <a16:creationId xmlns:a16="http://schemas.microsoft.com/office/drawing/2014/main" id="{00000000-0008-0000-0000-000060690600}"/>
            </a:ext>
          </a:extLst>
        </xdr:cNvPr>
        <xdr:cNvSpPr>
          <a:spLocks noChangeShapeType="1"/>
        </xdr:cNvSpPr>
      </xdr:nvSpPr>
      <xdr:spPr bwMode="auto">
        <a:xfrm flipV="1">
          <a:off x="4543425" y="74295000"/>
          <a:ext cx="579120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371</xdr:row>
      <xdr:rowOff>9525</xdr:rowOff>
    </xdr:from>
    <xdr:to>
      <xdr:col>31</xdr:col>
      <xdr:colOff>295275</xdr:colOff>
      <xdr:row>391</xdr:row>
      <xdr:rowOff>238125</xdr:rowOff>
    </xdr:to>
    <xdr:sp macro="" textlink="">
      <xdr:nvSpPr>
        <xdr:cNvPr id="420193" name="Line 677">
          <a:extLst>
            <a:ext uri="{FF2B5EF4-FFF2-40B4-BE49-F238E27FC236}">
              <a16:creationId xmlns:a16="http://schemas.microsoft.com/office/drawing/2014/main" id="{00000000-0008-0000-0000-000061690600}"/>
            </a:ext>
          </a:extLst>
        </xdr:cNvPr>
        <xdr:cNvSpPr>
          <a:spLocks noChangeShapeType="1"/>
        </xdr:cNvSpPr>
      </xdr:nvSpPr>
      <xdr:spPr bwMode="auto">
        <a:xfrm flipV="1">
          <a:off x="4533900" y="75037950"/>
          <a:ext cx="58007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374</xdr:row>
      <xdr:rowOff>9525</xdr:rowOff>
    </xdr:from>
    <xdr:to>
      <xdr:col>32</xdr:col>
      <xdr:colOff>9525</xdr:colOff>
      <xdr:row>395</xdr:row>
      <xdr:rowOff>0</xdr:rowOff>
    </xdr:to>
    <xdr:sp macro="" textlink="">
      <xdr:nvSpPr>
        <xdr:cNvPr id="420194" name="Line 678">
          <a:extLst>
            <a:ext uri="{FF2B5EF4-FFF2-40B4-BE49-F238E27FC236}">
              <a16:creationId xmlns:a16="http://schemas.microsoft.com/office/drawing/2014/main" id="{00000000-0008-0000-0000-000062690600}"/>
            </a:ext>
          </a:extLst>
        </xdr:cNvPr>
        <xdr:cNvSpPr>
          <a:spLocks noChangeShapeType="1"/>
        </xdr:cNvSpPr>
      </xdr:nvSpPr>
      <xdr:spPr bwMode="auto">
        <a:xfrm flipV="1">
          <a:off x="4533900" y="75780900"/>
          <a:ext cx="581025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377</xdr:row>
      <xdr:rowOff>9525</xdr:rowOff>
    </xdr:from>
    <xdr:to>
      <xdr:col>32</xdr:col>
      <xdr:colOff>0</xdr:colOff>
      <xdr:row>397</xdr:row>
      <xdr:rowOff>238125</xdr:rowOff>
    </xdr:to>
    <xdr:sp macro="" textlink="">
      <xdr:nvSpPr>
        <xdr:cNvPr id="420195" name="Line 679">
          <a:extLst>
            <a:ext uri="{FF2B5EF4-FFF2-40B4-BE49-F238E27FC236}">
              <a16:creationId xmlns:a16="http://schemas.microsoft.com/office/drawing/2014/main" id="{00000000-0008-0000-0000-000063690600}"/>
            </a:ext>
          </a:extLst>
        </xdr:cNvPr>
        <xdr:cNvSpPr>
          <a:spLocks noChangeShapeType="1"/>
        </xdr:cNvSpPr>
      </xdr:nvSpPr>
      <xdr:spPr bwMode="auto">
        <a:xfrm flipV="1">
          <a:off x="4562475" y="76523850"/>
          <a:ext cx="5772150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380</xdr:row>
      <xdr:rowOff>38100</xdr:rowOff>
    </xdr:from>
    <xdr:to>
      <xdr:col>32</xdr:col>
      <xdr:colOff>0</xdr:colOff>
      <xdr:row>400</xdr:row>
      <xdr:rowOff>219075</xdr:rowOff>
    </xdr:to>
    <xdr:sp macro="" textlink="">
      <xdr:nvSpPr>
        <xdr:cNvPr id="420196" name="Line 680">
          <a:extLst>
            <a:ext uri="{FF2B5EF4-FFF2-40B4-BE49-F238E27FC236}">
              <a16:creationId xmlns:a16="http://schemas.microsoft.com/office/drawing/2014/main" id="{00000000-0008-0000-0000-000064690600}"/>
            </a:ext>
          </a:extLst>
        </xdr:cNvPr>
        <xdr:cNvSpPr>
          <a:spLocks noChangeShapeType="1"/>
        </xdr:cNvSpPr>
      </xdr:nvSpPr>
      <xdr:spPr bwMode="auto">
        <a:xfrm flipV="1">
          <a:off x="4543425" y="77295375"/>
          <a:ext cx="5791200" cy="513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383</xdr:row>
      <xdr:rowOff>47625</xdr:rowOff>
    </xdr:from>
    <xdr:to>
      <xdr:col>31</xdr:col>
      <xdr:colOff>304800</xdr:colOff>
      <xdr:row>403</xdr:row>
      <xdr:rowOff>238125</xdr:rowOff>
    </xdr:to>
    <xdr:sp macro="" textlink="">
      <xdr:nvSpPr>
        <xdr:cNvPr id="420197" name="Line 681">
          <a:extLst>
            <a:ext uri="{FF2B5EF4-FFF2-40B4-BE49-F238E27FC236}">
              <a16:creationId xmlns:a16="http://schemas.microsoft.com/office/drawing/2014/main" id="{00000000-0008-0000-0000-000065690600}"/>
            </a:ext>
          </a:extLst>
        </xdr:cNvPr>
        <xdr:cNvSpPr>
          <a:spLocks noChangeShapeType="1"/>
        </xdr:cNvSpPr>
      </xdr:nvSpPr>
      <xdr:spPr bwMode="auto">
        <a:xfrm flipV="1">
          <a:off x="4543425" y="78047850"/>
          <a:ext cx="579120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386</xdr:row>
      <xdr:rowOff>76200</xdr:rowOff>
    </xdr:from>
    <xdr:to>
      <xdr:col>31</xdr:col>
      <xdr:colOff>304800</xdr:colOff>
      <xdr:row>406</xdr:row>
      <xdr:rowOff>228600</xdr:rowOff>
    </xdr:to>
    <xdr:sp macro="" textlink="">
      <xdr:nvSpPr>
        <xdr:cNvPr id="420198" name="Line 682">
          <a:extLst>
            <a:ext uri="{FF2B5EF4-FFF2-40B4-BE49-F238E27FC236}">
              <a16:creationId xmlns:a16="http://schemas.microsoft.com/office/drawing/2014/main" id="{00000000-0008-0000-0000-000066690600}"/>
            </a:ext>
          </a:extLst>
        </xdr:cNvPr>
        <xdr:cNvSpPr>
          <a:spLocks noChangeShapeType="1"/>
        </xdr:cNvSpPr>
      </xdr:nvSpPr>
      <xdr:spPr bwMode="auto">
        <a:xfrm flipV="1">
          <a:off x="4562475" y="78819375"/>
          <a:ext cx="5772150" cy="510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389</xdr:row>
      <xdr:rowOff>38100</xdr:rowOff>
    </xdr:from>
    <xdr:to>
      <xdr:col>31</xdr:col>
      <xdr:colOff>295275</xdr:colOff>
      <xdr:row>409</xdr:row>
      <xdr:rowOff>228600</xdr:rowOff>
    </xdr:to>
    <xdr:sp macro="" textlink="">
      <xdr:nvSpPr>
        <xdr:cNvPr id="420199" name="Line 683">
          <a:extLst>
            <a:ext uri="{FF2B5EF4-FFF2-40B4-BE49-F238E27FC236}">
              <a16:creationId xmlns:a16="http://schemas.microsoft.com/office/drawing/2014/main" id="{00000000-0008-0000-0000-000067690600}"/>
            </a:ext>
          </a:extLst>
        </xdr:cNvPr>
        <xdr:cNvSpPr>
          <a:spLocks noChangeShapeType="1"/>
        </xdr:cNvSpPr>
      </xdr:nvSpPr>
      <xdr:spPr bwMode="auto">
        <a:xfrm flipV="1">
          <a:off x="4562475" y="79524225"/>
          <a:ext cx="5772150" cy="514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1219200</xdr:colOff>
      <xdr:row>392</xdr:row>
      <xdr:rowOff>28575</xdr:rowOff>
    </xdr:from>
    <xdr:to>
      <xdr:col>31</xdr:col>
      <xdr:colOff>295275</xdr:colOff>
      <xdr:row>413</xdr:row>
      <xdr:rowOff>0</xdr:rowOff>
    </xdr:to>
    <xdr:sp macro="" textlink="">
      <xdr:nvSpPr>
        <xdr:cNvPr id="420200" name="Line 684">
          <a:extLst>
            <a:ext uri="{FF2B5EF4-FFF2-40B4-BE49-F238E27FC236}">
              <a16:creationId xmlns:a16="http://schemas.microsoft.com/office/drawing/2014/main" id="{00000000-0008-0000-0000-000068690600}"/>
            </a:ext>
          </a:extLst>
        </xdr:cNvPr>
        <xdr:cNvSpPr>
          <a:spLocks noChangeShapeType="1"/>
        </xdr:cNvSpPr>
      </xdr:nvSpPr>
      <xdr:spPr bwMode="auto">
        <a:xfrm flipV="1">
          <a:off x="4533900" y="80257650"/>
          <a:ext cx="5800725" cy="5172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401</xdr:row>
      <xdr:rowOff>0</xdr:rowOff>
    </xdr:from>
    <xdr:to>
      <xdr:col>32</xdr:col>
      <xdr:colOff>9525</xdr:colOff>
      <xdr:row>421</xdr:row>
      <xdr:rowOff>238125</xdr:rowOff>
    </xdr:to>
    <xdr:sp macro="" textlink="">
      <xdr:nvSpPr>
        <xdr:cNvPr id="420201" name="Line 685">
          <a:extLst>
            <a:ext uri="{FF2B5EF4-FFF2-40B4-BE49-F238E27FC236}">
              <a16:creationId xmlns:a16="http://schemas.microsoft.com/office/drawing/2014/main" id="{00000000-0008-0000-0000-000069690600}"/>
            </a:ext>
          </a:extLst>
        </xdr:cNvPr>
        <xdr:cNvSpPr>
          <a:spLocks noChangeShapeType="1"/>
        </xdr:cNvSpPr>
      </xdr:nvSpPr>
      <xdr:spPr bwMode="auto">
        <a:xfrm flipV="1">
          <a:off x="4562475" y="82457925"/>
          <a:ext cx="5781675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308</xdr:row>
      <xdr:rowOff>9525</xdr:rowOff>
    </xdr:from>
    <xdr:to>
      <xdr:col>47</xdr:col>
      <xdr:colOff>0</xdr:colOff>
      <xdr:row>323</xdr:row>
      <xdr:rowOff>9525</xdr:rowOff>
    </xdr:to>
    <xdr:sp macro="" textlink="">
      <xdr:nvSpPr>
        <xdr:cNvPr id="420202" name="Line 701">
          <a:extLst>
            <a:ext uri="{FF2B5EF4-FFF2-40B4-BE49-F238E27FC236}">
              <a16:creationId xmlns:a16="http://schemas.microsoft.com/office/drawing/2014/main" id="{00000000-0008-0000-0000-00006A690600}"/>
            </a:ext>
          </a:extLst>
        </xdr:cNvPr>
        <xdr:cNvSpPr>
          <a:spLocks noChangeShapeType="1"/>
        </xdr:cNvSpPr>
      </xdr:nvSpPr>
      <xdr:spPr bwMode="auto">
        <a:xfrm>
          <a:off x="10363200" y="59436000"/>
          <a:ext cx="4114800" cy="3714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295275</xdr:colOff>
      <xdr:row>313</xdr:row>
      <xdr:rowOff>219075</xdr:rowOff>
    </xdr:from>
    <xdr:to>
      <xdr:col>46</xdr:col>
      <xdr:colOff>209550</xdr:colOff>
      <xdr:row>328</xdr:row>
      <xdr:rowOff>228600</xdr:rowOff>
    </xdr:to>
    <xdr:sp macro="" textlink="">
      <xdr:nvSpPr>
        <xdr:cNvPr id="420203" name="Line 702">
          <a:extLst>
            <a:ext uri="{FF2B5EF4-FFF2-40B4-BE49-F238E27FC236}">
              <a16:creationId xmlns:a16="http://schemas.microsoft.com/office/drawing/2014/main" id="{00000000-0008-0000-0000-00006B690600}"/>
            </a:ext>
          </a:extLst>
        </xdr:cNvPr>
        <xdr:cNvSpPr>
          <a:spLocks noChangeShapeType="1"/>
        </xdr:cNvSpPr>
      </xdr:nvSpPr>
      <xdr:spPr bwMode="auto">
        <a:xfrm>
          <a:off x="10334625" y="60883800"/>
          <a:ext cx="40767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310</xdr:row>
      <xdr:rowOff>238125</xdr:rowOff>
    </xdr:from>
    <xdr:to>
      <xdr:col>46</xdr:col>
      <xdr:colOff>228600</xdr:colOff>
      <xdr:row>326</xdr:row>
      <xdr:rowOff>0</xdr:rowOff>
    </xdr:to>
    <xdr:sp macro="" textlink="">
      <xdr:nvSpPr>
        <xdr:cNvPr id="420204" name="Line 703">
          <a:extLst>
            <a:ext uri="{FF2B5EF4-FFF2-40B4-BE49-F238E27FC236}">
              <a16:creationId xmlns:a16="http://schemas.microsoft.com/office/drawing/2014/main" id="{00000000-0008-0000-0000-00006C690600}"/>
            </a:ext>
          </a:extLst>
        </xdr:cNvPr>
        <xdr:cNvSpPr>
          <a:spLocks noChangeShapeType="1"/>
        </xdr:cNvSpPr>
      </xdr:nvSpPr>
      <xdr:spPr bwMode="auto">
        <a:xfrm>
          <a:off x="10334625" y="60159900"/>
          <a:ext cx="409575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317</xdr:row>
      <xdr:rowOff>28575</xdr:rowOff>
    </xdr:from>
    <xdr:to>
      <xdr:col>47</xdr:col>
      <xdr:colOff>0</xdr:colOff>
      <xdr:row>332</xdr:row>
      <xdr:rowOff>38100</xdr:rowOff>
    </xdr:to>
    <xdr:sp macro="" textlink="">
      <xdr:nvSpPr>
        <xdr:cNvPr id="420205" name="Line 704">
          <a:extLst>
            <a:ext uri="{FF2B5EF4-FFF2-40B4-BE49-F238E27FC236}">
              <a16:creationId xmlns:a16="http://schemas.microsoft.com/office/drawing/2014/main" id="{00000000-0008-0000-0000-00006D690600}"/>
            </a:ext>
          </a:extLst>
        </xdr:cNvPr>
        <xdr:cNvSpPr>
          <a:spLocks noChangeShapeType="1"/>
        </xdr:cNvSpPr>
      </xdr:nvSpPr>
      <xdr:spPr bwMode="auto">
        <a:xfrm>
          <a:off x="10363200" y="616839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320</xdr:row>
      <xdr:rowOff>28575</xdr:rowOff>
    </xdr:from>
    <xdr:to>
      <xdr:col>47</xdr:col>
      <xdr:colOff>0</xdr:colOff>
      <xdr:row>335</xdr:row>
      <xdr:rowOff>38100</xdr:rowOff>
    </xdr:to>
    <xdr:sp macro="" textlink="">
      <xdr:nvSpPr>
        <xdr:cNvPr id="420206" name="Line 705">
          <a:extLst>
            <a:ext uri="{FF2B5EF4-FFF2-40B4-BE49-F238E27FC236}">
              <a16:creationId xmlns:a16="http://schemas.microsoft.com/office/drawing/2014/main" id="{00000000-0008-0000-0000-00006E690600}"/>
            </a:ext>
          </a:extLst>
        </xdr:cNvPr>
        <xdr:cNvSpPr>
          <a:spLocks noChangeShapeType="1"/>
        </xdr:cNvSpPr>
      </xdr:nvSpPr>
      <xdr:spPr bwMode="auto">
        <a:xfrm>
          <a:off x="10363200" y="624268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323</xdr:row>
      <xdr:rowOff>28575</xdr:rowOff>
    </xdr:from>
    <xdr:to>
      <xdr:col>47</xdr:col>
      <xdr:colOff>0</xdr:colOff>
      <xdr:row>338</xdr:row>
      <xdr:rowOff>38100</xdr:rowOff>
    </xdr:to>
    <xdr:sp macro="" textlink="">
      <xdr:nvSpPr>
        <xdr:cNvPr id="420207" name="Line 706">
          <a:extLst>
            <a:ext uri="{FF2B5EF4-FFF2-40B4-BE49-F238E27FC236}">
              <a16:creationId xmlns:a16="http://schemas.microsoft.com/office/drawing/2014/main" id="{00000000-0008-0000-0000-00006F690600}"/>
            </a:ext>
          </a:extLst>
        </xdr:cNvPr>
        <xdr:cNvSpPr>
          <a:spLocks noChangeShapeType="1"/>
        </xdr:cNvSpPr>
      </xdr:nvSpPr>
      <xdr:spPr bwMode="auto">
        <a:xfrm>
          <a:off x="10363200" y="631698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359</xdr:row>
      <xdr:rowOff>28575</xdr:rowOff>
    </xdr:from>
    <xdr:to>
      <xdr:col>47</xdr:col>
      <xdr:colOff>0</xdr:colOff>
      <xdr:row>374</xdr:row>
      <xdr:rowOff>38100</xdr:rowOff>
    </xdr:to>
    <xdr:sp macro="" textlink="">
      <xdr:nvSpPr>
        <xdr:cNvPr id="420208" name="Line 723">
          <a:extLst>
            <a:ext uri="{FF2B5EF4-FFF2-40B4-BE49-F238E27FC236}">
              <a16:creationId xmlns:a16="http://schemas.microsoft.com/office/drawing/2014/main" id="{00000000-0008-0000-0000-000070690600}"/>
            </a:ext>
          </a:extLst>
        </xdr:cNvPr>
        <xdr:cNvSpPr>
          <a:spLocks noChangeShapeType="1"/>
        </xdr:cNvSpPr>
      </xdr:nvSpPr>
      <xdr:spPr bwMode="auto">
        <a:xfrm>
          <a:off x="10363200" y="720852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362</xdr:row>
      <xdr:rowOff>28575</xdr:rowOff>
    </xdr:from>
    <xdr:to>
      <xdr:col>47</xdr:col>
      <xdr:colOff>0</xdr:colOff>
      <xdr:row>377</xdr:row>
      <xdr:rowOff>38100</xdr:rowOff>
    </xdr:to>
    <xdr:sp macro="" textlink="">
      <xdr:nvSpPr>
        <xdr:cNvPr id="420209" name="Line 724">
          <a:extLst>
            <a:ext uri="{FF2B5EF4-FFF2-40B4-BE49-F238E27FC236}">
              <a16:creationId xmlns:a16="http://schemas.microsoft.com/office/drawing/2014/main" id="{00000000-0008-0000-0000-000071690600}"/>
            </a:ext>
          </a:extLst>
        </xdr:cNvPr>
        <xdr:cNvSpPr>
          <a:spLocks noChangeShapeType="1"/>
        </xdr:cNvSpPr>
      </xdr:nvSpPr>
      <xdr:spPr bwMode="auto">
        <a:xfrm>
          <a:off x="10363200" y="728281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365</xdr:row>
      <xdr:rowOff>28575</xdr:rowOff>
    </xdr:from>
    <xdr:to>
      <xdr:col>47</xdr:col>
      <xdr:colOff>0</xdr:colOff>
      <xdr:row>380</xdr:row>
      <xdr:rowOff>38100</xdr:rowOff>
    </xdr:to>
    <xdr:sp macro="" textlink="">
      <xdr:nvSpPr>
        <xdr:cNvPr id="420210" name="Line 725">
          <a:extLst>
            <a:ext uri="{FF2B5EF4-FFF2-40B4-BE49-F238E27FC236}">
              <a16:creationId xmlns:a16="http://schemas.microsoft.com/office/drawing/2014/main" id="{00000000-0008-0000-0000-000072690600}"/>
            </a:ext>
          </a:extLst>
        </xdr:cNvPr>
        <xdr:cNvSpPr>
          <a:spLocks noChangeShapeType="1"/>
        </xdr:cNvSpPr>
      </xdr:nvSpPr>
      <xdr:spPr bwMode="auto">
        <a:xfrm>
          <a:off x="10363200" y="735711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368</xdr:row>
      <xdr:rowOff>28575</xdr:rowOff>
    </xdr:from>
    <xdr:to>
      <xdr:col>47</xdr:col>
      <xdr:colOff>0</xdr:colOff>
      <xdr:row>383</xdr:row>
      <xdr:rowOff>38100</xdr:rowOff>
    </xdr:to>
    <xdr:sp macro="" textlink="">
      <xdr:nvSpPr>
        <xdr:cNvPr id="420211" name="Line 726">
          <a:extLst>
            <a:ext uri="{FF2B5EF4-FFF2-40B4-BE49-F238E27FC236}">
              <a16:creationId xmlns:a16="http://schemas.microsoft.com/office/drawing/2014/main" id="{00000000-0008-0000-0000-000073690600}"/>
            </a:ext>
          </a:extLst>
        </xdr:cNvPr>
        <xdr:cNvSpPr>
          <a:spLocks noChangeShapeType="1"/>
        </xdr:cNvSpPr>
      </xdr:nvSpPr>
      <xdr:spPr bwMode="auto">
        <a:xfrm>
          <a:off x="10363200" y="743140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371</xdr:row>
      <xdr:rowOff>28575</xdr:rowOff>
    </xdr:from>
    <xdr:to>
      <xdr:col>47</xdr:col>
      <xdr:colOff>0</xdr:colOff>
      <xdr:row>386</xdr:row>
      <xdr:rowOff>38100</xdr:rowOff>
    </xdr:to>
    <xdr:sp macro="" textlink="">
      <xdr:nvSpPr>
        <xdr:cNvPr id="420212" name="Line 727">
          <a:extLst>
            <a:ext uri="{FF2B5EF4-FFF2-40B4-BE49-F238E27FC236}">
              <a16:creationId xmlns:a16="http://schemas.microsoft.com/office/drawing/2014/main" id="{00000000-0008-0000-0000-000074690600}"/>
            </a:ext>
          </a:extLst>
        </xdr:cNvPr>
        <xdr:cNvSpPr>
          <a:spLocks noChangeShapeType="1"/>
        </xdr:cNvSpPr>
      </xdr:nvSpPr>
      <xdr:spPr bwMode="auto">
        <a:xfrm>
          <a:off x="10363200" y="750570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374</xdr:row>
      <xdr:rowOff>28575</xdr:rowOff>
    </xdr:from>
    <xdr:to>
      <xdr:col>47</xdr:col>
      <xdr:colOff>0</xdr:colOff>
      <xdr:row>389</xdr:row>
      <xdr:rowOff>38100</xdr:rowOff>
    </xdr:to>
    <xdr:sp macro="" textlink="">
      <xdr:nvSpPr>
        <xdr:cNvPr id="420213" name="Line 728">
          <a:extLst>
            <a:ext uri="{FF2B5EF4-FFF2-40B4-BE49-F238E27FC236}">
              <a16:creationId xmlns:a16="http://schemas.microsoft.com/office/drawing/2014/main" id="{00000000-0008-0000-0000-000075690600}"/>
            </a:ext>
          </a:extLst>
        </xdr:cNvPr>
        <xdr:cNvSpPr>
          <a:spLocks noChangeShapeType="1"/>
        </xdr:cNvSpPr>
      </xdr:nvSpPr>
      <xdr:spPr bwMode="auto">
        <a:xfrm>
          <a:off x="10363200" y="757999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377</xdr:row>
      <xdr:rowOff>28575</xdr:rowOff>
    </xdr:from>
    <xdr:to>
      <xdr:col>47</xdr:col>
      <xdr:colOff>0</xdr:colOff>
      <xdr:row>392</xdr:row>
      <xdr:rowOff>38100</xdr:rowOff>
    </xdr:to>
    <xdr:sp macro="" textlink="">
      <xdr:nvSpPr>
        <xdr:cNvPr id="420214" name="Line 729">
          <a:extLst>
            <a:ext uri="{FF2B5EF4-FFF2-40B4-BE49-F238E27FC236}">
              <a16:creationId xmlns:a16="http://schemas.microsoft.com/office/drawing/2014/main" id="{00000000-0008-0000-0000-000076690600}"/>
            </a:ext>
          </a:extLst>
        </xdr:cNvPr>
        <xdr:cNvSpPr>
          <a:spLocks noChangeShapeType="1"/>
        </xdr:cNvSpPr>
      </xdr:nvSpPr>
      <xdr:spPr bwMode="auto">
        <a:xfrm>
          <a:off x="10363200" y="765429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380</xdr:row>
      <xdr:rowOff>28575</xdr:rowOff>
    </xdr:from>
    <xdr:to>
      <xdr:col>47</xdr:col>
      <xdr:colOff>0</xdr:colOff>
      <xdr:row>395</xdr:row>
      <xdr:rowOff>38100</xdr:rowOff>
    </xdr:to>
    <xdr:sp macro="" textlink="">
      <xdr:nvSpPr>
        <xdr:cNvPr id="420215" name="Line 730">
          <a:extLst>
            <a:ext uri="{FF2B5EF4-FFF2-40B4-BE49-F238E27FC236}">
              <a16:creationId xmlns:a16="http://schemas.microsoft.com/office/drawing/2014/main" id="{00000000-0008-0000-0000-000077690600}"/>
            </a:ext>
          </a:extLst>
        </xdr:cNvPr>
        <xdr:cNvSpPr>
          <a:spLocks noChangeShapeType="1"/>
        </xdr:cNvSpPr>
      </xdr:nvSpPr>
      <xdr:spPr bwMode="auto">
        <a:xfrm>
          <a:off x="10363200" y="772858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383</xdr:row>
      <xdr:rowOff>28575</xdr:rowOff>
    </xdr:from>
    <xdr:to>
      <xdr:col>47</xdr:col>
      <xdr:colOff>0</xdr:colOff>
      <xdr:row>398</xdr:row>
      <xdr:rowOff>38100</xdr:rowOff>
    </xdr:to>
    <xdr:sp macro="" textlink="">
      <xdr:nvSpPr>
        <xdr:cNvPr id="420216" name="Line 731">
          <a:extLst>
            <a:ext uri="{FF2B5EF4-FFF2-40B4-BE49-F238E27FC236}">
              <a16:creationId xmlns:a16="http://schemas.microsoft.com/office/drawing/2014/main" id="{00000000-0008-0000-0000-000078690600}"/>
            </a:ext>
          </a:extLst>
        </xdr:cNvPr>
        <xdr:cNvSpPr>
          <a:spLocks noChangeShapeType="1"/>
        </xdr:cNvSpPr>
      </xdr:nvSpPr>
      <xdr:spPr bwMode="auto">
        <a:xfrm>
          <a:off x="10363200" y="780288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386</xdr:row>
      <xdr:rowOff>28575</xdr:rowOff>
    </xdr:from>
    <xdr:to>
      <xdr:col>47</xdr:col>
      <xdr:colOff>0</xdr:colOff>
      <xdr:row>401</xdr:row>
      <xdr:rowOff>38100</xdr:rowOff>
    </xdr:to>
    <xdr:sp macro="" textlink="">
      <xdr:nvSpPr>
        <xdr:cNvPr id="420217" name="Line 732">
          <a:extLst>
            <a:ext uri="{FF2B5EF4-FFF2-40B4-BE49-F238E27FC236}">
              <a16:creationId xmlns:a16="http://schemas.microsoft.com/office/drawing/2014/main" id="{00000000-0008-0000-0000-000079690600}"/>
            </a:ext>
          </a:extLst>
        </xdr:cNvPr>
        <xdr:cNvSpPr>
          <a:spLocks noChangeShapeType="1"/>
        </xdr:cNvSpPr>
      </xdr:nvSpPr>
      <xdr:spPr bwMode="auto">
        <a:xfrm>
          <a:off x="10363200" y="787717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389</xdr:row>
      <xdr:rowOff>28575</xdr:rowOff>
    </xdr:from>
    <xdr:to>
      <xdr:col>47</xdr:col>
      <xdr:colOff>0</xdr:colOff>
      <xdr:row>404</xdr:row>
      <xdr:rowOff>38100</xdr:rowOff>
    </xdr:to>
    <xdr:sp macro="" textlink="">
      <xdr:nvSpPr>
        <xdr:cNvPr id="420218" name="Line 733">
          <a:extLst>
            <a:ext uri="{FF2B5EF4-FFF2-40B4-BE49-F238E27FC236}">
              <a16:creationId xmlns:a16="http://schemas.microsoft.com/office/drawing/2014/main" id="{00000000-0008-0000-0000-00007A690600}"/>
            </a:ext>
          </a:extLst>
        </xdr:cNvPr>
        <xdr:cNvSpPr>
          <a:spLocks noChangeShapeType="1"/>
        </xdr:cNvSpPr>
      </xdr:nvSpPr>
      <xdr:spPr bwMode="auto">
        <a:xfrm>
          <a:off x="10363200" y="795147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392</xdr:row>
      <xdr:rowOff>28575</xdr:rowOff>
    </xdr:from>
    <xdr:to>
      <xdr:col>47</xdr:col>
      <xdr:colOff>0</xdr:colOff>
      <xdr:row>407</xdr:row>
      <xdr:rowOff>38100</xdr:rowOff>
    </xdr:to>
    <xdr:sp macro="" textlink="">
      <xdr:nvSpPr>
        <xdr:cNvPr id="420219" name="Line 734">
          <a:extLst>
            <a:ext uri="{FF2B5EF4-FFF2-40B4-BE49-F238E27FC236}">
              <a16:creationId xmlns:a16="http://schemas.microsoft.com/office/drawing/2014/main" id="{00000000-0008-0000-0000-00007B690600}"/>
            </a:ext>
          </a:extLst>
        </xdr:cNvPr>
        <xdr:cNvSpPr>
          <a:spLocks noChangeShapeType="1"/>
        </xdr:cNvSpPr>
      </xdr:nvSpPr>
      <xdr:spPr bwMode="auto">
        <a:xfrm>
          <a:off x="10363200" y="802576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395</xdr:row>
      <xdr:rowOff>28575</xdr:rowOff>
    </xdr:from>
    <xdr:to>
      <xdr:col>47</xdr:col>
      <xdr:colOff>0</xdr:colOff>
      <xdr:row>410</xdr:row>
      <xdr:rowOff>38100</xdr:rowOff>
    </xdr:to>
    <xdr:sp macro="" textlink="">
      <xdr:nvSpPr>
        <xdr:cNvPr id="420220" name="Line 735">
          <a:extLst>
            <a:ext uri="{FF2B5EF4-FFF2-40B4-BE49-F238E27FC236}">
              <a16:creationId xmlns:a16="http://schemas.microsoft.com/office/drawing/2014/main" id="{00000000-0008-0000-0000-00007C690600}"/>
            </a:ext>
          </a:extLst>
        </xdr:cNvPr>
        <xdr:cNvSpPr>
          <a:spLocks noChangeShapeType="1"/>
        </xdr:cNvSpPr>
      </xdr:nvSpPr>
      <xdr:spPr bwMode="auto">
        <a:xfrm>
          <a:off x="10363200" y="810006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398</xdr:row>
      <xdr:rowOff>28575</xdr:rowOff>
    </xdr:from>
    <xdr:to>
      <xdr:col>47</xdr:col>
      <xdr:colOff>0</xdr:colOff>
      <xdr:row>413</xdr:row>
      <xdr:rowOff>38100</xdr:rowOff>
    </xdr:to>
    <xdr:sp macro="" textlink="">
      <xdr:nvSpPr>
        <xdr:cNvPr id="420221" name="Line 736">
          <a:extLst>
            <a:ext uri="{FF2B5EF4-FFF2-40B4-BE49-F238E27FC236}">
              <a16:creationId xmlns:a16="http://schemas.microsoft.com/office/drawing/2014/main" id="{00000000-0008-0000-0000-00007D690600}"/>
            </a:ext>
          </a:extLst>
        </xdr:cNvPr>
        <xdr:cNvSpPr>
          <a:spLocks noChangeShapeType="1"/>
        </xdr:cNvSpPr>
      </xdr:nvSpPr>
      <xdr:spPr bwMode="auto">
        <a:xfrm>
          <a:off x="10363200" y="817435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401</xdr:row>
      <xdr:rowOff>28575</xdr:rowOff>
    </xdr:from>
    <xdr:to>
      <xdr:col>47</xdr:col>
      <xdr:colOff>0</xdr:colOff>
      <xdr:row>416</xdr:row>
      <xdr:rowOff>38100</xdr:rowOff>
    </xdr:to>
    <xdr:sp macro="" textlink="">
      <xdr:nvSpPr>
        <xdr:cNvPr id="420222" name="Line 737">
          <a:extLst>
            <a:ext uri="{FF2B5EF4-FFF2-40B4-BE49-F238E27FC236}">
              <a16:creationId xmlns:a16="http://schemas.microsoft.com/office/drawing/2014/main" id="{00000000-0008-0000-0000-00007E690600}"/>
            </a:ext>
          </a:extLst>
        </xdr:cNvPr>
        <xdr:cNvSpPr>
          <a:spLocks noChangeShapeType="1"/>
        </xdr:cNvSpPr>
      </xdr:nvSpPr>
      <xdr:spPr bwMode="auto">
        <a:xfrm>
          <a:off x="10363200" y="8248650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404</xdr:row>
      <xdr:rowOff>28575</xdr:rowOff>
    </xdr:from>
    <xdr:to>
      <xdr:col>47</xdr:col>
      <xdr:colOff>0</xdr:colOff>
      <xdr:row>419</xdr:row>
      <xdr:rowOff>38100</xdr:rowOff>
    </xdr:to>
    <xdr:sp macro="" textlink="">
      <xdr:nvSpPr>
        <xdr:cNvPr id="420223" name="Line 738">
          <a:extLst>
            <a:ext uri="{FF2B5EF4-FFF2-40B4-BE49-F238E27FC236}">
              <a16:creationId xmlns:a16="http://schemas.microsoft.com/office/drawing/2014/main" id="{00000000-0008-0000-0000-00007F690600}"/>
            </a:ext>
          </a:extLst>
        </xdr:cNvPr>
        <xdr:cNvSpPr>
          <a:spLocks noChangeShapeType="1"/>
        </xdr:cNvSpPr>
      </xdr:nvSpPr>
      <xdr:spPr bwMode="auto">
        <a:xfrm>
          <a:off x="10363200" y="83229450"/>
          <a:ext cx="411480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28575</xdr:colOff>
      <xdr:row>404</xdr:row>
      <xdr:rowOff>38100</xdr:rowOff>
    </xdr:from>
    <xdr:to>
      <xdr:col>47</xdr:col>
      <xdr:colOff>0</xdr:colOff>
      <xdr:row>422</xdr:row>
      <xdr:rowOff>38100</xdr:rowOff>
    </xdr:to>
    <xdr:sp macro="" textlink="">
      <xdr:nvSpPr>
        <xdr:cNvPr id="420224" name="Line 739">
          <a:extLst>
            <a:ext uri="{FF2B5EF4-FFF2-40B4-BE49-F238E27FC236}">
              <a16:creationId xmlns:a16="http://schemas.microsoft.com/office/drawing/2014/main" id="{00000000-0008-0000-0000-000080690600}"/>
            </a:ext>
          </a:extLst>
        </xdr:cNvPr>
        <xdr:cNvSpPr>
          <a:spLocks noChangeShapeType="1"/>
        </xdr:cNvSpPr>
      </xdr:nvSpPr>
      <xdr:spPr bwMode="auto">
        <a:xfrm>
          <a:off x="9534525" y="83238975"/>
          <a:ext cx="4943475" cy="445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9525</xdr:colOff>
      <xdr:row>308</xdr:row>
      <xdr:rowOff>9525</xdr:rowOff>
    </xdr:from>
    <xdr:to>
      <xdr:col>35</xdr:col>
      <xdr:colOff>0</xdr:colOff>
      <xdr:row>310</xdr:row>
      <xdr:rowOff>238125</xdr:rowOff>
    </xdr:to>
    <xdr:sp macro="" textlink="">
      <xdr:nvSpPr>
        <xdr:cNvPr id="420225" name="Line 770">
          <a:extLst>
            <a:ext uri="{FF2B5EF4-FFF2-40B4-BE49-F238E27FC236}">
              <a16:creationId xmlns:a16="http://schemas.microsoft.com/office/drawing/2014/main" id="{00000000-0008-0000-0000-000081690600}"/>
            </a:ext>
          </a:extLst>
        </xdr:cNvPr>
        <xdr:cNvSpPr>
          <a:spLocks noChangeShapeType="1"/>
        </xdr:cNvSpPr>
      </xdr:nvSpPr>
      <xdr:spPr bwMode="auto">
        <a:xfrm flipV="1">
          <a:off x="10344150" y="59436000"/>
          <a:ext cx="8191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9525</xdr:colOff>
      <xdr:row>308</xdr:row>
      <xdr:rowOff>66675</xdr:rowOff>
    </xdr:from>
    <xdr:to>
      <xdr:col>37</xdr:col>
      <xdr:colOff>228600</xdr:colOff>
      <xdr:row>313</xdr:row>
      <xdr:rowOff>228600</xdr:rowOff>
    </xdr:to>
    <xdr:sp macro="" textlink="">
      <xdr:nvSpPr>
        <xdr:cNvPr id="420226" name="Line 771">
          <a:extLst>
            <a:ext uri="{FF2B5EF4-FFF2-40B4-BE49-F238E27FC236}">
              <a16:creationId xmlns:a16="http://schemas.microsoft.com/office/drawing/2014/main" id="{00000000-0008-0000-0000-000082690600}"/>
            </a:ext>
          </a:extLst>
        </xdr:cNvPr>
        <xdr:cNvSpPr>
          <a:spLocks noChangeShapeType="1"/>
        </xdr:cNvSpPr>
      </xdr:nvSpPr>
      <xdr:spPr bwMode="auto">
        <a:xfrm flipV="1">
          <a:off x="10344150" y="59493150"/>
          <a:ext cx="1600200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9525</xdr:colOff>
      <xdr:row>308</xdr:row>
      <xdr:rowOff>66675</xdr:rowOff>
    </xdr:from>
    <xdr:to>
      <xdr:col>40</xdr:col>
      <xdr:colOff>238125</xdr:colOff>
      <xdr:row>316</xdr:row>
      <xdr:rowOff>238125</xdr:rowOff>
    </xdr:to>
    <xdr:sp macro="" textlink="">
      <xdr:nvSpPr>
        <xdr:cNvPr id="420227" name="Line 772">
          <a:extLst>
            <a:ext uri="{FF2B5EF4-FFF2-40B4-BE49-F238E27FC236}">
              <a16:creationId xmlns:a16="http://schemas.microsoft.com/office/drawing/2014/main" id="{00000000-0008-0000-0000-000083690600}"/>
            </a:ext>
          </a:extLst>
        </xdr:cNvPr>
        <xdr:cNvSpPr>
          <a:spLocks noChangeShapeType="1"/>
        </xdr:cNvSpPr>
      </xdr:nvSpPr>
      <xdr:spPr bwMode="auto">
        <a:xfrm flipV="1">
          <a:off x="10344150" y="59493150"/>
          <a:ext cx="243840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9525</xdr:colOff>
      <xdr:row>308</xdr:row>
      <xdr:rowOff>38100</xdr:rowOff>
    </xdr:from>
    <xdr:to>
      <xdr:col>43</xdr:col>
      <xdr:colOff>238125</xdr:colOff>
      <xdr:row>320</xdr:row>
      <xdr:rowOff>9525</xdr:rowOff>
    </xdr:to>
    <xdr:sp macro="" textlink="">
      <xdr:nvSpPr>
        <xdr:cNvPr id="420228" name="Line 774">
          <a:extLst>
            <a:ext uri="{FF2B5EF4-FFF2-40B4-BE49-F238E27FC236}">
              <a16:creationId xmlns:a16="http://schemas.microsoft.com/office/drawing/2014/main" id="{00000000-0008-0000-0000-000084690600}"/>
            </a:ext>
          </a:extLst>
        </xdr:cNvPr>
        <xdr:cNvSpPr>
          <a:spLocks noChangeShapeType="1"/>
        </xdr:cNvSpPr>
      </xdr:nvSpPr>
      <xdr:spPr bwMode="auto">
        <a:xfrm flipV="1">
          <a:off x="10344150" y="59464575"/>
          <a:ext cx="3267075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308</xdr:row>
      <xdr:rowOff>85725</xdr:rowOff>
    </xdr:from>
    <xdr:to>
      <xdr:col>46</xdr:col>
      <xdr:colOff>219075</xdr:colOff>
      <xdr:row>323</xdr:row>
      <xdr:rowOff>9525</xdr:rowOff>
    </xdr:to>
    <xdr:sp macro="" textlink="">
      <xdr:nvSpPr>
        <xdr:cNvPr id="420229" name="Line 775">
          <a:extLst>
            <a:ext uri="{FF2B5EF4-FFF2-40B4-BE49-F238E27FC236}">
              <a16:creationId xmlns:a16="http://schemas.microsoft.com/office/drawing/2014/main" id="{00000000-0008-0000-0000-000085690600}"/>
            </a:ext>
          </a:extLst>
        </xdr:cNvPr>
        <xdr:cNvSpPr>
          <a:spLocks noChangeShapeType="1"/>
        </xdr:cNvSpPr>
      </xdr:nvSpPr>
      <xdr:spPr bwMode="auto">
        <a:xfrm flipV="1">
          <a:off x="10363200" y="59512200"/>
          <a:ext cx="405765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314</xdr:row>
      <xdr:rowOff>28575</xdr:rowOff>
    </xdr:from>
    <xdr:to>
      <xdr:col>46</xdr:col>
      <xdr:colOff>219075</xdr:colOff>
      <xdr:row>328</xdr:row>
      <xdr:rowOff>209550</xdr:rowOff>
    </xdr:to>
    <xdr:sp macro="" textlink="">
      <xdr:nvSpPr>
        <xdr:cNvPr id="420230" name="Line 777">
          <a:extLst>
            <a:ext uri="{FF2B5EF4-FFF2-40B4-BE49-F238E27FC236}">
              <a16:creationId xmlns:a16="http://schemas.microsoft.com/office/drawing/2014/main" id="{00000000-0008-0000-0000-000086690600}"/>
            </a:ext>
          </a:extLst>
        </xdr:cNvPr>
        <xdr:cNvSpPr>
          <a:spLocks noChangeShapeType="1"/>
        </xdr:cNvSpPr>
      </xdr:nvSpPr>
      <xdr:spPr bwMode="auto">
        <a:xfrm flipV="1">
          <a:off x="10363200" y="60940950"/>
          <a:ext cx="4057650" cy="3648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47625</xdr:colOff>
      <xdr:row>311</xdr:row>
      <xdr:rowOff>9525</xdr:rowOff>
    </xdr:from>
    <xdr:to>
      <xdr:col>46</xdr:col>
      <xdr:colOff>228600</xdr:colOff>
      <xdr:row>325</xdr:row>
      <xdr:rowOff>219075</xdr:rowOff>
    </xdr:to>
    <xdr:sp macro="" textlink="">
      <xdr:nvSpPr>
        <xdr:cNvPr id="420231" name="Line 778">
          <a:extLst>
            <a:ext uri="{FF2B5EF4-FFF2-40B4-BE49-F238E27FC236}">
              <a16:creationId xmlns:a16="http://schemas.microsoft.com/office/drawing/2014/main" id="{00000000-0008-0000-0000-000087690600}"/>
            </a:ext>
          </a:extLst>
        </xdr:cNvPr>
        <xdr:cNvSpPr>
          <a:spLocks noChangeShapeType="1"/>
        </xdr:cNvSpPr>
      </xdr:nvSpPr>
      <xdr:spPr bwMode="auto">
        <a:xfrm flipV="1">
          <a:off x="10382250" y="60178950"/>
          <a:ext cx="4048125" cy="3676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9525</xdr:colOff>
      <xdr:row>356</xdr:row>
      <xdr:rowOff>9525</xdr:rowOff>
    </xdr:from>
    <xdr:to>
      <xdr:col>46</xdr:col>
      <xdr:colOff>238125</xdr:colOff>
      <xdr:row>370</xdr:row>
      <xdr:rowOff>228600</xdr:rowOff>
    </xdr:to>
    <xdr:sp macro="" textlink="">
      <xdr:nvSpPr>
        <xdr:cNvPr id="420232" name="Line 792">
          <a:extLst>
            <a:ext uri="{FF2B5EF4-FFF2-40B4-BE49-F238E27FC236}">
              <a16:creationId xmlns:a16="http://schemas.microsoft.com/office/drawing/2014/main" id="{00000000-0008-0000-0000-000088690600}"/>
            </a:ext>
          </a:extLst>
        </xdr:cNvPr>
        <xdr:cNvSpPr>
          <a:spLocks noChangeShapeType="1"/>
        </xdr:cNvSpPr>
      </xdr:nvSpPr>
      <xdr:spPr bwMode="auto">
        <a:xfrm flipV="1">
          <a:off x="10344150" y="71323200"/>
          <a:ext cx="4095750" cy="368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9525</xdr:colOff>
      <xdr:row>359</xdr:row>
      <xdr:rowOff>47625</xdr:rowOff>
    </xdr:from>
    <xdr:to>
      <xdr:col>46</xdr:col>
      <xdr:colOff>200025</xdr:colOff>
      <xdr:row>374</xdr:row>
      <xdr:rowOff>0</xdr:rowOff>
    </xdr:to>
    <xdr:sp macro="" textlink="">
      <xdr:nvSpPr>
        <xdr:cNvPr id="420233" name="Line 793">
          <a:extLst>
            <a:ext uri="{FF2B5EF4-FFF2-40B4-BE49-F238E27FC236}">
              <a16:creationId xmlns:a16="http://schemas.microsoft.com/office/drawing/2014/main" id="{00000000-0008-0000-0000-000089690600}"/>
            </a:ext>
          </a:extLst>
        </xdr:cNvPr>
        <xdr:cNvSpPr>
          <a:spLocks noChangeShapeType="1"/>
        </xdr:cNvSpPr>
      </xdr:nvSpPr>
      <xdr:spPr bwMode="auto">
        <a:xfrm flipV="1">
          <a:off x="10344150" y="72104250"/>
          <a:ext cx="4057650" cy="366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38100</xdr:colOff>
      <xdr:row>362</xdr:row>
      <xdr:rowOff>85725</xdr:rowOff>
    </xdr:from>
    <xdr:to>
      <xdr:col>46</xdr:col>
      <xdr:colOff>180975</xdr:colOff>
      <xdr:row>377</xdr:row>
      <xdr:rowOff>0</xdr:rowOff>
    </xdr:to>
    <xdr:sp macro="" textlink="">
      <xdr:nvSpPr>
        <xdr:cNvPr id="420234" name="Line 794">
          <a:extLst>
            <a:ext uri="{FF2B5EF4-FFF2-40B4-BE49-F238E27FC236}">
              <a16:creationId xmlns:a16="http://schemas.microsoft.com/office/drawing/2014/main" id="{00000000-0008-0000-0000-00008A690600}"/>
            </a:ext>
          </a:extLst>
        </xdr:cNvPr>
        <xdr:cNvSpPr>
          <a:spLocks noChangeShapeType="1"/>
        </xdr:cNvSpPr>
      </xdr:nvSpPr>
      <xdr:spPr bwMode="auto">
        <a:xfrm flipV="1">
          <a:off x="10372725" y="72885300"/>
          <a:ext cx="4010025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304800</xdr:colOff>
      <xdr:row>365</xdr:row>
      <xdr:rowOff>76200</xdr:rowOff>
    </xdr:from>
    <xdr:to>
      <xdr:col>46</xdr:col>
      <xdr:colOff>180975</xdr:colOff>
      <xdr:row>380</xdr:row>
      <xdr:rowOff>38100</xdr:rowOff>
    </xdr:to>
    <xdr:sp macro="" textlink="">
      <xdr:nvSpPr>
        <xdr:cNvPr id="420235" name="Line 795">
          <a:extLst>
            <a:ext uri="{FF2B5EF4-FFF2-40B4-BE49-F238E27FC236}">
              <a16:creationId xmlns:a16="http://schemas.microsoft.com/office/drawing/2014/main" id="{00000000-0008-0000-0000-00008B690600}"/>
            </a:ext>
          </a:extLst>
        </xdr:cNvPr>
        <xdr:cNvSpPr>
          <a:spLocks noChangeShapeType="1"/>
        </xdr:cNvSpPr>
      </xdr:nvSpPr>
      <xdr:spPr bwMode="auto">
        <a:xfrm flipV="1">
          <a:off x="10334625" y="73618725"/>
          <a:ext cx="4048125" cy="3676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9525</xdr:colOff>
      <xdr:row>368</xdr:row>
      <xdr:rowOff>47625</xdr:rowOff>
    </xdr:from>
    <xdr:to>
      <xdr:col>46</xdr:col>
      <xdr:colOff>219075</xdr:colOff>
      <xdr:row>382</xdr:row>
      <xdr:rowOff>200025</xdr:rowOff>
    </xdr:to>
    <xdr:sp macro="" textlink="">
      <xdr:nvSpPr>
        <xdr:cNvPr id="420236" name="Line 796">
          <a:extLst>
            <a:ext uri="{FF2B5EF4-FFF2-40B4-BE49-F238E27FC236}">
              <a16:creationId xmlns:a16="http://schemas.microsoft.com/office/drawing/2014/main" id="{00000000-0008-0000-0000-00008C690600}"/>
            </a:ext>
          </a:extLst>
        </xdr:cNvPr>
        <xdr:cNvSpPr>
          <a:spLocks noChangeShapeType="1"/>
        </xdr:cNvSpPr>
      </xdr:nvSpPr>
      <xdr:spPr bwMode="auto">
        <a:xfrm flipV="1">
          <a:off x="10344150" y="74333100"/>
          <a:ext cx="4076700" cy="361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371</xdr:row>
      <xdr:rowOff>38100</xdr:rowOff>
    </xdr:from>
    <xdr:to>
      <xdr:col>46</xdr:col>
      <xdr:colOff>238125</xdr:colOff>
      <xdr:row>385</xdr:row>
      <xdr:rowOff>219075</xdr:rowOff>
    </xdr:to>
    <xdr:sp macro="" textlink="">
      <xdr:nvSpPr>
        <xdr:cNvPr id="420237" name="Line 797">
          <a:extLst>
            <a:ext uri="{FF2B5EF4-FFF2-40B4-BE49-F238E27FC236}">
              <a16:creationId xmlns:a16="http://schemas.microsoft.com/office/drawing/2014/main" id="{00000000-0008-0000-0000-00008D690600}"/>
            </a:ext>
          </a:extLst>
        </xdr:cNvPr>
        <xdr:cNvSpPr>
          <a:spLocks noChangeShapeType="1"/>
        </xdr:cNvSpPr>
      </xdr:nvSpPr>
      <xdr:spPr bwMode="auto">
        <a:xfrm flipV="1">
          <a:off x="10363200" y="75066525"/>
          <a:ext cx="4076700" cy="3648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9525</xdr:colOff>
      <xdr:row>374</xdr:row>
      <xdr:rowOff>85725</xdr:rowOff>
    </xdr:from>
    <xdr:to>
      <xdr:col>46</xdr:col>
      <xdr:colOff>219075</xdr:colOff>
      <xdr:row>389</xdr:row>
      <xdr:rowOff>0</xdr:rowOff>
    </xdr:to>
    <xdr:sp macro="" textlink="">
      <xdr:nvSpPr>
        <xdr:cNvPr id="420238" name="Line 798">
          <a:extLst>
            <a:ext uri="{FF2B5EF4-FFF2-40B4-BE49-F238E27FC236}">
              <a16:creationId xmlns:a16="http://schemas.microsoft.com/office/drawing/2014/main" id="{00000000-0008-0000-0000-00008E690600}"/>
            </a:ext>
          </a:extLst>
        </xdr:cNvPr>
        <xdr:cNvSpPr>
          <a:spLocks noChangeShapeType="1"/>
        </xdr:cNvSpPr>
      </xdr:nvSpPr>
      <xdr:spPr bwMode="auto">
        <a:xfrm flipV="1">
          <a:off x="10344150" y="7585710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38100</xdr:colOff>
      <xdr:row>377</xdr:row>
      <xdr:rowOff>85725</xdr:rowOff>
    </xdr:from>
    <xdr:to>
      <xdr:col>46</xdr:col>
      <xdr:colOff>247650</xdr:colOff>
      <xdr:row>392</xdr:row>
      <xdr:rowOff>0</xdr:rowOff>
    </xdr:to>
    <xdr:sp macro="" textlink="">
      <xdr:nvSpPr>
        <xdr:cNvPr id="420239" name="Line 799">
          <a:extLst>
            <a:ext uri="{FF2B5EF4-FFF2-40B4-BE49-F238E27FC236}">
              <a16:creationId xmlns:a16="http://schemas.microsoft.com/office/drawing/2014/main" id="{00000000-0008-0000-0000-00008F690600}"/>
            </a:ext>
          </a:extLst>
        </xdr:cNvPr>
        <xdr:cNvSpPr>
          <a:spLocks noChangeShapeType="1"/>
        </xdr:cNvSpPr>
      </xdr:nvSpPr>
      <xdr:spPr bwMode="auto">
        <a:xfrm flipV="1">
          <a:off x="10372725" y="7660005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66675</xdr:colOff>
      <xdr:row>380</xdr:row>
      <xdr:rowOff>47625</xdr:rowOff>
    </xdr:from>
    <xdr:to>
      <xdr:col>47</xdr:col>
      <xdr:colOff>19050</xdr:colOff>
      <xdr:row>394</xdr:row>
      <xdr:rowOff>209550</xdr:rowOff>
    </xdr:to>
    <xdr:sp macro="" textlink="">
      <xdr:nvSpPr>
        <xdr:cNvPr id="420240" name="Line 800">
          <a:extLst>
            <a:ext uri="{FF2B5EF4-FFF2-40B4-BE49-F238E27FC236}">
              <a16:creationId xmlns:a16="http://schemas.microsoft.com/office/drawing/2014/main" id="{00000000-0008-0000-0000-000090690600}"/>
            </a:ext>
          </a:extLst>
        </xdr:cNvPr>
        <xdr:cNvSpPr>
          <a:spLocks noChangeShapeType="1"/>
        </xdr:cNvSpPr>
      </xdr:nvSpPr>
      <xdr:spPr bwMode="auto">
        <a:xfrm flipV="1">
          <a:off x="10401300" y="77304900"/>
          <a:ext cx="409575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383</xdr:row>
      <xdr:rowOff>66675</xdr:rowOff>
    </xdr:from>
    <xdr:to>
      <xdr:col>46</xdr:col>
      <xdr:colOff>238125</xdr:colOff>
      <xdr:row>397</xdr:row>
      <xdr:rowOff>228600</xdr:rowOff>
    </xdr:to>
    <xdr:sp macro="" textlink="">
      <xdr:nvSpPr>
        <xdr:cNvPr id="420241" name="Line 801">
          <a:extLst>
            <a:ext uri="{FF2B5EF4-FFF2-40B4-BE49-F238E27FC236}">
              <a16:creationId xmlns:a16="http://schemas.microsoft.com/office/drawing/2014/main" id="{00000000-0008-0000-0000-000091690600}"/>
            </a:ext>
          </a:extLst>
        </xdr:cNvPr>
        <xdr:cNvSpPr>
          <a:spLocks noChangeShapeType="1"/>
        </xdr:cNvSpPr>
      </xdr:nvSpPr>
      <xdr:spPr bwMode="auto">
        <a:xfrm flipV="1">
          <a:off x="10363200" y="7806690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66675</xdr:colOff>
      <xdr:row>386</xdr:row>
      <xdr:rowOff>28575</xdr:rowOff>
    </xdr:from>
    <xdr:to>
      <xdr:col>47</xdr:col>
      <xdr:colOff>19050</xdr:colOff>
      <xdr:row>400</xdr:row>
      <xdr:rowOff>190500</xdr:rowOff>
    </xdr:to>
    <xdr:sp macro="" textlink="">
      <xdr:nvSpPr>
        <xdr:cNvPr id="420242" name="Line 802">
          <a:extLst>
            <a:ext uri="{FF2B5EF4-FFF2-40B4-BE49-F238E27FC236}">
              <a16:creationId xmlns:a16="http://schemas.microsoft.com/office/drawing/2014/main" id="{00000000-0008-0000-0000-000092690600}"/>
            </a:ext>
          </a:extLst>
        </xdr:cNvPr>
        <xdr:cNvSpPr>
          <a:spLocks noChangeShapeType="1"/>
        </xdr:cNvSpPr>
      </xdr:nvSpPr>
      <xdr:spPr bwMode="auto">
        <a:xfrm flipV="1">
          <a:off x="10401300" y="78771750"/>
          <a:ext cx="409575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389</xdr:row>
      <xdr:rowOff>85725</xdr:rowOff>
    </xdr:from>
    <xdr:to>
      <xdr:col>46</xdr:col>
      <xdr:colOff>209550</xdr:colOff>
      <xdr:row>404</xdr:row>
      <xdr:rowOff>0</xdr:rowOff>
    </xdr:to>
    <xdr:sp macro="" textlink="">
      <xdr:nvSpPr>
        <xdr:cNvPr id="420243" name="Line 803">
          <a:extLst>
            <a:ext uri="{FF2B5EF4-FFF2-40B4-BE49-F238E27FC236}">
              <a16:creationId xmlns:a16="http://schemas.microsoft.com/office/drawing/2014/main" id="{00000000-0008-0000-0000-000093690600}"/>
            </a:ext>
          </a:extLst>
        </xdr:cNvPr>
        <xdr:cNvSpPr>
          <a:spLocks noChangeShapeType="1"/>
        </xdr:cNvSpPr>
      </xdr:nvSpPr>
      <xdr:spPr bwMode="auto">
        <a:xfrm flipV="1">
          <a:off x="10334625" y="7957185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28575</xdr:colOff>
      <xdr:row>392</xdr:row>
      <xdr:rowOff>47625</xdr:rowOff>
    </xdr:from>
    <xdr:to>
      <xdr:col>47</xdr:col>
      <xdr:colOff>19050</xdr:colOff>
      <xdr:row>410</xdr:row>
      <xdr:rowOff>28575</xdr:rowOff>
    </xdr:to>
    <xdr:sp macro="" textlink="">
      <xdr:nvSpPr>
        <xdr:cNvPr id="420244" name="Line 804">
          <a:extLst>
            <a:ext uri="{FF2B5EF4-FFF2-40B4-BE49-F238E27FC236}">
              <a16:creationId xmlns:a16="http://schemas.microsoft.com/office/drawing/2014/main" id="{00000000-0008-0000-0000-000094690600}"/>
            </a:ext>
          </a:extLst>
        </xdr:cNvPr>
        <xdr:cNvSpPr>
          <a:spLocks noChangeShapeType="1"/>
        </xdr:cNvSpPr>
      </xdr:nvSpPr>
      <xdr:spPr bwMode="auto">
        <a:xfrm flipV="1">
          <a:off x="9534525" y="80276700"/>
          <a:ext cx="4962525" cy="443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28575</xdr:colOff>
      <xdr:row>395</xdr:row>
      <xdr:rowOff>66675</xdr:rowOff>
    </xdr:from>
    <xdr:to>
      <xdr:col>46</xdr:col>
      <xdr:colOff>219075</xdr:colOff>
      <xdr:row>412</xdr:row>
      <xdr:rowOff>238125</xdr:rowOff>
    </xdr:to>
    <xdr:sp macro="" textlink="">
      <xdr:nvSpPr>
        <xdr:cNvPr id="420245" name="Line 805">
          <a:extLst>
            <a:ext uri="{FF2B5EF4-FFF2-40B4-BE49-F238E27FC236}">
              <a16:creationId xmlns:a16="http://schemas.microsoft.com/office/drawing/2014/main" id="{00000000-0008-0000-0000-000095690600}"/>
            </a:ext>
          </a:extLst>
        </xdr:cNvPr>
        <xdr:cNvSpPr>
          <a:spLocks noChangeShapeType="1"/>
        </xdr:cNvSpPr>
      </xdr:nvSpPr>
      <xdr:spPr bwMode="auto">
        <a:xfrm flipV="1">
          <a:off x="9534525" y="81038700"/>
          <a:ext cx="4886325" cy="438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47625</xdr:colOff>
      <xdr:row>398</xdr:row>
      <xdr:rowOff>38100</xdr:rowOff>
    </xdr:from>
    <xdr:to>
      <xdr:col>47</xdr:col>
      <xdr:colOff>0</xdr:colOff>
      <xdr:row>412</xdr:row>
      <xdr:rowOff>200025</xdr:rowOff>
    </xdr:to>
    <xdr:sp macro="" textlink="">
      <xdr:nvSpPr>
        <xdr:cNvPr id="420246" name="Line 806">
          <a:extLst>
            <a:ext uri="{FF2B5EF4-FFF2-40B4-BE49-F238E27FC236}">
              <a16:creationId xmlns:a16="http://schemas.microsoft.com/office/drawing/2014/main" id="{00000000-0008-0000-0000-000096690600}"/>
            </a:ext>
          </a:extLst>
        </xdr:cNvPr>
        <xdr:cNvSpPr>
          <a:spLocks noChangeShapeType="1"/>
        </xdr:cNvSpPr>
      </xdr:nvSpPr>
      <xdr:spPr bwMode="auto">
        <a:xfrm flipV="1">
          <a:off x="10382250" y="81753075"/>
          <a:ext cx="409575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38100</xdr:colOff>
      <xdr:row>401</xdr:row>
      <xdr:rowOff>66675</xdr:rowOff>
    </xdr:from>
    <xdr:to>
      <xdr:col>46</xdr:col>
      <xdr:colOff>247650</xdr:colOff>
      <xdr:row>415</xdr:row>
      <xdr:rowOff>228600</xdr:rowOff>
    </xdr:to>
    <xdr:sp macro="" textlink="">
      <xdr:nvSpPr>
        <xdr:cNvPr id="420247" name="Line 807">
          <a:extLst>
            <a:ext uri="{FF2B5EF4-FFF2-40B4-BE49-F238E27FC236}">
              <a16:creationId xmlns:a16="http://schemas.microsoft.com/office/drawing/2014/main" id="{00000000-0008-0000-0000-000097690600}"/>
            </a:ext>
          </a:extLst>
        </xdr:cNvPr>
        <xdr:cNvSpPr>
          <a:spLocks noChangeShapeType="1"/>
        </xdr:cNvSpPr>
      </xdr:nvSpPr>
      <xdr:spPr bwMode="auto">
        <a:xfrm flipV="1">
          <a:off x="10372725" y="8252460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28575</xdr:colOff>
      <xdr:row>404</xdr:row>
      <xdr:rowOff>85725</xdr:rowOff>
    </xdr:from>
    <xdr:to>
      <xdr:col>46</xdr:col>
      <xdr:colOff>238125</xdr:colOff>
      <xdr:row>419</xdr:row>
      <xdr:rowOff>0</xdr:rowOff>
    </xdr:to>
    <xdr:sp macro="" textlink="">
      <xdr:nvSpPr>
        <xdr:cNvPr id="420248" name="Line 808">
          <a:extLst>
            <a:ext uri="{FF2B5EF4-FFF2-40B4-BE49-F238E27FC236}">
              <a16:creationId xmlns:a16="http://schemas.microsoft.com/office/drawing/2014/main" id="{00000000-0008-0000-0000-000098690600}"/>
            </a:ext>
          </a:extLst>
        </xdr:cNvPr>
        <xdr:cNvSpPr>
          <a:spLocks noChangeShapeType="1"/>
        </xdr:cNvSpPr>
      </xdr:nvSpPr>
      <xdr:spPr bwMode="auto">
        <a:xfrm flipV="1">
          <a:off x="10363200" y="83286600"/>
          <a:ext cx="407670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47625</xdr:colOff>
      <xdr:row>407</xdr:row>
      <xdr:rowOff>28575</xdr:rowOff>
    </xdr:from>
    <xdr:to>
      <xdr:col>47</xdr:col>
      <xdr:colOff>0</xdr:colOff>
      <xdr:row>421</xdr:row>
      <xdr:rowOff>190500</xdr:rowOff>
    </xdr:to>
    <xdr:sp macro="" textlink="">
      <xdr:nvSpPr>
        <xdr:cNvPr id="420249" name="Line 809">
          <a:extLst>
            <a:ext uri="{FF2B5EF4-FFF2-40B4-BE49-F238E27FC236}">
              <a16:creationId xmlns:a16="http://schemas.microsoft.com/office/drawing/2014/main" id="{00000000-0008-0000-0000-000099690600}"/>
            </a:ext>
          </a:extLst>
        </xdr:cNvPr>
        <xdr:cNvSpPr>
          <a:spLocks noChangeShapeType="1"/>
        </xdr:cNvSpPr>
      </xdr:nvSpPr>
      <xdr:spPr bwMode="auto">
        <a:xfrm flipV="1">
          <a:off x="10382250" y="83972400"/>
          <a:ext cx="4095750" cy="362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314325</xdr:colOff>
      <xdr:row>308</xdr:row>
      <xdr:rowOff>0</xdr:rowOff>
    </xdr:from>
    <xdr:to>
      <xdr:col>32</xdr:col>
      <xdr:colOff>28575</xdr:colOff>
      <xdr:row>311</xdr:row>
      <xdr:rowOff>28575</xdr:rowOff>
    </xdr:to>
    <xdr:sp macro="" textlink="">
      <xdr:nvSpPr>
        <xdr:cNvPr id="420250" name="Line 816">
          <a:extLst>
            <a:ext uri="{FF2B5EF4-FFF2-40B4-BE49-F238E27FC236}">
              <a16:creationId xmlns:a16="http://schemas.microsoft.com/office/drawing/2014/main" id="{00000000-0008-0000-0000-00009A690600}"/>
            </a:ext>
          </a:extLst>
        </xdr:cNvPr>
        <xdr:cNvSpPr>
          <a:spLocks noChangeShapeType="1"/>
        </xdr:cNvSpPr>
      </xdr:nvSpPr>
      <xdr:spPr bwMode="auto">
        <a:xfrm>
          <a:off x="9505950" y="59426475"/>
          <a:ext cx="8572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323</xdr:row>
      <xdr:rowOff>12700</xdr:rowOff>
    </xdr:from>
    <xdr:to>
      <xdr:col>23</xdr:col>
      <xdr:colOff>0</xdr:colOff>
      <xdr:row>335</xdr:row>
      <xdr:rowOff>25400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CxnSpPr/>
      </xdr:nvCxnSpPr>
      <xdr:spPr>
        <a:xfrm>
          <a:off x="4552950" y="6461125"/>
          <a:ext cx="3314700" cy="298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325</xdr:row>
      <xdr:rowOff>241300</xdr:rowOff>
    </xdr:from>
    <xdr:to>
      <xdr:col>20</xdr:col>
      <xdr:colOff>0</xdr:colOff>
      <xdr:row>334</xdr:row>
      <xdr:rowOff>241300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CxnSpPr/>
      </xdr:nvCxnSpPr>
      <xdr:spPr>
        <a:xfrm>
          <a:off x="4552950" y="7185025"/>
          <a:ext cx="2486025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329</xdr:row>
      <xdr:rowOff>0</xdr:rowOff>
    </xdr:from>
    <xdr:to>
      <xdr:col>17</xdr:col>
      <xdr:colOff>0</xdr:colOff>
      <xdr:row>335</xdr:row>
      <xdr:rowOff>12700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CxnSpPr/>
      </xdr:nvCxnSpPr>
      <xdr:spPr>
        <a:xfrm>
          <a:off x="4552950" y="7934325"/>
          <a:ext cx="1657350" cy="149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319</xdr:row>
      <xdr:rowOff>238124</xdr:rowOff>
    </xdr:from>
    <xdr:to>
      <xdr:col>32</xdr:col>
      <xdr:colOff>9525</xdr:colOff>
      <xdr:row>334</xdr:row>
      <xdr:rowOff>241299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CxnSpPr/>
      </xdr:nvCxnSpPr>
      <xdr:spPr>
        <a:xfrm rot="16200000" flipH="1" flipV="1">
          <a:off x="6446837" y="5497512"/>
          <a:ext cx="3717925" cy="411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323</xdr:row>
      <xdr:rowOff>9524</xdr:rowOff>
    </xdr:from>
    <xdr:to>
      <xdr:col>32</xdr:col>
      <xdr:colOff>28575</xdr:colOff>
      <xdr:row>334</xdr:row>
      <xdr:rowOff>253999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CxnSpPr>
          <a:stCxn id="420229" idx="0"/>
        </xdr:cNvCxnSpPr>
      </xdr:nvCxnSpPr>
      <xdr:spPr>
        <a:xfrm rot="16200000" flipH="1" flipV="1">
          <a:off x="7243763" y="6278561"/>
          <a:ext cx="2959100" cy="3317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326</xdr:row>
      <xdr:rowOff>38100</xdr:rowOff>
    </xdr:from>
    <xdr:to>
      <xdr:col>32</xdr:col>
      <xdr:colOff>0</xdr:colOff>
      <xdr:row>334</xdr:row>
      <xdr:rowOff>241300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CxnSpPr/>
      </xdr:nvCxnSpPr>
      <xdr:spPr>
        <a:xfrm rot="10800000" flipV="1">
          <a:off x="7867650" y="7229475"/>
          <a:ext cx="2486025" cy="2184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50800</xdr:colOff>
      <xdr:row>328</xdr:row>
      <xdr:rowOff>238124</xdr:rowOff>
    </xdr:from>
    <xdr:to>
      <xdr:col>31</xdr:col>
      <xdr:colOff>276225</xdr:colOff>
      <xdr:row>334</xdr:row>
      <xdr:rowOff>228599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CxnSpPr/>
      </xdr:nvCxnSpPr>
      <xdr:spPr>
        <a:xfrm rot="16200000" flipH="1" flipV="1">
          <a:off x="8812212" y="7859712"/>
          <a:ext cx="1476375" cy="1606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317</xdr:row>
      <xdr:rowOff>0</xdr:rowOff>
    </xdr:from>
    <xdr:to>
      <xdr:col>46</xdr:col>
      <xdr:colOff>266700</xdr:colOff>
      <xdr:row>335</xdr:row>
      <xdr:rowOff>12700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CxnSpPr/>
      </xdr:nvCxnSpPr>
      <xdr:spPr>
        <a:xfrm rot="10800000" flipV="1">
          <a:off x="9525000" y="4962525"/>
          <a:ext cx="4962525" cy="4470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325</xdr:row>
      <xdr:rowOff>238124</xdr:rowOff>
    </xdr:from>
    <xdr:to>
      <xdr:col>41</xdr:col>
      <xdr:colOff>0</xdr:colOff>
      <xdr:row>335</xdr:row>
      <xdr:rowOff>38099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CxnSpPr/>
      </xdr:nvCxnSpPr>
      <xdr:spPr>
        <a:xfrm rot="16200000" flipH="1">
          <a:off x="10458450" y="7077074"/>
          <a:ext cx="2276475" cy="2486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276224</xdr:colOff>
      <xdr:row>328</xdr:row>
      <xdr:rowOff>238125</xdr:rowOff>
    </xdr:from>
    <xdr:to>
      <xdr:col>38</xdr:col>
      <xdr:colOff>25399</xdr:colOff>
      <xdr:row>335</xdr:row>
      <xdr:rowOff>12700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CxnSpPr/>
      </xdr:nvCxnSpPr>
      <xdr:spPr>
        <a:xfrm rot="16200000" flipH="1">
          <a:off x="10440986" y="7837488"/>
          <a:ext cx="1508125" cy="1682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28574</xdr:colOff>
      <xdr:row>332</xdr:row>
      <xdr:rowOff>9525</xdr:rowOff>
    </xdr:from>
    <xdr:to>
      <xdr:col>46</xdr:col>
      <xdr:colOff>279399</xdr:colOff>
      <xdr:row>347</xdr:row>
      <xdr:rowOff>0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CxnSpPr/>
      </xdr:nvCxnSpPr>
      <xdr:spPr>
        <a:xfrm rot="16200000" flipH="1">
          <a:off x="10588624" y="8480425"/>
          <a:ext cx="3705225" cy="4117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25400</xdr:colOff>
      <xdr:row>335</xdr:row>
      <xdr:rowOff>0</xdr:rowOff>
    </xdr:from>
    <xdr:to>
      <xdr:col>46</xdr:col>
      <xdr:colOff>254000</xdr:colOff>
      <xdr:row>344</xdr:row>
      <xdr:rowOff>25400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CxnSpPr/>
      </xdr:nvCxnSpPr>
      <xdr:spPr>
        <a:xfrm>
          <a:off x="12036425" y="9420225"/>
          <a:ext cx="2438400" cy="225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266700</xdr:colOff>
      <xdr:row>335</xdr:row>
      <xdr:rowOff>25400</xdr:rowOff>
    </xdr:from>
    <xdr:to>
      <xdr:col>46</xdr:col>
      <xdr:colOff>266700</xdr:colOff>
      <xdr:row>341</xdr:row>
      <xdr:rowOff>25400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CxnSpPr/>
      </xdr:nvCxnSpPr>
      <xdr:spPr>
        <a:xfrm>
          <a:off x="12830175" y="9445625"/>
          <a:ext cx="1657350" cy="148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320</xdr:row>
      <xdr:rowOff>0</xdr:rowOff>
    </xdr:from>
    <xdr:to>
      <xdr:col>46</xdr:col>
      <xdr:colOff>266700</xdr:colOff>
      <xdr:row>335</xdr:row>
      <xdr:rowOff>38100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CxnSpPr/>
      </xdr:nvCxnSpPr>
      <xdr:spPr>
        <a:xfrm rot="10800000" flipV="1">
          <a:off x="10353675" y="5705475"/>
          <a:ext cx="4133850" cy="3752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323</xdr:row>
      <xdr:rowOff>9524</xdr:rowOff>
    </xdr:from>
    <xdr:to>
      <xdr:col>47</xdr:col>
      <xdr:colOff>0</xdr:colOff>
      <xdr:row>335</xdr:row>
      <xdr:rowOff>25399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CxnSpPr>
          <a:stCxn id="420202" idx="1"/>
        </xdr:cNvCxnSpPr>
      </xdr:nvCxnSpPr>
      <xdr:spPr>
        <a:xfrm rot="16200000" flipH="1" flipV="1">
          <a:off x="11345862" y="6294437"/>
          <a:ext cx="2987675" cy="3314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326</xdr:row>
      <xdr:rowOff>12700</xdr:rowOff>
    </xdr:from>
    <xdr:to>
      <xdr:col>46</xdr:col>
      <xdr:colOff>266700</xdr:colOff>
      <xdr:row>335</xdr:row>
      <xdr:rowOff>12700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CxnSpPr/>
      </xdr:nvCxnSpPr>
      <xdr:spPr>
        <a:xfrm rot="10800000" flipV="1">
          <a:off x="12011025" y="7204075"/>
          <a:ext cx="2476500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25400</xdr:colOff>
      <xdr:row>328</xdr:row>
      <xdr:rowOff>241300</xdr:rowOff>
    </xdr:from>
    <xdr:to>
      <xdr:col>46</xdr:col>
      <xdr:colOff>254000</xdr:colOff>
      <xdr:row>335</xdr:row>
      <xdr:rowOff>25400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CxnSpPr/>
      </xdr:nvCxnSpPr>
      <xdr:spPr>
        <a:xfrm rot="10800000" flipV="1">
          <a:off x="12865100" y="7927975"/>
          <a:ext cx="1609725" cy="151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332</xdr:row>
      <xdr:rowOff>38100</xdr:rowOff>
    </xdr:from>
    <xdr:to>
      <xdr:col>47</xdr:col>
      <xdr:colOff>0</xdr:colOff>
      <xdr:row>347</xdr:row>
      <xdr:rowOff>12700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CxnSpPr>
          <a:stCxn id="420205" idx="1"/>
        </xdr:cNvCxnSpPr>
      </xdr:nvCxnSpPr>
      <xdr:spPr>
        <a:xfrm rot="16200000" flipH="1" flipV="1">
          <a:off x="10580688" y="8488362"/>
          <a:ext cx="3689350" cy="414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335</xdr:row>
      <xdr:rowOff>0</xdr:rowOff>
    </xdr:from>
    <xdr:to>
      <xdr:col>16</xdr:col>
      <xdr:colOff>254000</xdr:colOff>
      <xdr:row>341</xdr:row>
      <xdr:rowOff>25400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CxnSpPr/>
      </xdr:nvCxnSpPr>
      <xdr:spPr>
        <a:xfrm rot="10800000" flipV="1">
          <a:off x="4552950" y="9420225"/>
          <a:ext cx="1635125" cy="1511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</xdr:colOff>
      <xdr:row>335</xdr:row>
      <xdr:rowOff>25400</xdr:rowOff>
    </xdr:from>
    <xdr:to>
      <xdr:col>20</xdr:col>
      <xdr:colOff>25400</xdr:colOff>
      <xdr:row>343</xdr:row>
      <xdr:rowOff>241300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CxnSpPr/>
      </xdr:nvCxnSpPr>
      <xdr:spPr>
        <a:xfrm rot="10800000" flipV="1">
          <a:off x="4565650" y="9445625"/>
          <a:ext cx="2498725" cy="2197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25400</xdr:colOff>
      <xdr:row>334</xdr:row>
      <xdr:rowOff>241300</xdr:rowOff>
    </xdr:from>
    <xdr:to>
      <xdr:col>23</xdr:col>
      <xdr:colOff>25400</xdr:colOff>
      <xdr:row>346</xdr:row>
      <xdr:rowOff>241300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CxnSpPr/>
      </xdr:nvCxnSpPr>
      <xdr:spPr>
        <a:xfrm rot="10800000" flipV="1">
          <a:off x="4578350" y="9413875"/>
          <a:ext cx="3314700" cy="2971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25400</xdr:colOff>
      <xdr:row>335</xdr:row>
      <xdr:rowOff>25400</xdr:rowOff>
    </xdr:from>
    <xdr:to>
      <xdr:col>26</xdr:col>
      <xdr:colOff>25400</xdr:colOff>
      <xdr:row>350</xdr:row>
      <xdr:rowOff>12700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CxnSpPr/>
      </xdr:nvCxnSpPr>
      <xdr:spPr>
        <a:xfrm rot="10800000" flipV="1">
          <a:off x="4578350" y="9445625"/>
          <a:ext cx="4143375" cy="370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335</xdr:row>
      <xdr:rowOff>38100</xdr:rowOff>
    </xdr:from>
    <xdr:to>
      <xdr:col>28</xdr:col>
      <xdr:colOff>266700</xdr:colOff>
      <xdr:row>353</xdr:row>
      <xdr:rowOff>12700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CxnSpPr/>
      </xdr:nvCxnSpPr>
      <xdr:spPr>
        <a:xfrm rot="10800000" flipV="1">
          <a:off x="4552950" y="9458325"/>
          <a:ext cx="4962525" cy="4432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</xdr:colOff>
      <xdr:row>335</xdr:row>
      <xdr:rowOff>50800</xdr:rowOff>
    </xdr:from>
    <xdr:to>
      <xdr:col>31</xdr:col>
      <xdr:colOff>266700</xdr:colOff>
      <xdr:row>355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CxnSpPr/>
      </xdr:nvCxnSpPr>
      <xdr:spPr>
        <a:xfrm rot="10800000" flipV="1">
          <a:off x="4565650" y="9471025"/>
          <a:ext cx="5778500" cy="5130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335</xdr:row>
      <xdr:rowOff>63500</xdr:rowOff>
    </xdr:from>
    <xdr:to>
      <xdr:col>35</xdr:col>
      <xdr:colOff>0</xdr:colOff>
      <xdr:row>358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CxnSpPr/>
      </xdr:nvCxnSpPr>
      <xdr:spPr>
        <a:xfrm rot="10800000" flipV="1">
          <a:off x="4552950" y="9483725"/>
          <a:ext cx="6629400" cy="5861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</xdr:colOff>
      <xdr:row>335</xdr:row>
      <xdr:rowOff>38100</xdr:rowOff>
    </xdr:from>
    <xdr:to>
      <xdr:col>38</xdr:col>
      <xdr:colOff>12700</xdr:colOff>
      <xdr:row>361</xdr:row>
      <xdr:rowOff>241300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CxnSpPr/>
      </xdr:nvCxnSpPr>
      <xdr:spPr>
        <a:xfrm rot="10800000" flipV="1">
          <a:off x="4565650" y="9458325"/>
          <a:ext cx="7458075" cy="6642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335</xdr:row>
      <xdr:rowOff>25400</xdr:rowOff>
    </xdr:from>
    <xdr:to>
      <xdr:col>41</xdr:col>
      <xdr:colOff>25400</xdr:colOff>
      <xdr:row>362</xdr:row>
      <xdr:rowOff>12700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CxnSpPr/>
      </xdr:nvCxnSpPr>
      <xdr:spPr>
        <a:xfrm rot="10800000" flipV="1">
          <a:off x="5381625" y="9445625"/>
          <a:ext cx="7483475" cy="667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25400</xdr:colOff>
      <xdr:row>347</xdr:row>
      <xdr:rowOff>0</xdr:rowOff>
    </xdr:from>
    <xdr:to>
      <xdr:col>32</xdr:col>
      <xdr:colOff>0</xdr:colOff>
      <xdr:row>362</xdr:row>
      <xdr:rowOff>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CxnSpPr/>
      </xdr:nvCxnSpPr>
      <xdr:spPr>
        <a:xfrm rot="10800000" flipV="1">
          <a:off x="6235700" y="12392025"/>
          <a:ext cx="4117975" cy="371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335</xdr:row>
      <xdr:rowOff>38100</xdr:rowOff>
    </xdr:from>
    <xdr:to>
      <xdr:col>47</xdr:col>
      <xdr:colOff>0</xdr:colOff>
      <xdr:row>362</xdr:row>
      <xdr:rowOff>12700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CxnSpPr>
          <a:stCxn id="420206" idx="1"/>
        </xdr:cNvCxnSpPr>
      </xdr:nvCxnSpPr>
      <xdr:spPr>
        <a:xfrm rot="16200000" flipH="1" flipV="1">
          <a:off x="7450138" y="9072562"/>
          <a:ext cx="6661150" cy="7432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338</xdr:row>
      <xdr:rowOff>38100</xdr:rowOff>
    </xdr:from>
    <xdr:to>
      <xdr:col>47</xdr:col>
      <xdr:colOff>0</xdr:colOff>
      <xdr:row>361</xdr:row>
      <xdr:rowOff>241300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CxnSpPr>
          <a:stCxn id="420207" idx="1"/>
        </xdr:cNvCxnSpPr>
      </xdr:nvCxnSpPr>
      <xdr:spPr>
        <a:xfrm rot="16200000" flipH="1" flipV="1">
          <a:off x="8232775" y="9836150"/>
          <a:ext cx="5899150" cy="6629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341</xdr:row>
      <xdr:rowOff>12700</xdr:rowOff>
    </xdr:from>
    <xdr:to>
      <xdr:col>47</xdr:col>
      <xdr:colOff>0</xdr:colOff>
      <xdr:row>362</xdr:row>
      <xdr:rowOff>12700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CxnSpPr/>
      </xdr:nvCxnSpPr>
      <xdr:spPr>
        <a:xfrm rot="10800000" flipV="1">
          <a:off x="8696325" y="10918825"/>
          <a:ext cx="5800725" cy="5200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9526</xdr:colOff>
      <xdr:row>344</xdr:row>
      <xdr:rowOff>12699</xdr:rowOff>
    </xdr:from>
    <xdr:to>
      <xdr:col>46</xdr:col>
      <xdr:colOff>254001</xdr:colOff>
      <xdr:row>359</xdr:row>
      <xdr:rowOff>28574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CxnSpPr>
          <a:endCxn id="420189" idx="1"/>
        </xdr:cNvCxnSpPr>
      </xdr:nvCxnSpPr>
      <xdr:spPr>
        <a:xfrm rot="10800000" flipV="1">
          <a:off x="10363201" y="11661774"/>
          <a:ext cx="4111625" cy="3730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25400</xdr:colOff>
      <xdr:row>346</xdr:row>
      <xdr:rowOff>241300</xdr:rowOff>
    </xdr:from>
    <xdr:to>
      <xdr:col>47</xdr:col>
      <xdr:colOff>12700</xdr:colOff>
      <xdr:row>362</xdr:row>
      <xdr:rowOff>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CxnSpPr/>
      </xdr:nvCxnSpPr>
      <xdr:spPr>
        <a:xfrm rot="10800000" flipV="1">
          <a:off x="10379075" y="12385675"/>
          <a:ext cx="4130675" cy="3721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266700</xdr:colOff>
      <xdr:row>350</xdr:row>
      <xdr:rowOff>12700</xdr:rowOff>
    </xdr:from>
    <xdr:to>
      <xdr:col>47</xdr:col>
      <xdr:colOff>12700</xdr:colOff>
      <xdr:row>362</xdr:row>
      <xdr:rowOff>25400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CxnSpPr/>
      </xdr:nvCxnSpPr>
      <xdr:spPr>
        <a:xfrm rot="10800000" flipV="1">
          <a:off x="11172825" y="13147675"/>
          <a:ext cx="3336925" cy="2984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12700</xdr:colOff>
      <xdr:row>353</xdr:row>
      <xdr:rowOff>12700</xdr:rowOff>
    </xdr:from>
    <xdr:to>
      <xdr:col>47</xdr:col>
      <xdr:colOff>0</xdr:colOff>
      <xdr:row>362</xdr:row>
      <xdr:rowOff>12700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CxnSpPr/>
      </xdr:nvCxnSpPr>
      <xdr:spPr>
        <a:xfrm rot="10800000" flipV="1">
          <a:off x="12023725" y="13890625"/>
          <a:ext cx="2473325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25400</xdr:colOff>
      <xdr:row>335</xdr:row>
      <xdr:rowOff>25400</xdr:rowOff>
    </xdr:from>
    <xdr:to>
      <xdr:col>47</xdr:col>
      <xdr:colOff>25400</xdr:colOff>
      <xdr:row>350</xdr:row>
      <xdr:rowOff>50800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CxnSpPr/>
      </xdr:nvCxnSpPr>
      <xdr:spPr>
        <a:xfrm>
          <a:off x="10379075" y="9445625"/>
          <a:ext cx="4143375" cy="374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12700</xdr:colOff>
      <xdr:row>335</xdr:row>
      <xdr:rowOff>12700</xdr:rowOff>
    </xdr:from>
    <xdr:to>
      <xdr:col>47</xdr:col>
      <xdr:colOff>12700</xdr:colOff>
      <xdr:row>353</xdr:row>
      <xdr:rowOff>25400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CxnSpPr/>
      </xdr:nvCxnSpPr>
      <xdr:spPr>
        <a:xfrm>
          <a:off x="9537700" y="9432925"/>
          <a:ext cx="4972050" cy="4470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12700</xdr:colOff>
      <xdr:row>340</xdr:row>
      <xdr:rowOff>228600</xdr:rowOff>
    </xdr:from>
    <xdr:to>
      <xdr:col>47</xdr:col>
      <xdr:colOff>25400</xdr:colOff>
      <xdr:row>356</xdr:row>
      <xdr:rowOff>38100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CxnSpPr/>
      </xdr:nvCxnSpPr>
      <xdr:spPr>
        <a:xfrm>
          <a:off x="10366375" y="10887075"/>
          <a:ext cx="4156075" cy="3771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12700</xdr:colOff>
      <xdr:row>335</xdr:row>
      <xdr:rowOff>0</xdr:rowOff>
    </xdr:from>
    <xdr:to>
      <xdr:col>47</xdr:col>
      <xdr:colOff>0</xdr:colOff>
      <xdr:row>359</xdr:row>
      <xdr:rowOff>25400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CxnSpPr/>
      </xdr:nvCxnSpPr>
      <xdr:spPr>
        <a:xfrm>
          <a:off x="7880350" y="9420225"/>
          <a:ext cx="6616700" cy="5969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335</xdr:row>
      <xdr:rowOff>25400</xdr:rowOff>
    </xdr:from>
    <xdr:to>
      <xdr:col>47</xdr:col>
      <xdr:colOff>0</xdr:colOff>
      <xdr:row>361</xdr:row>
      <xdr:rowOff>241300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CxnSpPr/>
      </xdr:nvCxnSpPr>
      <xdr:spPr>
        <a:xfrm>
          <a:off x="7064375" y="9445625"/>
          <a:ext cx="7432675" cy="665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334</xdr:row>
      <xdr:rowOff>241300</xdr:rowOff>
    </xdr:from>
    <xdr:to>
      <xdr:col>46</xdr:col>
      <xdr:colOff>266700</xdr:colOff>
      <xdr:row>365</xdr:row>
      <xdr:rowOff>0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CxnSpPr/>
      </xdr:nvCxnSpPr>
      <xdr:spPr>
        <a:xfrm>
          <a:off x="6210300" y="9413875"/>
          <a:ext cx="8277225" cy="7435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25400</xdr:colOff>
      <xdr:row>332</xdr:row>
      <xdr:rowOff>0</xdr:rowOff>
    </xdr:from>
    <xdr:to>
      <xdr:col>47</xdr:col>
      <xdr:colOff>0</xdr:colOff>
      <xdr:row>368</xdr:row>
      <xdr:rowOff>25400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CxnSpPr/>
      </xdr:nvCxnSpPr>
      <xdr:spPr>
        <a:xfrm>
          <a:off x="4578350" y="8677275"/>
          <a:ext cx="9918700" cy="8940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</xdr:colOff>
      <xdr:row>335</xdr:row>
      <xdr:rowOff>38100</xdr:rowOff>
    </xdr:from>
    <xdr:to>
      <xdr:col>47</xdr:col>
      <xdr:colOff>12700</xdr:colOff>
      <xdr:row>371</xdr:row>
      <xdr:rowOff>38100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CxnSpPr/>
      </xdr:nvCxnSpPr>
      <xdr:spPr>
        <a:xfrm>
          <a:off x="4565650" y="9458325"/>
          <a:ext cx="9944100" cy="891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</xdr:colOff>
      <xdr:row>338</xdr:row>
      <xdr:rowOff>25403</xdr:rowOff>
    </xdr:from>
    <xdr:to>
      <xdr:col>32</xdr:col>
      <xdr:colOff>9525</xdr:colOff>
      <xdr:row>359</xdr:row>
      <xdr:rowOff>28575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CxnSpPr>
          <a:endCxn id="420189" idx="1"/>
        </xdr:cNvCxnSpPr>
      </xdr:nvCxnSpPr>
      <xdr:spPr>
        <a:xfrm>
          <a:off x="4552953" y="10188578"/>
          <a:ext cx="5810247" cy="52038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341</xdr:row>
      <xdr:rowOff>38100</xdr:rowOff>
    </xdr:from>
    <xdr:to>
      <xdr:col>32</xdr:col>
      <xdr:colOff>28575</xdr:colOff>
      <xdr:row>362</xdr:row>
      <xdr:rowOff>28575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CxnSpPr>
          <a:endCxn id="420209" idx="0"/>
        </xdr:cNvCxnSpPr>
      </xdr:nvCxnSpPr>
      <xdr:spPr>
        <a:xfrm>
          <a:off x="4552950" y="10944225"/>
          <a:ext cx="5829300" cy="5191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1155700</xdr:colOff>
      <xdr:row>344</xdr:row>
      <xdr:rowOff>25400</xdr:rowOff>
    </xdr:from>
    <xdr:to>
      <xdr:col>32</xdr:col>
      <xdr:colOff>25400</xdr:colOff>
      <xdr:row>365</xdr:row>
      <xdr:rowOff>0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CxnSpPr/>
      </xdr:nvCxnSpPr>
      <xdr:spPr>
        <a:xfrm>
          <a:off x="4537075" y="11674475"/>
          <a:ext cx="5842000" cy="5175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25400</xdr:colOff>
      <xdr:row>346</xdr:row>
      <xdr:rowOff>228600</xdr:rowOff>
    </xdr:from>
    <xdr:to>
      <xdr:col>26</xdr:col>
      <xdr:colOff>38100</xdr:colOff>
      <xdr:row>362</xdr:row>
      <xdr:rowOff>12700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CxnSpPr/>
      </xdr:nvCxnSpPr>
      <xdr:spPr>
        <a:xfrm>
          <a:off x="4578350" y="12372975"/>
          <a:ext cx="4156075" cy="3746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</xdr:colOff>
      <xdr:row>350</xdr:row>
      <xdr:rowOff>38100</xdr:rowOff>
    </xdr:from>
    <xdr:to>
      <xdr:col>23</xdr:col>
      <xdr:colOff>0</xdr:colOff>
      <xdr:row>362</xdr:row>
      <xdr:rowOff>0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CxnSpPr/>
      </xdr:nvCxnSpPr>
      <xdr:spPr>
        <a:xfrm>
          <a:off x="4565650" y="13173075"/>
          <a:ext cx="3302000" cy="2933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25400</xdr:colOff>
      <xdr:row>353</xdr:row>
      <xdr:rowOff>12700</xdr:rowOff>
    </xdr:from>
    <xdr:to>
      <xdr:col>20</xdr:col>
      <xdr:colOff>12700</xdr:colOff>
      <xdr:row>362</xdr:row>
      <xdr:rowOff>38100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CxnSpPr/>
      </xdr:nvCxnSpPr>
      <xdr:spPr>
        <a:xfrm>
          <a:off x="4578350" y="13890625"/>
          <a:ext cx="2473325" cy="225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355</xdr:row>
      <xdr:rowOff>215900</xdr:rowOff>
    </xdr:from>
    <xdr:to>
      <xdr:col>16</xdr:col>
      <xdr:colOff>254000</xdr:colOff>
      <xdr:row>362</xdr:row>
      <xdr:rowOff>12700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CxnSpPr/>
      </xdr:nvCxnSpPr>
      <xdr:spPr>
        <a:xfrm>
          <a:off x="4552950" y="14589125"/>
          <a:ext cx="1635125" cy="1530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362</xdr:row>
      <xdr:rowOff>12700</xdr:rowOff>
    </xdr:from>
    <xdr:to>
      <xdr:col>13</xdr:col>
      <xdr:colOff>266700</xdr:colOff>
      <xdr:row>365</xdr:row>
      <xdr:rowOff>12700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CxnSpPr/>
      </xdr:nvCxnSpPr>
      <xdr:spPr>
        <a:xfrm rot="10800000" flipV="1">
          <a:off x="4552950" y="16119475"/>
          <a:ext cx="819150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362</xdr:row>
      <xdr:rowOff>12700</xdr:rowOff>
    </xdr:from>
    <xdr:to>
      <xdr:col>17</xdr:col>
      <xdr:colOff>12700</xdr:colOff>
      <xdr:row>368</xdr:row>
      <xdr:rowOff>25400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CxnSpPr/>
      </xdr:nvCxnSpPr>
      <xdr:spPr>
        <a:xfrm rot="10800000" flipV="1">
          <a:off x="4552950" y="16119475"/>
          <a:ext cx="1670050" cy="149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25400</xdr:colOff>
      <xdr:row>362</xdr:row>
      <xdr:rowOff>38100</xdr:rowOff>
    </xdr:from>
    <xdr:to>
      <xdr:col>20</xdr:col>
      <xdr:colOff>25400</xdr:colOff>
      <xdr:row>370</xdr:row>
      <xdr:rowOff>228600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CxnSpPr/>
      </xdr:nvCxnSpPr>
      <xdr:spPr>
        <a:xfrm rot="10800000" flipV="1">
          <a:off x="4578350" y="16144875"/>
          <a:ext cx="2486025" cy="2171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361</xdr:row>
      <xdr:rowOff>253999</xdr:rowOff>
    </xdr:from>
    <xdr:to>
      <xdr:col>23</xdr:col>
      <xdr:colOff>12700</xdr:colOff>
      <xdr:row>373</xdr:row>
      <xdr:rowOff>238124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CxnSpPr>
          <a:endCxn id="420178" idx="0"/>
        </xdr:cNvCxnSpPr>
      </xdr:nvCxnSpPr>
      <xdr:spPr>
        <a:xfrm rot="10800000" flipV="1">
          <a:off x="4552950" y="16103599"/>
          <a:ext cx="3327400" cy="2965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361</xdr:row>
      <xdr:rowOff>241300</xdr:rowOff>
    </xdr:from>
    <xdr:to>
      <xdr:col>32</xdr:col>
      <xdr:colOff>0</xdr:colOff>
      <xdr:row>368</xdr:row>
      <xdr:rowOff>12700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CxnSpPr/>
      </xdr:nvCxnSpPr>
      <xdr:spPr>
        <a:xfrm>
          <a:off x="8686800" y="16100425"/>
          <a:ext cx="1666875" cy="1504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361</xdr:row>
      <xdr:rowOff>228600</xdr:rowOff>
    </xdr:from>
    <xdr:to>
      <xdr:col>31</xdr:col>
      <xdr:colOff>276225</xdr:colOff>
      <xdr:row>371</xdr:row>
      <xdr:rowOff>9525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CxnSpPr>
          <a:endCxn id="420193" idx="1"/>
        </xdr:cNvCxnSpPr>
      </xdr:nvCxnSpPr>
      <xdr:spPr>
        <a:xfrm>
          <a:off x="7867650" y="16087725"/>
          <a:ext cx="2486025" cy="2257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12700</xdr:colOff>
      <xdr:row>362</xdr:row>
      <xdr:rowOff>63500</xdr:rowOff>
    </xdr:from>
    <xdr:to>
      <xdr:col>32</xdr:col>
      <xdr:colOff>9525</xdr:colOff>
      <xdr:row>374</xdr:row>
      <xdr:rowOff>9525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CxnSpPr>
          <a:endCxn id="420194" idx="1"/>
        </xdr:cNvCxnSpPr>
      </xdr:nvCxnSpPr>
      <xdr:spPr>
        <a:xfrm>
          <a:off x="7051675" y="16170275"/>
          <a:ext cx="3311525" cy="2917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362</xdr:row>
      <xdr:rowOff>25400</xdr:rowOff>
    </xdr:from>
    <xdr:to>
      <xdr:col>32</xdr:col>
      <xdr:colOff>0</xdr:colOff>
      <xdr:row>376</xdr:row>
      <xdr:rowOff>241300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CxnSpPr/>
      </xdr:nvCxnSpPr>
      <xdr:spPr>
        <a:xfrm>
          <a:off x="6210300" y="16132175"/>
          <a:ext cx="4143375" cy="368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25400</xdr:colOff>
      <xdr:row>362</xdr:row>
      <xdr:rowOff>0</xdr:rowOff>
    </xdr:from>
    <xdr:to>
      <xdr:col>38</xdr:col>
      <xdr:colOff>38100</xdr:colOff>
      <xdr:row>368</xdr:row>
      <xdr:rowOff>12700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CxnSpPr/>
      </xdr:nvCxnSpPr>
      <xdr:spPr>
        <a:xfrm rot="10800000" flipV="1">
          <a:off x="10379075" y="16106775"/>
          <a:ext cx="1670050" cy="149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12700</xdr:colOff>
      <xdr:row>362</xdr:row>
      <xdr:rowOff>12700</xdr:rowOff>
    </xdr:from>
    <xdr:to>
      <xdr:col>34</xdr:col>
      <xdr:colOff>266700</xdr:colOff>
      <xdr:row>365</xdr:row>
      <xdr:rowOff>12700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CxnSpPr/>
      </xdr:nvCxnSpPr>
      <xdr:spPr>
        <a:xfrm rot="10800000" flipV="1">
          <a:off x="10366375" y="16119475"/>
          <a:ext cx="806450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</xdr:colOff>
      <xdr:row>404</xdr:row>
      <xdr:rowOff>12700</xdr:rowOff>
    </xdr:from>
    <xdr:to>
      <xdr:col>29</xdr:col>
      <xdr:colOff>12700</xdr:colOff>
      <xdr:row>422</xdr:row>
      <xdr:rowOff>0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CxnSpPr/>
      </xdr:nvCxnSpPr>
      <xdr:spPr>
        <a:xfrm>
          <a:off x="4565650" y="26520775"/>
          <a:ext cx="4972050" cy="4445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407</xdr:row>
      <xdr:rowOff>0</xdr:rowOff>
    </xdr:from>
    <xdr:to>
      <xdr:col>25</xdr:col>
      <xdr:colOff>266700</xdr:colOff>
      <xdr:row>421</xdr:row>
      <xdr:rowOff>241300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CxnSpPr/>
      </xdr:nvCxnSpPr>
      <xdr:spPr>
        <a:xfrm>
          <a:off x="4552950" y="27251025"/>
          <a:ext cx="4133850" cy="3708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</xdr:colOff>
      <xdr:row>410</xdr:row>
      <xdr:rowOff>0</xdr:rowOff>
    </xdr:from>
    <xdr:to>
      <xdr:col>23</xdr:col>
      <xdr:colOff>12700</xdr:colOff>
      <xdr:row>422</xdr:row>
      <xdr:rowOff>0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CxnSpPr/>
      </xdr:nvCxnSpPr>
      <xdr:spPr>
        <a:xfrm>
          <a:off x="4565650" y="27993975"/>
          <a:ext cx="3314700" cy="2971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413</xdr:row>
      <xdr:rowOff>0</xdr:rowOff>
    </xdr:from>
    <xdr:to>
      <xdr:col>19</xdr:col>
      <xdr:colOff>266700</xdr:colOff>
      <xdr:row>422</xdr:row>
      <xdr:rowOff>25400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CxnSpPr/>
      </xdr:nvCxnSpPr>
      <xdr:spPr>
        <a:xfrm>
          <a:off x="4552950" y="28736925"/>
          <a:ext cx="2476500" cy="225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416</xdr:row>
      <xdr:rowOff>47624</xdr:rowOff>
    </xdr:from>
    <xdr:to>
      <xdr:col>17</xdr:col>
      <xdr:colOff>12700</xdr:colOff>
      <xdr:row>421</xdr:row>
      <xdr:rowOff>253999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CxnSpPr>
          <a:stCxn id="420171" idx="1"/>
        </xdr:cNvCxnSpPr>
      </xdr:nvCxnSpPr>
      <xdr:spPr>
        <a:xfrm rot="16200000" flipH="1">
          <a:off x="4670425" y="29410024"/>
          <a:ext cx="1435100" cy="167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412</xdr:row>
      <xdr:rowOff>241300</xdr:rowOff>
    </xdr:from>
    <xdr:to>
      <xdr:col>23</xdr:col>
      <xdr:colOff>0</xdr:colOff>
      <xdr:row>421</xdr:row>
      <xdr:rowOff>241300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CxnSpPr/>
      </xdr:nvCxnSpPr>
      <xdr:spPr>
        <a:xfrm rot="10800000" flipV="1">
          <a:off x="5381625" y="28730575"/>
          <a:ext cx="2486025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12700</xdr:colOff>
      <xdr:row>410</xdr:row>
      <xdr:rowOff>28574</xdr:rowOff>
    </xdr:from>
    <xdr:to>
      <xdr:col>29</xdr:col>
      <xdr:colOff>28575</xdr:colOff>
      <xdr:row>421</xdr:row>
      <xdr:rowOff>241299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CxnSpPr>
          <a:stCxn id="420244" idx="0"/>
        </xdr:cNvCxnSpPr>
      </xdr:nvCxnSpPr>
      <xdr:spPr>
        <a:xfrm rot="16200000" flipH="1" flipV="1">
          <a:off x="6419850" y="27825699"/>
          <a:ext cx="2936875" cy="3330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266700</xdr:colOff>
      <xdr:row>410</xdr:row>
      <xdr:rowOff>0</xdr:rowOff>
    </xdr:from>
    <xdr:to>
      <xdr:col>44</xdr:col>
      <xdr:colOff>12700</xdr:colOff>
      <xdr:row>422</xdr:row>
      <xdr:rowOff>0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CxnSpPr/>
      </xdr:nvCxnSpPr>
      <xdr:spPr>
        <a:xfrm>
          <a:off x="10344150" y="27993975"/>
          <a:ext cx="3336925" cy="2971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</xdr:colOff>
      <xdr:row>413</xdr:row>
      <xdr:rowOff>0</xdr:rowOff>
    </xdr:from>
    <xdr:to>
      <xdr:col>41</xdr:col>
      <xdr:colOff>0</xdr:colOff>
      <xdr:row>422</xdr:row>
      <xdr:rowOff>0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CxnSpPr>
          <a:stCxn id="420167" idx="1"/>
        </xdr:cNvCxnSpPr>
      </xdr:nvCxnSpPr>
      <xdr:spPr>
        <a:xfrm rot="16200000" flipH="1">
          <a:off x="10491788" y="28617862"/>
          <a:ext cx="2228850" cy="2466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413</xdr:row>
      <xdr:rowOff>0</xdr:rowOff>
    </xdr:from>
    <xdr:to>
      <xdr:col>29</xdr:col>
      <xdr:colOff>0</xdr:colOff>
      <xdr:row>421</xdr:row>
      <xdr:rowOff>241300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CxnSpPr/>
      </xdr:nvCxnSpPr>
      <xdr:spPr>
        <a:xfrm rot="10800000" flipV="1">
          <a:off x="7038975" y="28736925"/>
          <a:ext cx="2486025" cy="222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266700</xdr:colOff>
      <xdr:row>413</xdr:row>
      <xdr:rowOff>0</xdr:rowOff>
    </xdr:from>
    <xdr:to>
      <xdr:col>32</xdr:col>
      <xdr:colOff>19050</xdr:colOff>
      <xdr:row>422</xdr:row>
      <xdr:rowOff>38100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CxnSpPr>
          <a:stCxn id="420167" idx="1"/>
        </xdr:cNvCxnSpPr>
      </xdr:nvCxnSpPr>
      <xdr:spPr>
        <a:xfrm rot="16200000" flipH="1" flipV="1">
          <a:off x="7981950" y="28613100"/>
          <a:ext cx="2266950" cy="2514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12700</xdr:colOff>
      <xdr:row>415</xdr:row>
      <xdr:rowOff>228600</xdr:rowOff>
    </xdr:from>
    <xdr:to>
      <xdr:col>32</xdr:col>
      <xdr:colOff>25400</xdr:colOff>
      <xdr:row>421</xdr:row>
      <xdr:rowOff>228600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CxnSpPr/>
      </xdr:nvCxnSpPr>
      <xdr:spPr>
        <a:xfrm rot="10800000" flipV="1">
          <a:off x="8709025" y="29460825"/>
          <a:ext cx="1670050" cy="148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12700</xdr:colOff>
      <xdr:row>415</xdr:row>
      <xdr:rowOff>228600</xdr:rowOff>
    </xdr:from>
    <xdr:to>
      <xdr:col>38</xdr:col>
      <xdr:colOff>0</xdr:colOff>
      <xdr:row>421</xdr:row>
      <xdr:rowOff>241300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CxnSpPr/>
      </xdr:nvCxnSpPr>
      <xdr:spPr>
        <a:xfrm>
          <a:off x="10366375" y="29460825"/>
          <a:ext cx="1644650" cy="149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25400</xdr:colOff>
      <xdr:row>410</xdr:row>
      <xdr:rowOff>38100</xdr:rowOff>
    </xdr:from>
    <xdr:to>
      <xdr:col>47</xdr:col>
      <xdr:colOff>0</xdr:colOff>
      <xdr:row>422</xdr:row>
      <xdr:rowOff>0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CxnSpPr>
          <a:stCxn id="420220" idx="1"/>
        </xdr:cNvCxnSpPr>
      </xdr:nvCxnSpPr>
      <xdr:spPr>
        <a:xfrm rot="16200000" flipH="1" flipV="1">
          <a:off x="11385550" y="27854275"/>
          <a:ext cx="2933700" cy="328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25400</xdr:colOff>
      <xdr:row>419</xdr:row>
      <xdr:rowOff>25400</xdr:rowOff>
    </xdr:from>
    <xdr:to>
      <xdr:col>35</xdr:col>
      <xdr:colOff>25400</xdr:colOff>
      <xdr:row>422</xdr:row>
      <xdr:rowOff>25400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CxnSpPr/>
      </xdr:nvCxnSpPr>
      <xdr:spPr>
        <a:xfrm>
          <a:off x="10379075" y="30248225"/>
          <a:ext cx="828675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419</xdr:row>
      <xdr:rowOff>12700</xdr:rowOff>
    </xdr:from>
    <xdr:to>
      <xdr:col>32</xdr:col>
      <xdr:colOff>12700</xdr:colOff>
      <xdr:row>421</xdr:row>
      <xdr:rowOff>241300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CxnSpPr/>
      </xdr:nvCxnSpPr>
      <xdr:spPr>
        <a:xfrm rot="10800000" flipV="1">
          <a:off x="9525000" y="30235525"/>
          <a:ext cx="841375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413</xdr:row>
      <xdr:rowOff>38100</xdr:rowOff>
    </xdr:from>
    <xdr:to>
      <xdr:col>47</xdr:col>
      <xdr:colOff>0</xdr:colOff>
      <xdr:row>421</xdr:row>
      <xdr:rowOff>241300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CxnSpPr>
          <a:stCxn id="420221" idx="1"/>
        </xdr:cNvCxnSpPr>
      </xdr:nvCxnSpPr>
      <xdr:spPr>
        <a:xfrm rot="16200000" flipH="1" flipV="1">
          <a:off x="12161838" y="28624212"/>
          <a:ext cx="2184400" cy="2486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25400</xdr:colOff>
      <xdr:row>419</xdr:row>
      <xdr:rowOff>38100</xdr:rowOff>
    </xdr:from>
    <xdr:to>
      <xdr:col>47</xdr:col>
      <xdr:colOff>0</xdr:colOff>
      <xdr:row>422</xdr:row>
      <xdr:rowOff>0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CxnSpPr>
          <a:stCxn id="420223" idx="1"/>
        </xdr:cNvCxnSpPr>
      </xdr:nvCxnSpPr>
      <xdr:spPr>
        <a:xfrm rot="16200000" flipH="1" flipV="1">
          <a:off x="13742988" y="30211712"/>
          <a:ext cx="704850" cy="803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419</xdr:row>
      <xdr:rowOff>38100</xdr:rowOff>
    </xdr:from>
    <xdr:to>
      <xdr:col>14</xdr:col>
      <xdr:colOff>19050</xdr:colOff>
      <xdr:row>422</xdr:row>
      <xdr:rowOff>9525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CxnSpPr/>
      </xdr:nvCxnSpPr>
      <xdr:spPr>
        <a:xfrm>
          <a:off x="4552950" y="30260925"/>
          <a:ext cx="847725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425</xdr:row>
      <xdr:rowOff>38100</xdr:rowOff>
    </xdr:from>
    <xdr:to>
      <xdr:col>6</xdr:col>
      <xdr:colOff>12700</xdr:colOff>
      <xdr:row>428</xdr:row>
      <xdr:rowOff>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CxnSpPr/>
      </xdr:nvCxnSpPr>
      <xdr:spPr>
        <a:xfrm flipV="1">
          <a:off x="250825" y="31746825"/>
          <a:ext cx="104775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425</xdr:row>
      <xdr:rowOff>12700</xdr:rowOff>
    </xdr:from>
    <xdr:to>
      <xdr:col>6</xdr:col>
      <xdr:colOff>0</xdr:colOff>
      <xdr:row>428</xdr:row>
      <xdr:rowOff>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CxnSpPr/>
      </xdr:nvCxnSpPr>
      <xdr:spPr>
        <a:xfrm>
          <a:off x="250825" y="31721425"/>
          <a:ext cx="1035050" cy="730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416</xdr:row>
      <xdr:rowOff>38099</xdr:rowOff>
    </xdr:from>
    <xdr:to>
      <xdr:col>47</xdr:col>
      <xdr:colOff>0</xdr:colOff>
      <xdr:row>421</xdr:row>
      <xdr:rowOff>238124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CxnSpPr>
          <a:stCxn id="420222" idx="1"/>
        </xdr:cNvCxnSpPr>
      </xdr:nvCxnSpPr>
      <xdr:spPr>
        <a:xfrm rot="16200000" flipH="1" flipV="1">
          <a:off x="12949237" y="29408437"/>
          <a:ext cx="1438275" cy="1657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362</xdr:row>
      <xdr:rowOff>0</xdr:rowOff>
    </xdr:from>
    <xdr:to>
      <xdr:col>26</xdr:col>
      <xdr:colOff>0</xdr:colOff>
      <xdr:row>377</xdr:row>
      <xdr:rowOff>0</xdr:rowOff>
    </xdr:to>
    <xdr:cxnSp macro="">
      <xdr:nvCxnSpPr>
        <xdr:cNvPr id="674" name="Straight Connector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CxnSpPr/>
      </xdr:nvCxnSpPr>
      <xdr:spPr>
        <a:xfrm rot="10800000" flipV="1">
          <a:off x="4562475" y="16106775"/>
          <a:ext cx="4133850" cy="371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266701</xdr:colOff>
      <xdr:row>277</xdr:row>
      <xdr:rowOff>0</xdr:rowOff>
    </xdr:from>
    <xdr:to>
      <xdr:col>47</xdr:col>
      <xdr:colOff>9526</xdr:colOff>
      <xdr:row>286</xdr:row>
      <xdr:rowOff>0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CxnSpPr/>
      </xdr:nvCxnSpPr>
      <xdr:spPr>
        <a:xfrm rot="10800000" flipV="1">
          <a:off x="12068176" y="42100500"/>
          <a:ext cx="2505075" cy="222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57151</xdr:colOff>
      <xdr:row>280</xdr:row>
      <xdr:rowOff>9524</xdr:rowOff>
    </xdr:from>
    <xdr:to>
      <xdr:col>47</xdr:col>
      <xdr:colOff>28576</xdr:colOff>
      <xdr:row>285</xdr:row>
      <xdr:rowOff>247649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CxnSpPr/>
      </xdr:nvCxnSpPr>
      <xdr:spPr>
        <a:xfrm rot="10800000" flipV="1">
          <a:off x="12963526" y="42852974"/>
          <a:ext cx="1628775" cy="1476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47626</xdr:colOff>
      <xdr:row>282</xdr:row>
      <xdr:rowOff>238124</xdr:rowOff>
    </xdr:from>
    <xdr:to>
      <xdr:col>47</xdr:col>
      <xdr:colOff>9526</xdr:colOff>
      <xdr:row>285</xdr:row>
      <xdr:rowOff>247649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CxnSpPr/>
      </xdr:nvCxnSpPr>
      <xdr:spPr>
        <a:xfrm rot="10800000" flipV="1">
          <a:off x="13782676" y="43576874"/>
          <a:ext cx="790575" cy="752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9525</xdr:colOff>
      <xdr:row>243</xdr:row>
      <xdr:rowOff>247648</xdr:rowOff>
    </xdr:from>
    <xdr:to>
      <xdr:col>47</xdr:col>
      <xdr:colOff>9527</xdr:colOff>
      <xdr:row>244</xdr:row>
      <xdr:rowOff>0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/>
      </xdr:nvCxnSpPr>
      <xdr:spPr>
        <a:xfrm rot="5400000">
          <a:off x="14573250" y="43586398"/>
          <a:ext cx="2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475"/>
  <sheetViews>
    <sheetView tabSelected="1" topLeftCell="A121" zoomScaleNormal="100" zoomScaleSheetLayoutView="100" workbookViewId="0">
      <selection activeCell="J129" sqref="J129"/>
    </sheetView>
  </sheetViews>
  <sheetFormatPr defaultRowHeight="12.75" x14ac:dyDescent="0.2"/>
  <cols>
    <col min="1" max="1" width="5" style="38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24" customWidth="1"/>
    <col min="10" max="10" width="16" customWidth="1"/>
    <col min="11" max="11" width="13.85546875" customWidth="1"/>
    <col min="12" max="13" width="4.140625" customWidth="1"/>
    <col min="14" max="14" width="3.85546875" customWidth="1"/>
    <col min="15" max="16" width="4.140625" customWidth="1"/>
    <col min="17" max="17" width="3.7109375" customWidth="1"/>
    <col min="18" max="19" width="4.140625" customWidth="1"/>
    <col min="20" max="20" width="3.7109375" customWidth="1"/>
    <col min="21" max="22" width="4.140625" customWidth="1"/>
    <col min="23" max="23" width="4" customWidth="1"/>
    <col min="24" max="47" width="4.140625" customWidth="1"/>
    <col min="48" max="48" width="11.85546875" customWidth="1"/>
    <col min="49" max="50" width="3.85546875" customWidth="1"/>
    <col min="51" max="51" width="4.140625" customWidth="1"/>
    <col min="52" max="52" width="9.42578125" customWidth="1"/>
  </cols>
  <sheetData>
    <row r="1" spans="1:48" ht="19.5" customHeight="1" x14ac:dyDescent="0.2">
      <c r="A1" s="519" t="s">
        <v>140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15"/>
    </row>
    <row r="2" spans="1:48" ht="20.100000000000001" customHeight="1" x14ac:dyDescent="0.2">
      <c r="A2" s="520" t="s">
        <v>223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122"/>
    </row>
    <row r="3" spans="1:48" ht="20.100000000000001" customHeight="1" x14ac:dyDescent="0.2">
      <c r="A3" s="15" t="s">
        <v>317</v>
      </c>
      <c r="B3" s="15"/>
      <c r="C3" s="15"/>
      <c r="D3" s="15"/>
      <c r="E3" s="15"/>
      <c r="F3" s="15"/>
      <c r="G3" s="15"/>
      <c r="H3" s="35" t="s">
        <v>41</v>
      </c>
      <c r="I3" s="15" t="s">
        <v>145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</row>
    <row r="4" spans="1:48" ht="20.100000000000001" customHeight="1" x14ac:dyDescent="0.2">
      <c r="A4" s="15" t="s">
        <v>1</v>
      </c>
      <c r="B4" s="15"/>
      <c r="C4" s="15"/>
      <c r="D4" s="15"/>
      <c r="E4" s="15"/>
      <c r="F4" s="15"/>
      <c r="G4" s="15"/>
      <c r="H4" s="35" t="s">
        <v>41</v>
      </c>
      <c r="I4" s="15" t="s">
        <v>54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</row>
    <row r="5" spans="1:48" ht="20.100000000000001" customHeight="1" x14ac:dyDescent="0.2">
      <c r="A5" s="15" t="s">
        <v>66</v>
      </c>
      <c r="B5" s="15"/>
      <c r="C5" s="15"/>
      <c r="D5" s="15"/>
      <c r="E5" s="15"/>
      <c r="F5" s="15"/>
      <c r="G5" s="15"/>
      <c r="H5" s="35" t="s">
        <v>41</v>
      </c>
      <c r="I5" s="421" t="s">
        <v>318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ht="20.100000000000001" customHeight="1" x14ac:dyDescent="0.2">
      <c r="A6" s="354"/>
      <c r="B6" s="15"/>
      <c r="C6" s="15"/>
      <c r="D6" s="15"/>
      <c r="E6" s="15"/>
      <c r="F6" s="15"/>
      <c r="G6" s="15"/>
      <c r="H6" s="35"/>
      <c r="I6" s="40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54" t="s">
        <v>118</v>
      </c>
      <c r="AR6" s="15"/>
      <c r="AS6" s="15"/>
      <c r="AT6" s="15"/>
      <c r="AU6" s="15"/>
      <c r="AV6" s="5"/>
    </row>
    <row r="7" spans="1:48" ht="20.100000000000001" customHeight="1" x14ac:dyDescent="0.2">
      <c r="A7" s="521" t="s">
        <v>3</v>
      </c>
      <c r="B7" s="504" t="s">
        <v>72</v>
      </c>
      <c r="C7" s="505"/>
      <c r="D7" s="505"/>
      <c r="E7" s="505"/>
      <c r="F7" s="505"/>
      <c r="G7" s="505"/>
      <c r="H7" s="505"/>
      <c r="I7" s="505"/>
      <c r="J7" s="47" t="s">
        <v>73</v>
      </c>
      <c r="K7" s="516" t="s">
        <v>322</v>
      </c>
      <c r="L7" s="513" t="s">
        <v>4</v>
      </c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513"/>
      <c r="AC7" s="513"/>
      <c r="AD7" s="513"/>
      <c r="AE7" s="513"/>
      <c r="AF7" s="513"/>
      <c r="AG7" s="513"/>
      <c r="AH7" s="513"/>
      <c r="AI7" s="513"/>
      <c r="AJ7" s="513"/>
      <c r="AK7" s="513"/>
      <c r="AL7" s="513"/>
      <c r="AM7" s="513"/>
      <c r="AN7" s="513"/>
      <c r="AO7" s="513"/>
      <c r="AP7" s="513"/>
      <c r="AQ7" s="513"/>
      <c r="AR7" s="513"/>
      <c r="AS7" s="513"/>
      <c r="AT7" s="513"/>
      <c r="AU7" s="514"/>
      <c r="AV7" s="45"/>
    </row>
    <row r="8" spans="1:48" ht="20.100000000000001" customHeight="1" x14ac:dyDescent="0.2">
      <c r="A8" s="522"/>
      <c r="B8" s="530"/>
      <c r="C8" s="531"/>
      <c r="D8" s="531"/>
      <c r="E8" s="531"/>
      <c r="F8" s="531"/>
      <c r="G8" s="531"/>
      <c r="H8" s="531"/>
      <c r="I8" s="531"/>
      <c r="J8" s="48" t="s">
        <v>74</v>
      </c>
      <c r="K8" s="517"/>
      <c r="L8" s="505" t="s">
        <v>10</v>
      </c>
      <c r="M8" s="505"/>
      <c r="N8" s="506"/>
      <c r="O8" s="504" t="s">
        <v>11</v>
      </c>
      <c r="P8" s="505"/>
      <c r="Q8" s="506"/>
      <c r="R8" s="504" t="s">
        <v>5</v>
      </c>
      <c r="S8" s="505"/>
      <c r="T8" s="506"/>
      <c r="U8" s="524" t="s">
        <v>6</v>
      </c>
      <c r="V8" s="525"/>
      <c r="W8" s="526"/>
      <c r="X8" s="524" t="s">
        <v>7</v>
      </c>
      <c r="Y8" s="525"/>
      <c r="Z8" s="526"/>
      <c r="AA8" s="498" t="s">
        <v>8</v>
      </c>
      <c r="AB8" s="499"/>
      <c r="AC8" s="500"/>
      <c r="AD8" s="504" t="s">
        <v>9</v>
      </c>
      <c r="AE8" s="505"/>
      <c r="AF8" s="506"/>
      <c r="AG8" s="504" t="s">
        <v>12</v>
      </c>
      <c r="AH8" s="505"/>
      <c r="AI8" s="506"/>
      <c r="AJ8" s="504" t="s">
        <v>13</v>
      </c>
      <c r="AK8" s="505"/>
      <c r="AL8" s="506"/>
      <c r="AM8" s="504" t="s">
        <v>14</v>
      </c>
      <c r="AN8" s="505"/>
      <c r="AO8" s="506"/>
      <c r="AP8" s="504" t="s">
        <v>15</v>
      </c>
      <c r="AQ8" s="505"/>
      <c r="AR8" s="506"/>
      <c r="AS8" s="504" t="s">
        <v>16</v>
      </c>
      <c r="AT8" s="505"/>
      <c r="AU8" s="506"/>
      <c r="AV8" s="15"/>
    </row>
    <row r="9" spans="1:48" ht="20.100000000000001" customHeight="1" x14ac:dyDescent="0.2">
      <c r="A9" s="523"/>
      <c r="B9" s="507"/>
      <c r="C9" s="508"/>
      <c r="D9" s="508"/>
      <c r="E9" s="508"/>
      <c r="F9" s="508"/>
      <c r="G9" s="508"/>
      <c r="H9" s="508"/>
      <c r="I9" s="508"/>
      <c r="J9" s="49" t="s">
        <v>75</v>
      </c>
      <c r="K9" s="518"/>
      <c r="L9" s="508"/>
      <c r="M9" s="508"/>
      <c r="N9" s="509"/>
      <c r="O9" s="507"/>
      <c r="P9" s="508"/>
      <c r="Q9" s="509"/>
      <c r="R9" s="507"/>
      <c r="S9" s="508"/>
      <c r="T9" s="509"/>
      <c r="U9" s="527"/>
      <c r="V9" s="528"/>
      <c r="W9" s="529"/>
      <c r="X9" s="527"/>
      <c r="Y9" s="528"/>
      <c r="Z9" s="529"/>
      <c r="AA9" s="501"/>
      <c r="AB9" s="502"/>
      <c r="AC9" s="503"/>
      <c r="AD9" s="507"/>
      <c r="AE9" s="508"/>
      <c r="AF9" s="509"/>
      <c r="AG9" s="507"/>
      <c r="AH9" s="508"/>
      <c r="AI9" s="509"/>
      <c r="AJ9" s="507"/>
      <c r="AK9" s="508"/>
      <c r="AL9" s="509"/>
      <c r="AM9" s="507"/>
      <c r="AN9" s="508"/>
      <c r="AO9" s="509"/>
      <c r="AP9" s="507"/>
      <c r="AQ9" s="508"/>
      <c r="AR9" s="509"/>
      <c r="AS9" s="507"/>
      <c r="AT9" s="508"/>
      <c r="AU9" s="509"/>
      <c r="AV9" s="15"/>
    </row>
    <row r="10" spans="1:48" ht="19.5" customHeight="1" x14ac:dyDescent="0.2">
      <c r="A10" s="355">
        <v>1</v>
      </c>
      <c r="B10" s="512">
        <v>2</v>
      </c>
      <c r="C10" s="513"/>
      <c r="D10" s="513"/>
      <c r="E10" s="513"/>
      <c r="F10" s="513"/>
      <c r="G10" s="513"/>
      <c r="H10" s="513"/>
      <c r="I10" s="514"/>
      <c r="J10" s="115">
        <v>3</v>
      </c>
      <c r="K10" s="415"/>
      <c r="L10" s="511">
        <v>4</v>
      </c>
      <c r="M10" s="511"/>
      <c r="N10" s="511"/>
      <c r="O10" s="511">
        <v>5</v>
      </c>
      <c r="P10" s="511"/>
      <c r="Q10" s="511"/>
      <c r="R10" s="511">
        <v>6</v>
      </c>
      <c r="S10" s="511"/>
      <c r="T10" s="511"/>
      <c r="U10" s="510">
        <v>7</v>
      </c>
      <c r="V10" s="510"/>
      <c r="W10" s="510"/>
      <c r="X10" s="510">
        <v>8</v>
      </c>
      <c r="Y10" s="510"/>
      <c r="Z10" s="510"/>
      <c r="AA10" s="515">
        <v>9</v>
      </c>
      <c r="AB10" s="515"/>
      <c r="AC10" s="515"/>
      <c r="AD10" s="511">
        <v>10</v>
      </c>
      <c r="AE10" s="511"/>
      <c r="AF10" s="511"/>
      <c r="AG10" s="511">
        <v>11</v>
      </c>
      <c r="AH10" s="511"/>
      <c r="AI10" s="511"/>
      <c r="AJ10" s="511">
        <v>12</v>
      </c>
      <c r="AK10" s="511"/>
      <c r="AL10" s="511"/>
      <c r="AM10" s="511">
        <v>13</v>
      </c>
      <c r="AN10" s="511"/>
      <c r="AO10" s="511"/>
      <c r="AP10" s="511">
        <v>14</v>
      </c>
      <c r="AQ10" s="511"/>
      <c r="AR10" s="511"/>
      <c r="AS10" s="511">
        <v>15</v>
      </c>
      <c r="AT10" s="511"/>
      <c r="AU10" s="511"/>
      <c r="AV10" s="45"/>
    </row>
    <row r="11" spans="1:48" ht="19.5" customHeight="1" x14ac:dyDescent="0.2">
      <c r="A11" s="265" t="s">
        <v>28</v>
      </c>
      <c r="B11" s="391" t="s">
        <v>17</v>
      </c>
      <c r="C11" s="5"/>
      <c r="D11" s="5"/>
      <c r="E11" s="5"/>
      <c r="F11" s="5"/>
      <c r="G11" s="5"/>
      <c r="H11" s="5"/>
      <c r="I11" s="5"/>
      <c r="J11" s="11">
        <v>19100000</v>
      </c>
      <c r="K11" s="383" t="s">
        <v>139</v>
      </c>
      <c r="L11" s="279"/>
      <c r="M11" s="189">
        <v>8</v>
      </c>
      <c r="N11" s="290"/>
      <c r="O11" s="281"/>
      <c r="P11" s="429">
        <v>16</v>
      </c>
      <c r="Q11" s="295"/>
      <c r="R11" s="281"/>
      <c r="S11" s="430">
        <v>25</v>
      </c>
      <c r="T11" s="300"/>
      <c r="U11" s="283"/>
      <c r="V11" s="416">
        <v>33</v>
      </c>
      <c r="W11" s="307"/>
      <c r="X11" s="283"/>
      <c r="Y11" s="416">
        <v>41</v>
      </c>
      <c r="Z11" s="307"/>
      <c r="AA11" s="361"/>
      <c r="AB11" s="425">
        <v>50</v>
      </c>
      <c r="AC11" s="300"/>
      <c r="AD11" s="283"/>
      <c r="AE11" s="416">
        <v>58</v>
      </c>
      <c r="AF11" s="307"/>
      <c r="AG11" s="283"/>
      <c r="AH11" s="416">
        <v>66</v>
      </c>
      <c r="AI11" s="307"/>
      <c r="AJ11" s="283"/>
      <c r="AK11" s="19">
        <v>74</v>
      </c>
      <c r="AL11" s="307"/>
      <c r="AM11" s="283"/>
      <c r="AN11" s="416">
        <v>82</v>
      </c>
      <c r="AO11" s="307"/>
      <c r="AP11" s="283"/>
      <c r="AQ11" s="416">
        <v>90</v>
      </c>
      <c r="AR11" s="307"/>
      <c r="AS11" s="283"/>
      <c r="AT11" s="417">
        <v>100</v>
      </c>
      <c r="AU11" s="287"/>
      <c r="AV11" s="5"/>
    </row>
    <row r="12" spans="1:48" ht="19.5" customHeight="1" x14ac:dyDescent="0.2">
      <c r="A12" s="266"/>
      <c r="B12" s="397" t="s">
        <v>146</v>
      </c>
      <c r="C12" s="397" t="s">
        <v>147</v>
      </c>
      <c r="D12" s="9" t="s">
        <v>146</v>
      </c>
      <c r="E12" s="9" t="s">
        <v>147</v>
      </c>
      <c r="F12" s="9" t="s">
        <v>156</v>
      </c>
      <c r="G12" s="9" t="s">
        <v>156</v>
      </c>
      <c r="H12" s="9" t="s">
        <v>156</v>
      </c>
      <c r="I12" s="9" t="s">
        <v>19</v>
      </c>
      <c r="J12" s="11"/>
      <c r="K12" s="76"/>
      <c r="L12" s="215">
        <v>0</v>
      </c>
      <c r="M12" s="289"/>
      <c r="N12" s="431">
        <v>8</v>
      </c>
      <c r="O12" s="432" t="s">
        <v>228</v>
      </c>
      <c r="P12" s="294"/>
      <c r="Q12" s="433">
        <v>16</v>
      </c>
      <c r="R12" s="434">
        <v>7.73</v>
      </c>
      <c r="S12" s="302"/>
      <c r="T12" s="435">
        <v>25</v>
      </c>
      <c r="U12" s="436">
        <v>23.2</v>
      </c>
      <c r="V12" s="294"/>
      <c r="W12" s="433">
        <v>33</v>
      </c>
      <c r="X12" s="404">
        <v>23.2</v>
      </c>
      <c r="Y12" s="294"/>
      <c r="Z12" s="433">
        <v>41</v>
      </c>
      <c r="AA12" s="432">
        <v>30.94</v>
      </c>
      <c r="AB12" s="289"/>
      <c r="AC12" s="431">
        <v>50</v>
      </c>
      <c r="AD12" s="437">
        <v>43.98</v>
      </c>
      <c r="AE12" s="294"/>
      <c r="AF12" s="433">
        <v>58</v>
      </c>
      <c r="AG12" s="404">
        <v>56.54</v>
      </c>
      <c r="AH12" s="294"/>
      <c r="AI12" s="208">
        <v>66</v>
      </c>
      <c r="AJ12" s="207">
        <v>63.87</v>
      </c>
      <c r="AK12" s="294"/>
      <c r="AL12" s="208">
        <v>74</v>
      </c>
      <c r="AM12" s="404">
        <v>0</v>
      </c>
      <c r="AN12" s="294"/>
      <c r="AO12" s="433">
        <v>82</v>
      </c>
      <c r="AP12" s="404">
        <v>0</v>
      </c>
      <c r="AQ12" s="294"/>
      <c r="AR12" s="433">
        <v>90</v>
      </c>
      <c r="AS12" s="404">
        <v>0</v>
      </c>
      <c r="AT12" s="294"/>
      <c r="AU12" s="433">
        <v>100</v>
      </c>
      <c r="AV12" s="5"/>
    </row>
    <row r="13" spans="1:48" ht="19.5" customHeight="1" x14ac:dyDescent="0.2">
      <c r="A13" s="267"/>
      <c r="B13" s="22"/>
      <c r="C13" s="22"/>
      <c r="D13" s="22"/>
      <c r="E13" s="22"/>
      <c r="F13" s="22"/>
      <c r="G13" s="22"/>
      <c r="H13" s="22"/>
      <c r="I13" s="22"/>
      <c r="J13" s="117"/>
      <c r="K13" s="52"/>
      <c r="L13" s="288"/>
      <c r="M13" s="214">
        <v>0</v>
      </c>
      <c r="N13" s="438"/>
      <c r="O13" s="293"/>
      <c r="P13" s="209">
        <v>0</v>
      </c>
      <c r="Q13" s="439"/>
      <c r="R13" s="301"/>
      <c r="S13" s="190">
        <v>7.7</v>
      </c>
      <c r="T13" s="440"/>
      <c r="U13" s="306"/>
      <c r="V13" s="209">
        <v>23.2</v>
      </c>
      <c r="W13" s="439"/>
      <c r="X13" s="306"/>
      <c r="Y13" s="209">
        <v>30.9</v>
      </c>
      <c r="Z13" s="439"/>
      <c r="AA13" s="293"/>
      <c r="AB13" s="214">
        <v>39.9</v>
      </c>
      <c r="AC13" s="438"/>
      <c r="AD13" s="306"/>
      <c r="AE13" s="209">
        <v>46</v>
      </c>
      <c r="AF13" s="439"/>
      <c r="AG13" s="306"/>
      <c r="AH13" s="209">
        <v>56.5</v>
      </c>
      <c r="AI13" s="284"/>
      <c r="AJ13" s="306"/>
      <c r="AK13" s="209">
        <v>63.9</v>
      </c>
      <c r="AL13" s="284"/>
      <c r="AM13" s="306"/>
      <c r="AN13" s="209">
        <v>0</v>
      </c>
      <c r="AO13" s="439"/>
      <c r="AP13" s="306"/>
      <c r="AQ13" s="209">
        <v>0</v>
      </c>
      <c r="AR13" s="439"/>
      <c r="AS13" s="306"/>
      <c r="AT13" s="209">
        <v>0</v>
      </c>
      <c r="AU13" s="439"/>
      <c r="AV13" s="5"/>
    </row>
    <row r="14" spans="1:48" ht="19.5" customHeight="1" x14ac:dyDescent="0.2">
      <c r="A14" s="265" t="s">
        <v>29</v>
      </c>
      <c r="B14" s="140" t="s">
        <v>38</v>
      </c>
      <c r="C14" s="29"/>
      <c r="D14" s="29"/>
      <c r="E14" s="29"/>
      <c r="F14" s="29"/>
      <c r="G14" s="29"/>
      <c r="H14" s="29"/>
      <c r="I14" s="34"/>
      <c r="J14" s="67">
        <v>168800000</v>
      </c>
      <c r="K14" s="383" t="s">
        <v>139</v>
      </c>
      <c r="L14" s="279"/>
      <c r="M14" s="189">
        <v>8</v>
      </c>
      <c r="N14" s="441"/>
      <c r="O14" s="281"/>
      <c r="P14" s="429">
        <v>16</v>
      </c>
      <c r="Q14" s="442"/>
      <c r="R14" s="281"/>
      <c r="S14" s="430">
        <v>25</v>
      </c>
      <c r="T14" s="443"/>
      <c r="U14" s="283"/>
      <c r="V14" s="416">
        <v>33</v>
      </c>
      <c r="W14" s="444"/>
      <c r="X14" s="283"/>
      <c r="Y14" s="416">
        <v>41</v>
      </c>
      <c r="Z14" s="444"/>
      <c r="AA14" s="361"/>
      <c r="AB14" s="425">
        <v>50</v>
      </c>
      <c r="AC14" s="443"/>
      <c r="AD14" s="283"/>
      <c r="AE14" s="416">
        <v>58</v>
      </c>
      <c r="AF14" s="444"/>
      <c r="AG14" s="283"/>
      <c r="AH14" s="416">
        <v>66</v>
      </c>
      <c r="AI14" s="307"/>
      <c r="AJ14" s="283"/>
      <c r="AK14" s="19">
        <v>74</v>
      </c>
      <c r="AL14" s="307"/>
      <c r="AM14" s="283"/>
      <c r="AN14" s="416">
        <v>82</v>
      </c>
      <c r="AO14" s="444"/>
      <c r="AP14" s="283"/>
      <c r="AQ14" s="416">
        <v>90</v>
      </c>
      <c r="AR14" s="444"/>
      <c r="AS14" s="283"/>
      <c r="AT14" s="417">
        <v>100</v>
      </c>
      <c r="AU14" s="456"/>
      <c r="AV14" s="5"/>
    </row>
    <row r="15" spans="1:48" ht="19.5" customHeight="1" x14ac:dyDescent="0.2">
      <c r="A15" s="266"/>
      <c r="B15" s="6" t="s">
        <v>39</v>
      </c>
      <c r="C15" s="5"/>
      <c r="D15" s="5"/>
      <c r="E15" s="5"/>
      <c r="F15" s="5"/>
      <c r="G15" s="5"/>
      <c r="H15" s="5"/>
      <c r="I15" s="21"/>
      <c r="J15" s="67"/>
      <c r="K15" s="76"/>
      <c r="L15" s="216">
        <v>0</v>
      </c>
      <c r="M15" s="292"/>
      <c r="N15" s="445">
        <v>8</v>
      </c>
      <c r="O15" s="446" t="s">
        <v>233</v>
      </c>
      <c r="P15" s="296"/>
      <c r="Q15" s="433">
        <v>16</v>
      </c>
      <c r="R15" s="446">
        <v>17.5</v>
      </c>
      <c r="S15" s="299"/>
      <c r="T15" s="431">
        <v>25</v>
      </c>
      <c r="U15" s="404">
        <v>36.22</v>
      </c>
      <c r="V15" s="294"/>
      <c r="W15" s="433">
        <v>33</v>
      </c>
      <c r="X15" s="404">
        <v>45.85</v>
      </c>
      <c r="Y15" s="294"/>
      <c r="Z15" s="433">
        <v>41</v>
      </c>
      <c r="AA15" s="432">
        <v>45.85</v>
      </c>
      <c r="AB15" s="289"/>
      <c r="AC15" s="431">
        <v>50</v>
      </c>
      <c r="AD15" s="404">
        <v>56.8</v>
      </c>
      <c r="AE15" s="294"/>
      <c r="AF15" s="433">
        <v>58</v>
      </c>
      <c r="AG15" s="404">
        <v>67.349999999999994</v>
      </c>
      <c r="AH15" s="294"/>
      <c r="AI15" s="208">
        <v>66</v>
      </c>
      <c r="AJ15" s="207">
        <v>74.91</v>
      </c>
      <c r="AK15" s="294"/>
      <c r="AL15" s="208">
        <v>74</v>
      </c>
      <c r="AM15" s="404">
        <v>0</v>
      </c>
      <c r="AN15" s="294"/>
      <c r="AO15" s="433">
        <v>82</v>
      </c>
      <c r="AP15" s="404">
        <v>0</v>
      </c>
      <c r="AQ15" s="294"/>
      <c r="AR15" s="433">
        <v>90</v>
      </c>
      <c r="AS15" s="404">
        <v>0</v>
      </c>
      <c r="AT15" s="294"/>
      <c r="AU15" s="433">
        <v>100</v>
      </c>
      <c r="AV15" s="5"/>
    </row>
    <row r="16" spans="1:48" ht="19.5" customHeight="1" x14ac:dyDescent="0.2">
      <c r="A16" s="267"/>
      <c r="B16" s="397" t="s">
        <v>146</v>
      </c>
      <c r="C16" s="397" t="s">
        <v>147</v>
      </c>
      <c r="D16" s="9" t="s">
        <v>146</v>
      </c>
      <c r="E16" s="9" t="s">
        <v>147</v>
      </c>
      <c r="F16" s="9" t="s">
        <v>156</v>
      </c>
      <c r="G16" s="9" t="s">
        <v>156</v>
      </c>
      <c r="H16" s="9" t="s">
        <v>156</v>
      </c>
      <c r="I16" s="9" t="s">
        <v>20</v>
      </c>
      <c r="J16" s="118"/>
      <c r="K16" s="52"/>
      <c r="L16" s="291"/>
      <c r="M16" s="217">
        <v>0</v>
      </c>
      <c r="N16" s="447"/>
      <c r="O16" s="297"/>
      <c r="P16" s="121">
        <v>0</v>
      </c>
      <c r="Q16" s="439"/>
      <c r="R16" s="297"/>
      <c r="S16" s="197">
        <v>17.5</v>
      </c>
      <c r="T16" s="438"/>
      <c r="U16" s="306"/>
      <c r="V16" s="209">
        <v>36.200000000000003</v>
      </c>
      <c r="W16" s="439"/>
      <c r="X16" s="306"/>
      <c r="Y16" s="209">
        <v>45.8</v>
      </c>
      <c r="Z16" s="439"/>
      <c r="AA16" s="293"/>
      <c r="AB16" s="214">
        <v>45.9</v>
      </c>
      <c r="AC16" s="438"/>
      <c r="AD16" s="306"/>
      <c r="AE16" s="209">
        <v>63</v>
      </c>
      <c r="AF16" s="439"/>
      <c r="AG16" s="306"/>
      <c r="AH16" s="209">
        <v>66.3</v>
      </c>
      <c r="AI16" s="284"/>
      <c r="AJ16" s="306"/>
      <c r="AK16" s="209">
        <v>73.900000000000006</v>
      </c>
      <c r="AL16" s="284"/>
      <c r="AM16" s="306"/>
      <c r="AN16" s="209">
        <v>0</v>
      </c>
      <c r="AO16" s="439"/>
      <c r="AP16" s="306"/>
      <c r="AQ16" s="209">
        <v>0</v>
      </c>
      <c r="AR16" s="439"/>
      <c r="AS16" s="306"/>
      <c r="AT16" s="209">
        <v>0</v>
      </c>
      <c r="AU16" s="439"/>
      <c r="AV16" s="5"/>
    </row>
    <row r="17" spans="1:48" ht="19.5" customHeight="1" x14ac:dyDescent="0.2">
      <c r="A17" s="265" t="s">
        <v>30</v>
      </c>
      <c r="B17" s="140" t="s">
        <v>182</v>
      </c>
      <c r="C17" s="29"/>
      <c r="D17" s="29"/>
      <c r="E17" s="29"/>
      <c r="F17" s="29"/>
      <c r="G17" s="29"/>
      <c r="H17" s="29"/>
      <c r="I17" s="34"/>
      <c r="J17" s="67">
        <v>8000000</v>
      </c>
      <c r="K17" s="383" t="s">
        <v>139</v>
      </c>
      <c r="L17" s="279"/>
      <c r="M17" s="189">
        <v>11</v>
      </c>
      <c r="N17" s="441"/>
      <c r="O17" s="281"/>
      <c r="P17" s="429">
        <v>22</v>
      </c>
      <c r="Q17" s="442"/>
      <c r="R17" s="281"/>
      <c r="S17" s="430">
        <v>33</v>
      </c>
      <c r="T17" s="443"/>
      <c r="U17" s="283"/>
      <c r="V17" s="416">
        <v>43</v>
      </c>
      <c r="W17" s="444"/>
      <c r="X17" s="283"/>
      <c r="Y17" s="416">
        <v>55</v>
      </c>
      <c r="Z17" s="444"/>
      <c r="AA17" s="361"/>
      <c r="AB17" s="425">
        <v>64</v>
      </c>
      <c r="AC17" s="443"/>
      <c r="AD17" s="283"/>
      <c r="AE17" s="416">
        <v>75</v>
      </c>
      <c r="AF17" s="444"/>
      <c r="AG17" s="283"/>
      <c r="AH17" s="416">
        <v>84</v>
      </c>
      <c r="AI17" s="307"/>
      <c r="AJ17" s="283"/>
      <c r="AK17" s="114">
        <v>100</v>
      </c>
      <c r="AL17" s="307"/>
      <c r="AM17" s="283"/>
      <c r="AN17" s="417">
        <v>100</v>
      </c>
      <c r="AO17" s="444"/>
      <c r="AP17" s="283"/>
      <c r="AQ17" s="417">
        <v>100</v>
      </c>
      <c r="AR17" s="444"/>
      <c r="AS17" s="283"/>
      <c r="AT17" s="417">
        <v>100</v>
      </c>
      <c r="AU17" s="456"/>
      <c r="AV17" s="5"/>
    </row>
    <row r="18" spans="1:48" ht="19.5" customHeight="1" x14ac:dyDescent="0.2">
      <c r="A18" s="266"/>
      <c r="B18" s="6" t="s">
        <v>40</v>
      </c>
      <c r="C18" s="5"/>
      <c r="D18" s="5"/>
      <c r="E18" s="5"/>
      <c r="F18" s="5"/>
      <c r="G18" s="5"/>
      <c r="H18" s="5"/>
      <c r="I18" s="21"/>
      <c r="J18" s="67"/>
      <c r="K18" s="76"/>
      <c r="L18" s="215">
        <v>0</v>
      </c>
      <c r="M18" s="289"/>
      <c r="N18" s="431">
        <v>11</v>
      </c>
      <c r="O18" s="432" t="s">
        <v>234</v>
      </c>
      <c r="P18" s="294"/>
      <c r="Q18" s="433">
        <v>22</v>
      </c>
      <c r="R18" s="432">
        <v>28.5</v>
      </c>
      <c r="S18" s="289"/>
      <c r="T18" s="431">
        <v>33</v>
      </c>
      <c r="U18" s="404">
        <v>66.25</v>
      </c>
      <c r="V18" s="294"/>
      <c r="W18" s="433">
        <v>43</v>
      </c>
      <c r="X18" s="404">
        <v>66.25</v>
      </c>
      <c r="Y18" s="294"/>
      <c r="Z18" s="433">
        <v>55</v>
      </c>
      <c r="AA18" s="432">
        <v>66.25</v>
      </c>
      <c r="AB18" s="289"/>
      <c r="AC18" s="431">
        <v>64</v>
      </c>
      <c r="AD18" s="404">
        <v>33.130000000000003</v>
      </c>
      <c r="AE18" s="294"/>
      <c r="AF18" s="433">
        <v>75</v>
      </c>
      <c r="AG18" s="404">
        <v>50</v>
      </c>
      <c r="AH18" s="294"/>
      <c r="AI18" s="405">
        <v>84</v>
      </c>
      <c r="AJ18" s="207">
        <v>50</v>
      </c>
      <c r="AK18" s="294"/>
      <c r="AL18" s="433">
        <v>100</v>
      </c>
      <c r="AM18" s="404">
        <v>0</v>
      </c>
      <c r="AN18" s="294"/>
      <c r="AO18" s="433">
        <v>100</v>
      </c>
      <c r="AP18" s="404">
        <v>0</v>
      </c>
      <c r="AQ18" s="294"/>
      <c r="AR18" s="433">
        <v>100</v>
      </c>
      <c r="AS18" s="404">
        <v>0</v>
      </c>
      <c r="AT18" s="294"/>
      <c r="AU18" s="433">
        <v>100</v>
      </c>
      <c r="AV18" s="5"/>
    </row>
    <row r="19" spans="1:48" ht="19.5" customHeight="1" x14ac:dyDescent="0.2">
      <c r="A19" s="267"/>
      <c r="B19" s="397" t="s">
        <v>146</v>
      </c>
      <c r="C19" s="397" t="s">
        <v>147</v>
      </c>
      <c r="D19" s="9" t="s">
        <v>146</v>
      </c>
      <c r="E19" s="9" t="s">
        <v>147</v>
      </c>
      <c r="F19" s="9" t="s">
        <v>156</v>
      </c>
      <c r="G19" s="9" t="s">
        <v>156</v>
      </c>
      <c r="H19" s="9" t="s">
        <v>156</v>
      </c>
      <c r="I19" s="9" t="s">
        <v>21</v>
      </c>
      <c r="J19" s="118"/>
      <c r="K19" s="52"/>
      <c r="L19" s="288"/>
      <c r="M19" s="214">
        <v>0</v>
      </c>
      <c r="N19" s="438"/>
      <c r="O19" s="293"/>
      <c r="P19" s="209">
        <v>0</v>
      </c>
      <c r="Q19" s="439"/>
      <c r="R19" s="293"/>
      <c r="S19" s="214">
        <v>0</v>
      </c>
      <c r="T19" s="438"/>
      <c r="U19" s="306"/>
      <c r="V19" s="209">
        <v>0</v>
      </c>
      <c r="W19" s="439"/>
      <c r="X19" s="306"/>
      <c r="Y19" s="209">
        <v>66.3</v>
      </c>
      <c r="Z19" s="439"/>
      <c r="AA19" s="293"/>
      <c r="AB19" s="214">
        <v>66.3</v>
      </c>
      <c r="AC19" s="438"/>
      <c r="AD19" s="306"/>
      <c r="AE19" s="209">
        <v>66</v>
      </c>
      <c r="AF19" s="439"/>
      <c r="AG19" s="306"/>
      <c r="AH19" s="406">
        <v>50</v>
      </c>
      <c r="AI19" s="284"/>
      <c r="AJ19" s="306"/>
      <c r="AK19" s="209">
        <v>50</v>
      </c>
      <c r="AL19" s="284"/>
      <c r="AM19" s="306"/>
      <c r="AN19" s="209">
        <v>0</v>
      </c>
      <c r="AO19" s="439"/>
      <c r="AP19" s="306"/>
      <c r="AQ19" s="209">
        <v>0</v>
      </c>
      <c r="AR19" s="439"/>
      <c r="AS19" s="306"/>
      <c r="AT19" s="209">
        <v>0</v>
      </c>
      <c r="AU19" s="439"/>
      <c r="AV19" s="5"/>
    </row>
    <row r="20" spans="1:48" ht="19.5" customHeight="1" x14ac:dyDescent="0.2">
      <c r="A20" s="265" t="s">
        <v>31</v>
      </c>
      <c r="B20" s="140" t="s">
        <v>57</v>
      </c>
      <c r="C20" s="29"/>
      <c r="D20" s="29"/>
      <c r="E20" s="29"/>
      <c r="F20" s="29"/>
      <c r="G20" s="29"/>
      <c r="H20" s="29"/>
      <c r="I20" s="34"/>
      <c r="J20" s="67">
        <v>51360000</v>
      </c>
      <c r="K20" s="383" t="s">
        <v>139</v>
      </c>
      <c r="L20" s="279"/>
      <c r="M20" s="189">
        <v>8</v>
      </c>
      <c r="N20" s="441"/>
      <c r="O20" s="281"/>
      <c r="P20" s="429">
        <v>16</v>
      </c>
      <c r="Q20" s="442"/>
      <c r="R20" s="281"/>
      <c r="S20" s="430">
        <v>25</v>
      </c>
      <c r="T20" s="443"/>
      <c r="U20" s="283"/>
      <c r="V20" s="416">
        <v>33</v>
      </c>
      <c r="W20" s="444"/>
      <c r="X20" s="283"/>
      <c r="Y20" s="416">
        <v>41</v>
      </c>
      <c r="Z20" s="444"/>
      <c r="AA20" s="361"/>
      <c r="AB20" s="425">
        <v>50</v>
      </c>
      <c r="AC20" s="443"/>
      <c r="AD20" s="283"/>
      <c r="AE20" s="416">
        <v>58</v>
      </c>
      <c r="AF20" s="444"/>
      <c r="AG20" s="283"/>
      <c r="AH20" s="416">
        <v>66</v>
      </c>
      <c r="AI20" s="307"/>
      <c r="AJ20" s="283"/>
      <c r="AK20" s="19">
        <v>74</v>
      </c>
      <c r="AL20" s="307"/>
      <c r="AM20" s="283"/>
      <c r="AN20" s="416">
        <v>82</v>
      </c>
      <c r="AO20" s="444"/>
      <c r="AP20" s="283"/>
      <c r="AQ20" s="416">
        <v>90</v>
      </c>
      <c r="AR20" s="444"/>
      <c r="AS20" s="283"/>
      <c r="AT20" s="417">
        <v>100</v>
      </c>
      <c r="AU20" s="456"/>
      <c r="AV20" s="5"/>
    </row>
    <row r="21" spans="1:48" ht="19.5" customHeight="1" x14ac:dyDescent="0.2">
      <c r="A21" s="266"/>
      <c r="B21" s="401" t="s">
        <v>146</v>
      </c>
      <c r="C21" s="402" t="s">
        <v>147</v>
      </c>
      <c r="D21" s="9" t="s">
        <v>146</v>
      </c>
      <c r="E21" s="9" t="s">
        <v>147</v>
      </c>
      <c r="F21" s="9" t="s">
        <v>156</v>
      </c>
      <c r="G21" s="9" t="s">
        <v>156</v>
      </c>
      <c r="H21" s="9" t="s">
        <v>156</v>
      </c>
      <c r="I21" s="379" t="s">
        <v>53</v>
      </c>
      <c r="J21" s="67"/>
      <c r="K21" s="76"/>
      <c r="L21" s="218">
        <v>0</v>
      </c>
      <c r="M21" s="309"/>
      <c r="N21" s="435">
        <v>8</v>
      </c>
      <c r="O21" s="448" t="s">
        <v>229</v>
      </c>
      <c r="P21" s="308"/>
      <c r="Q21" s="449">
        <v>16</v>
      </c>
      <c r="R21" s="446">
        <v>8.1999999999999993</v>
      </c>
      <c r="S21" s="299"/>
      <c r="T21" s="431">
        <v>25</v>
      </c>
      <c r="U21" s="404">
        <v>24.59</v>
      </c>
      <c r="V21" s="294"/>
      <c r="W21" s="433">
        <v>33</v>
      </c>
      <c r="X21" s="404">
        <v>32.79</v>
      </c>
      <c r="Y21" s="294"/>
      <c r="Z21" s="433">
        <v>41</v>
      </c>
      <c r="AA21" s="432">
        <v>32.79</v>
      </c>
      <c r="AB21" s="289"/>
      <c r="AC21" s="431">
        <v>50</v>
      </c>
      <c r="AD21" s="404">
        <v>49.07</v>
      </c>
      <c r="AE21" s="294"/>
      <c r="AF21" s="433">
        <v>58</v>
      </c>
      <c r="AG21" s="404">
        <v>57.24</v>
      </c>
      <c r="AH21" s="294"/>
      <c r="AI21" s="208">
        <v>66</v>
      </c>
      <c r="AJ21" s="207">
        <v>65.42</v>
      </c>
      <c r="AK21" s="294"/>
      <c r="AL21" s="208">
        <v>74</v>
      </c>
      <c r="AM21" s="404">
        <v>0</v>
      </c>
      <c r="AN21" s="294"/>
      <c r="AO21" s="433">
        <v>82</v>
      </c>
      <c r="AP21" s="404">
        <v>0</v>
      </c>
      <c r="AQ21" s="294"/>
      <c r="AR21" s="433">
        <v>90</v>
      </c>
      <c r="AS21" s="404">
        <v>0</v>
      </c>
      <c r="AT21" s="294"/>
      <c r="AU21" s="433">
        <v>100</v>
      </c>
      <c r="AV21" s="5"/>
    </row>
    <row r="22" spans="1:48" ht="19.5" customHeight="1" x14ac:dyDescent="0.2">
      <c r="A22" s="267"/>
      <c r="B22" s="22"/>
      <c r="C22" s="22"/>
      <c r="D22" s="22"/>
      <c r="E22" s="22"/>
      <c r="F22" s="22"/>
      <c r="G22" s="22"/>
      <c r="H22" s="22"/>
      <c r="I22" s="22"/>
      <c r="J22" s="118"/>
      <c r="K22" s="52"/>
      <c r="L22" s="298"/>
      <c r="M22" s="219">
        <v>0</v>
      </c>
      <c r="N22" s="440"/>
      <c r="O22" s="303"/>
      <c r="P22" s="210">
        <v>0</v>
      </c>
      <c r="Q22" s="450"/>
      <c r="R22" s="297"/>
      <c r="S22" s="197">
        <v>8.1999999999999993</v>
      </c>
      <c r="T22" s="438"/>
      <c r="U22" s="306"/>
      <c r="V22" s="209">
        <v>24.6</v>
      </c>
      <c r="W22" s="439"/>
      <c r="X22" s="306"/>
      <c r="Y22" s="209">
        <v>32.799999999999997</v>
      </c>
      <c r="Z22" s="439"/>
      <c r="AA22" s="293"/>
      <c r="AB22" s="214">
        <v>32.799999999999997</v>
      </c>
      <c r="AC22" s="438"/>
      <c r="AD22" s="306"/>
      <c r="AE22" s="209">
        <v>49.2</v>
      </c>
      <c r="AF22" s="439"/>
      <c r="AG22" s="306"/>
      <c r="AH22" s="209">
        <v>57.2</v>
      </c>
      <c r="AI22" s="284"/>
      <c r="AJ22" s="306"/>
      <c r="AK22" s="209">
        <v>65.400000000000006</v>
      </c>
      <c r="AL22" s="284"/>
      <c r="AM22" s="306"/>
      <c r="AN22" s="209">
        <v>0</v>
      </c>
      <c r="AO22" s="439"/>
      <c r="AP22" s="306"/>
      <c r="AQ22" s="209">
        <v>0</v>
      </c>
      <c r="AR22" s="439"/>
      <c r="AS22" s="306"/>
      <c r="AT22" s="209">
        <v>0</v>
      </c>
      <c r="AU22" s="439"/>
      <c r="AV22" s="5"/>
    </row>
    <row r="23" spans="1:48" ht="19.5" customHeight="1" x14ac:dyDescent="0.2">
      <c r="A23" s="265" t="s">
        <v>32</v>
      </c>
      <c r="B23" s="5" t="s">
        <v>58</v>
      </c>
      <c r="C23" s="5"/>
      <c r="D23" s="5"/>
      <c r="E23" s="5"/>
      <c r="F23" s="5"/>
      <c r="G23" s="5"/>
      <c r="H23" s="5"/>
      <c r="I23" s="5"/>
      <c r="J23" s="67">
        <v>25000000</v>
      </c>
      <c r="K23" s="383" t="s">
        <v>139</v>
      </c>
      <c r="L23" s="279"/>
      <c r="M23" s="189">
        <v>8</v>
      </c>
      <c r="N23" s="441"/>
      <c r="O23" s="281"/>
      <c r="P23" s="429">
        <v>16</v>
      </c>
      <c r="Q23" s="442"/>
      <c r="R23" s="281"/>
      <c r="S23" s="430">
        <v>25</v>
      </c>
      <c r="T23" s="443"/>
      <c r="U23" s="283"/>
      <c r="V23" s="416">
        <v>33</v>
      </c>
      <c r="W23" s="444"/>
      <c r="X23" s="283"/>
      <c r="Y23" s="416">
        <v>41</v>
      </c>
      <c r="Z23" s="444"/>
      <c r="AA23" s="361"/>
      <c r="AB23" s="189">
        <v>50</v>
      </c>
      <c r="AC23" s="443"/>
      <c r="AD23" s="283"/>
      <c r="AE23" s="416">
        <v>58</v>
      </c>
      <c r="AF23" s="444"/>
      <c r="AG23" s="283"/>
      <c r="AH23" s="416">
        <v>66</v>
      </c>
      <c r="AI23" s="307"/>
      <c r="AJ23" s="283"/>
      <c r="AK23" s="19">
        <v>74</v>
      </c>
      <c r="AL23" s="307"/>
      <c r="AM23" s="283"/>
      <c r="AN23" s="416">
        <v>82</v>
      </c>
      <c r="AO23" s="444"/>
      <c r="AP23" s="283"/>
      <c r="AQ23" s="416">
        <v>90</v>
      </c>
      <c r="AR23" s="444"/>
      <c r="AS23" s="283"/>
      <c r="AT23" s="417">
        <v>100</v>
      </c>
      <c r="AU23" s="456"/>
      <c r="AV23" s="5"/>
    </row>
    <row r="24" spans="1:48" ht="19.5" customHeight="1" x14ac:dyDescent="0.2">
      <c r="A24" s="266"/>
      <c r="B24" s="401" t="s">
        <v>146</v>
      </c>
      <c r="C24" s="402" t="s">
        <v>147</v>
      </c>
      <c r="D24" s="9" t="s">
        <v>146</v>
      </c>
      <c r="E24" s="9" t="s">
        <v>147</v>
      </c>
      <c r="F24" s="9" t="s">
        <v>156</v>
      </c>
      <c r="G24" s="9" t="s">
        <v>156</v>
      </c>
      <c r="H24" s="9" t="s">
        <v>156</v>
      </c>
      <c r="I24" s="379" t="s">
        <v>22</v>
      </c>
      <c r="J24" s="67"/>
      <c r="K24" s="76"/>
      <c r="L24" s="218">
        <v>0</v>
      </c>
      <c r="M24" s="309"/>
      <c r="N24" s="435">
        <v>8</v>
      </c>
      <c r="O24" s="432" t="s">
        <v>230</v>
      </c>
      <c r="P24" s="294"/>
      <c r="Q24" s="433">
        <v>16</v>
      </c>
      <c r="R24" s="451">
        <v>7.98</v>
      </c>
      <c r="S24" s="299"/>
      <c r="T24" s="431">
        <v>25</v>
      </c>
      <c r="U24" s="404">
        <v>24.45</v>
      </c>
      <c r="V24" s="294"/>
      <c r="W24" s="433">
        <v>33</v>
      </c>
      <c r="X24" s="404">
        <v>80.45</v>
      </c>
      <c r="Y24" s="294"/>
      <c r="Z24" s="433">
        <v>41</v>
      </c>
      <c r="AA24" s="432">
        <v>80.45</v>
      </c>
      <c r="AB24" s="289"/>
      <c r="AC24" s="431">
        <v>50</v>
      </c>
      <c r="AD24" s="404">
        <v>32.18</v>
      </c>
      <c r="AE24" s="294"/>
      <c r="AF24" s="433">
        <v>58</v>
      </c>
      <c r="AG24" s="404">
        <v>38.94</v>
      </c>
      <c r="AH24" s="294"/>
      <c r="AI24" s="208">
        <v>66</v>
      </c>
      <c r="AJ24" s="207">
        <v>70.37</v>
      </c>
      <c r="AK24" s="294"/>
      <c r="AL24" s="208">
        <v>74</v>
      </c>
      <c r="AM24" s="404">
        <v>0</v>
      </c>
      <c r="AN24" s="294"/>
      <c r="AO24" s="433">
        <v>82</v>
      </c>
      <c r="AP24" s="404">
        <v>0</v>
      </c>
      <c r="AQ24" s="294"/>
      <c r="AR24" s="433">
        <v>90</v>
      </c>
      <c r="AS24" s="404">
        <v>0</v>
      </c>
      <c r="AT24" s="294"/>
      <c r="AU24" s="433">
        <v>100</v>
      </c>
      <c r="AV24" s="5"/>
    </row>
    <row r="25" spans="1:48" ht="19.5" customHeight="1" x14ac:dyDescent="0.2">
      <c r="A25" s="267"/>
      <c r="B25" s="26"/>
      <c r="C25" s="22"/>
      <c r="D25" s="22"/>
      <c r="E25" s="22"/>
      <c r="F25" s="22"/>
      <c r="G25" s="22"/>
      <c r="H25" s="22"/>
      <c r="I25" s="27"/>
      <c r="J25" s="118"/>
      <c r="K25" s="52"/>
      <c r="L25" s="298"/>
      <c r="M25" s="219">
        <v>0</v>
      </c>
      <c r="N25" s="440"/>
      <c r="O25" s="293"/>
      <c r="P25" s="209">
        <v>0</v>
      </c>
      <c r="Q25" s="439"/>
      <c r="R25" s="297"/>
      <c r="S25" s="197">
        <v>24.4</v>
      </c>
      <c r="T25" s="438"/>
      <c r="U25" s="306"/>
      <c r="V25" s="209">
        <v>24.4</v>
      </c>
      <c r="W25" s="439"/>
      <c r="X25" s="306"/>
      <c r="Y25" s="209">
        <v>80.5</v>
      </c>
      <c r="Z25" s="439"/>
      <c r="AA25" s="293"/>
      <c r="AB25" s="214">
        <v>80.5</v>
      </c>
      <c r="AC25" s="438"/>
      <c r="AD25" s="306"/>
      <c r="AE25" s="209">
        <v>80.5</v>
      </c>
      <c r="AF25" s="439"/>
      <c r="AG25" s="306"/>
      <c r="AH25" s="209">
        <v>32.200000000000003</v>
      </c>
      <c r="AI25" s="284"/>
      <c r="AJ25" s="306"/>
      <c r="AK25" s="209">
        <v>70.400000000000006</v>
      </c>
      <c r="AL25" s="284"/>
      <c r="AM25" s="306"/>
      <c r="AN25" s="209">
        <v>0</v>
      </c>
      <c r="AO25" s="439"/>
      <c r="AP25" s="306"/>
      <c r="AQ25" s="209">
        <v>0</v>
      </c>
      <c r="AR25" s="439"/>
      <c r="AS25" s="306"/>
      <c r="AT25" s="209">
        <v>0</v>
      </c>
      <c r="AU25" s="439"/>
      <c r="AV25" s="5"/>
    </row>
    <row r="26" spans="1:48" ht="19.5" customHeight="1" x14ac:dyDescent="0.2">
      <c r="A26" s="265" t="s">
        <v>33</v>
      </c>
      <c r="B26" s="25" t="s">
        <v>71</v>
      </c>
      <c r="C26" s="5"/>
      <c r="D26" s="5"/>
      <c r="E26" s="5"/>
      <c r="F26" s="5"/>
      <c r="G26" s="5"/>
      <c r="H26" s="5"/>
      <c r="I26" s="5"/>
      <c r="J26" s="67">
        <v>18750500</v>
      </c>
      <c r="K26" s="383" t="s">
        <v>139</v>
      </c>
      <c r="L26" s="279"/>
      <c r="M26" s="189">
        <v>8</v>
      </c>
      <c r="N26" s="441"/>
      <c r="O26" s="281"/>
      <c r="P26" s="429">
        <v>16</v>
      </c>
      <c r="Q26" s="442"/>
      <c r="R26" s="281"/>
      <c r="S26" s="430">
        <v>25</v>
      </c>
      <c r="T26" s="443"/>
      <c r="U26" s="283"/>
      <c r="V26" s="416">
        <v>33</v>
      </c>
      <c r="W26" s="444"/>
      <c r="X26" s="283"/>
      <c r="Y26" s="416">
        <v>41</v>
      </c>
      <c r="Z26" s="444"/>
      <c r="AA26" s="361"/>
      <c r="AB26" s="425">
        <v>50</v>
      </c>
      <c r="AC26" s="443"/>
      <c r="AD26" s="283"/>
      <c r="AE26" s="416">
        <v>58</v>
      </c>
      <c r="AF26" s="444"/>
      <c r="AG26" s="283"/>
      <c r="AH26" s="416">
        <v>66</v>
      </c>
      <c r="AI26" s="307"/>
      <c r="AJ26" s="283"/>
      <c r="AK26" s="19">
        <v>74</v>
      </c>
      <c r="AL26" s="307"/>
      <c r="AM26" s="283"/>
      <c r="AN26" s="416">
        <v>82</v>
      </c>
      <c r="AO26" s="444"/>
      <c r="AP26" s="283"/>
      <c r="AQ26" s="416">
        <v>90</v>
      </c>
      <c r="AR26" s="444"/>
      <c r="AS26" s="283"/>
      <c r="AT26" s="417">
        <v>100</v>
      </c>
      <c r="AU26" s="456"/>
      <c r="AV26" s="5"/>
    </row>
    <row r="27" spans="1:48" ht="19.5" customHeight="1" x14ac:dyDescent="0.2">
      <c r="A27" s="266"/>
      <c r="B27" s="401" t="s">
        <v>146</v>
      </c>
      <c r="C27" s="402" t="s">
        <v>147</v>
      </c>
      <c r="D27" s="9" t="s">
        <v>146</v>
      </c>
      <c r="E27" s="9" t="s">
        <v>147</v>
      </c>
      <c r="F27" s="9" t="s">
        <v>156</v>
      </c>
      <c r="G27" s="9" t="s">
        <v>156</v>
      </c>
      <c r="H27" s="9" t="s">
        <v>156</v>
      </c>
      <c r="I27" s="379" t="s">
        <v>23</v>
      </c>
      <c r="J27" s="67"/>
      <c r="K27" s="76"/>
      <c r="L27" s="194">
        <v>0</v>
      </c>
      <c r="M27" s="302"/>
      <c r="N27" s="435">
        <v>8</v>
      </c>
      <c r="O27" s="446" t="s">
        <v>231</v>
      </c>
      <c r="P27" s="296"/>
      <c r="Q27" s="433">
        <v>16</v>
      </c>
      <c r="R27" s="452">
        <v>11.33</v>
      </c>
      <c r="S27" s="299"/>
      <c r="T27" s="431">
        <v>25</v>
      </c>
      <c r="U27" s="404">
        <v>34.33</v>
      </c>
      <c r="V27" s="294"/>
      <c r="W27" s="433">
        <v>33</v>
      </c>
      <c r="X27" s="404">
        <v>34.33</v>
      </c>
      <c r="Y27" s="294"/>
      <c r="Z27" s="433">
        <v>41</v>
      </c>
      <c r="AA27" s="432">
        <v>34.33</v>
      </c>
      <c r="AB27" s="289"/>
      <c r="AC27" s="431">
        <v>50</v>
      </c>
      <c r="AD27" s="404">
        <v>41.17</v>
      </c>
      <c r="AE27" s="294"/>
      <c r="AF27" s="433">
        <v>58</v>
      </c>
      <c r="AG27" s="404">
        <v>53.89</v>
      </c>
      <c r="AH27" s="294"/>
      <c r="AI27" s="208">
        <v>66</v>
      </c>
      <c r="AJ27" s="207">
        <v>53.89</v>
      </c>
      <c r="AK27" s="294"/>
      <c r="AL27" s="208">
        <v>74</v>
      </c>
      <c r="AM27" s="404">
        <v>0</v>
      </c>
      <c r="AN27" s="294"/>
      <c r="AO27" s="433">
        <v>82</v>
      </c>
      <c r="AP27" s="404">
        <v>0</v>
      </c>
      <c r="AQ27" s="294"/>
      <c r="AR27" s="433">
        <v>90</v>
      </c>
      <c r="AS27" s="404">
        <v>0</v>
      </c>
      <c r="AT27" s="294"/>
      <c r="AU27" s="433">
        <v>100</v>
      </c>
      <c r="AV27" s="5"/>
    </row>
    <row r="28" spans="1:48" ht="19.5" customHeight="1" x14ac:dyDescent="0.2">
      <c r="A28" s="267"/>
      <c r="B28" s="26"/>
      <c r="C28" s="22"/>
      <c r="D28" s="22"/>
      <c r="E28" s="22"/>
      <c r="F28" s="22"/>
      <c r="G28" s="22"/>
      <c r="H28" s="22"/>
      <c r="I28" s="27"/>
      <c r="J28" s="118"/>
      <c r="K28" s="52"/>
      <c r="L28" s="304"/>
      <c r="M28" s="190">
        <v>0</v>
      </c>
      <c r="N28" s="440"/>
      <c r="O28" s="297"/>
      <c r="P28" s="121">
        <v>0</v>
      </c>
      <c r="Q28" s="439"/>
      <c r="R28" s="297"/>
      <c r="S28" s="197">
        <v>34.299999999999997</v>
      </c>
      <c r="T28" s="438"/>
      <c r="U28" s="306"/>
      <c r="V28" s="209">
        <v>34.299999999999997</v>
      </c>
      <c r="W28" s="439"/>
      <c r="X28" s="306"/>
      <c r="Y28" s="209">
        <v>34.299999999999997</v>
      </c>
      <c r="Z28" s="439"/>
      <c r="AA28" s="293"/>
      <c r="AB28" s="214">
        <v>34.299999999999997</v>
      </c>
      <c r="AC28" s="438"/>
      <c r="AD28" s="306"/>
      <c r="AE28" s="209">
        <v>64.5</v>
      </c>
      <c r="AF28" s="439"/>
      <c r="AG28" s="306"/>
      <c r="AH28" s="209">
        <v>41.2</v>
      </c>
      <c r="AI28" s="284"/>
      <c r="AJ28" s="306"/>
      <c r="AK28" s="209">
        <v>53.9</v>
      </c>
      <c r="AL28" s="284"/>
      <c r="AM28" s="306"/>
      <c r="AN28" s="209">
        <v>0</v>
      </c>
      <c r="AO28" s="439"/>
      <c r="AP28" s="306"/>
      <c r="AQ28" s="209">
        <v>0</v>
      </c>
      <c r="AR28" s="439"/>
      <c r="AS28" s="306"/>
      <c r="AT28" s="209">
        <v>0</v>
      </c>
      <c r="AU28" s="439"/>
      <c r="AV28" s="5"/>
    </row>
    <row r="29" spans="1:48" ht="19.5" customHeight="1" x14ac:dyDescent="0.2">
      <c r="A29" s="265" t="s">
        <v>34</v>
      </c>
      <c r="B29" s="32" t="s">
        <v>69</v>
      </c>
      <c r="C29" s="29"/>
      <c r="D29" s="29"/>
      <c r="E29" s="29"/>
      <c r="F29" s="29"/>
      <c r="G29" s="29"/>
      <c r="H29" s="29"/>
      <c r="I29" s="29"/>
      <c r="J29" s="67">
        <v>4936000</v>
      </c>
      <c r="K29" s="383" t="s">
        <v>139</v>
      </c>
      <c r="L29" s="279"/>
      <c r="M29" s="189">
        <v>8</v>
      </c>
      <c r="N29" s="441"/>
      <c r="O29" s="281"/>
      <c r="P29" s="429">
        <v>16</v>
      </c>
      <c r="Q29" s="442"/>
      <c r="R29" s="281"/>
      <c r="S29" s="430">
        <v>25</v>
      </c>
      <c r="T29" s="443"/>
      <c r="U29" s="283"/>
      <c r="V29" s="416">
        <v>33</v>
      </c>
      <c r="W29" s="444"/>
      <c r="X29" s="283"/>
      <c r="Y29" s="416">
        <v>41</v>
      </c>
      <c r="Z29" s="444"/>
      <c r="AA29" s="361"/>
      <c r="AB29" s="425">
        <v>50</v>
      </c>
      <c r="AC29" s="443"/>
      <c r="AD29" s="283"/>
      <c r="AE29" s="416">
        <v>58</v>
      </c>
      <c r="AF29" s="444"/>
      <c r="AG29" s="283"/>
      <c r="AH29" s="416">
        <v>66</v>
      </c>
      <c r="AI29" s="307"/>
      <c r="AJ29" s="283"/>
      <c r="AK29" s="19">
        <v>74</v>
      </c>
      <c r="AL29" s="307"/>
      <c r="AM29" s="283"/>
      <c r="AN29" s="416">
        <v>82</v>
      </c>
      <c r="AO29" s="444"/>
      <c r="AP29" s="283"/>
      <c r="AQ29" s="416">
        <v>90</v>
      </c>
      <c r="AR29" s="444"/>
      <c r="AS29" s="283"/>
      <c r="AT29" s="417">
        <v>100</v>
      </c>
      <c r="AU29" s="456"/>
      <c r="AV29" s="5"/>
    </row>
    <row r="30" spans="1:48" ht="19.5" customHeight="1" x14ac:dyDescent="0.2">
      <c r="A30" s="266"/>
      <c r="B30" s="5" t="s">
        <v>70</v>
      </c>
      <c r="C30" s="5"/>
      <c r="D30" s="5"/>
      <c r="E30" s="5"/>
      <c r="F30" s="5"/>
      <c r="G30" s="5"/>
      <c r="H30" s="5"/>
      <c r="I30" s="5"/>
      <c r="J30" s="67"/>
      <c r="K30" s="76"/>
      <c r="L30" s="215">
        <v>0</v>
      </c>
      <c r="M30" s="289"/>
      <c r="N30" s="431">
        <v>8</v>
      </c>
      <c r="O30" s="432" t="s">
        <v>232</v>
      </c>
      <c r="P30" s="294"/>
      <c r="Q30" s="433">
        <v>16</v>
      </c>
      <c r="R30" s="432">
        <v>2.5</v>
      </c>
      <c r="S30" s="289"/>
      <c r="T30" s="431">
        <v>25</v>
      </c>
      <c r="U30" s="404">
        <v>10</v>
      </c>
      <c r="V30" s="294"/>
      <c r="W30" s="433">
        <v>33</v>
      </c>
      <c r="X30" s="404">
        <v>10</v>
      </c>
      <c r="Y30" s="294"/>
      <c r="Z30" s="433">
        <v>41</v>
      </c>
      <c r="AA30" s="432">
        <v>10</v>
      </c>
      <c r="AB30" s="289"/>
      <c r="AC30" s="431">
        <v>50</v>
      </c>
      <c r="AD30" s="404">
        <v>40.520000000000003</v>
      </c>
      <c r="AE30" s="294"/>
      <c r="AF30" s="453">
        <v>58</v>
      </c>
      <c r="AG30" s="404">
        <v>40.520000000000003</v>
      </c>
      <c r="AH30" s="294"/>
      <c r="AI30" s="369">
        <v>66</v>
      </c>
      <c r="AJ30" s="207">
        <v>40.520000000000003</v>
      </c>
      <c r="AK30" s="294"/>
      <c r="AL30" s="208">
        <v>74</v>
      </c>
      <c r="AM30" s="404">
        <v>0</v>
      </c>
      <c r="AN30" s="294"/>
      <c r="AO30" s="433">
        <v>82</v>
      </c>
      <c r="AP30" s="404">
        <v>0</v>
      </c>
      <c r="AQ30" s="294"/>
      <c r="AR30" s="433">
        <v>90</v>
      </c>
      <c r="AS30" s="404">
        <v>0</v>
      </c>
      <c r="AT30" s="294"/>
      <c r="AU30" s="433">
        <v>100</v>
      </c>
      <c r="AV30" s="5"/>
    </row>
    <row r="31" spans="1:48" ht="19.5" customHeight="1" x14ac:dyDescent="0.2">
      <c r="A31" s="267"/>
      <c r="B31" s="397" t="s">
        <v>146</v>
      </c>
      <c r="C31" s="397" t="s">
        <v>147</v>
      </c>
      <c r="D31" s="9" t="s">
        <v>146</v>
      </c>
      <c r="E31" s="9" t="s">
        <v>147</v>
      </c>
      <c r="F31" s="9" t="s">
        <v>156</v>
      </c>
      <c r="G31" s="9" t="s">
        <v>156</v>
      </c>
      <c r="H31" s="9" t="s">
        <v>156</v>
      </c>
      <c r="I31" s="9" t="s">
        <v>24</v>
      </c>
      <c r="J31" s="118"/>
      <c r="K31" s="52"/>
      <c r="L31" s="288"/>
      <c r="M31" s="214">
        <v>0</v>
      </c>
      <c r="N31" s="438"/>
      <c r="O31" s="293"/>
      <c r="P31" s="209">
        <v>0</v>
      </c>
      <c r="Q31" s="439"/>
      <c r="R31" s="293"/>
      <c r="S31" s="214">
        <v>0</v>
      </c>
      <c r="T31" s="438"/>
      <c r="U31" s="306"/>
      <c r="V31" s="209">
        <v>0</v>
      </c>
      <c r="W31" s="439"/>
      <c r="X31" s="306"/>
      <c r="Y31" s="209">
        <v>0</v>
      </c>
      <c r="Z31" s="439"/>
      <c r="AA31" s="293"/>
      <c r="AB31" s="214">
        <v>0</v>
      </c>
      <c r="AC31" s="438"/>
      <c r="AD31" s="306"/>
      <c r="AE31" s="406">
        <v>100</v>
      </c>
      <c r="AF31" s="439"/>
      <c r="AG31" s="306"/>
      <c r="AH31" s="373">
        <v>41</v>
      </c>
      <c r="AI31" s="284"/>
      <c r="AJ31" s="306"/>
      <c r="AK31" s="209">
        <v>40.5</v>
      </c>
      <c r="AL31" s="284"/>
      <c r="AM31" s="306"/>
      <c r="AN31" s="209">
        <v>0</v>
      </c>
      <c r="AO31" s="439"/>
      <c r="AP31" s="306"/>
      <c r="AQ31" s="209">
        <v>0</v>
      </c>
      <c r="AR31" s="439"/>
      <c r="AS31" s="306"/>
      <c r="AT31" s="209">
        <v>0</v>
      </c>
      <c r="AU31" s="439"/>
    </row>
    <row r="32" spans="1:48" ht="19.5" customHeight="1" x14ac:dyDescent="0.2">
      <c r="A32" s="265" t="s">
        <v>35</v>
      </c>
      <c r="B32" s="102" t="s">
        <v>59</v>
      </c>
      <c r="C32" s="101"/>
      <c r="D32" s="101"/>
      <c r="E32" s="101"/>
      <c r="F32" s="101"/>
      <c r="G32" s="101"/>
      <c r="H32" s="101"/>
      <c r="I32" s="34"/>
      <c r="J32" s="67">
        <v>68250000</v>
      </c>
      <c r="K32" s="383" t="s">
        <v>139</v>
      </c>
      <c r="L32" s="279"/>
      <c r="M32" s="189">
        <v>16</v>
      </c>
      <c r="N32" s="441"/>
      <c r="O32" s="281"/>
      <c r="P32" s="429">
        <v>32</v>
      </c>
      <c r="Q32" s="442"/>
      <c r="R32" s="281"/>
      <c r="S32" s="430">
        <v>48</v>
      </c>
      <c r="T32" s="443"/>
      <c r="U32" s="283"/>
      <c r="V32" s="416">
        <v>63</v>
      </c>
      <c r="W32" s="444"/>
      <c r="X32" s="283"/>
      <c r="Y32" s="416">
        <v>79</v>
      </c>
      <c r="Z32" s="444"/>
      <c r="AA32" s="361"/>
      <c r="AB32" s="425">
        <v>94</v>
      </c>
      <c r="AC32" s="443"/>
      <c r="AD32" s="283"/>
      <c r="AE32" s="417">
        <v>100</v>
      </c>
      <c r="AF32" s="454"/>
      <c r="AG32" s="285"/>
      <c r="AH32" s="417">
        <v>100</v>
      </c>
      <c r="AI32" s="316"/>
      <c r="AJ32" s="285"/>
      <c r="AK32" s="114">
        <v>100</v>
      </c>
      <c r="AL32" s="316"/>
      <c r="AM32" s="285"/>
      <c r="AN32" s="417">
        <v>100</v>
      </c>
      <c r="AO32" s="454"/>
      <c r="AP32" s="285"/>
      <c r="AQ32" s="417">
        <v>100</v>
      </c>
      <c r="AR32" s="454"/>
      <c r="AS32" s="283"/>
      <c r="AT32" s="417">
        <v>100</v>
      </c>
      <c r="AU32" s="456"/>
      <c r="AV32" s="5"/>
    </row>
    <row r="33" spans="1:48" ht="19.5" customHeight="1" x14ac:dyDescent="0.2">
      <c r="A33" s="266"/>
      <c r="B33" s="401" t="s">
        <v>146</v>
      </c>
      <c r="C33" s="402" t="s">
        <v>147</v>
      </c>
      <c r="D33" s="9" t="s">
        <v>146</v>
      </c>
      <c r="E33" s="9" t="s">
        <v>147</v>
      </c>
      <c r="F33" s="9" t="s">
        <v>156</v>
      </c>
      <c r="G33" s="9" t="s">
        <v>156</v>
      </c>
      <c r="H33" s="9" t="s">
        <v>156</v>
      </c>
      <c r="I33" s="379" t="s">
        <v>37</v>
      </c>
      <c r="J33" s="67"/>
      <c r="K33" s="383" t="s">
        <v>143</v>
      </c>
      <c r="L33" s="194">
        <v>0</v>
      </c>
      <c r="M33" s="302"/>
      <c r="N33" s="435">
        <v>16</v>
      </c>
      <c r="O33" s="425">
        <v>0</v>
      </c>
      <c r="P33" s="313"/>
      <c r="Q33" s="449">
        <v>32</v>
      </c>
      <c r="R33" s="446">
        <v>0</v>
      </c>
      <c r="S33" s="299"/>
      <c r="T33" s="431">
        <v>48</v>
      </c>
      <c r="U33" s="404">
        <v>0</v>
      </c>
      <c r="V33" s="294"/>
      <c r="W33" s="433">
        <v>63</v>
      </c>
      <c r="X33" s="404">
        <v>43.19</v>
      </c>
      <c r="Y33" s="294"/>
      <c r="Z33" s="433">
        <v>79</v>
      </c>
      <c r="AA33" s="432">
        <v>43.19</v>
      </c>
      <c r="AB33" s="289"/>
      <c r="AC33" s="431">
        <v>94</v>
      </c>
      <c r="AD33" s="404">
        <v>66.260000000000005</v>
      </c>
      <c r="AE33" s="294"/>
      <c r="AF33" s="433">
        <v>100</v>
      </c>
      <c r="AG33" s="404">
        <v>72.12</v>
      </c>
      <c r="AH33" s="294"/>
      <c r="AI33" s="433">
        <v>100</v>
      </c>
      <c r="AJ33" s="207">
        <v>72.12</v>
      </c>
      <c r="AK33" s="294"/>
      <c r="AL33" s="433">
        <v>100</v>
      </c>
      <c r="AM33" s="404">
        <v>0</v>
      </c>
      <c r="AN33" s="294"/>
      <c r="AO33" s="433">
        <v>100</v>
      </c>
      <c r="AP33" s="404">
        <v>0</v>
      </c>
      <c r="AQ33" s="294"/>
      <c r="AR33" s="433">
        <v>100</v>
      </c>
      <c r="AS33" s="404">
        <v>0</v>
      </c>
      <c r="AT33" s="294"/>
      <c r="AU33" s="433">
        <v>100</v>
      </c>
      <c r="AV33" s="5"/>
    </row>
    <row r="34" spans="1:48" ht="19.5" customHeight="1" x14ac:dyDescent="0.2">
      <c r="A34" s="267"/>
      <c r="B34" s="9"/>
      <c r="C34" s="9"/>
      <c r="D34" s="9"/>
      <c r="E34" s="9"/>
      <c r="F34" s="9"/>
      <c r="G34" s="9"/>
      <c r="H34" s="9"/>
      <c r="I34" s="5"/>
      <c r="J34" s="67"/>
      <c r="K34" s="52"/>
      <c r="L34" s="304"/>
      <c r="M34" s="190">
        <v>0</v>
      </c>
      <c r="N34" s="440"/>
      <c r="O34" s="301"/>
      <c r="P34" s="23">
        <v>0</v>
      </c>
      <c r="Q34" s="450"/>
      <c r="R34" s="297"/>
      <c r="S34" s="197">
        <v>0</v>
      </c>
      <c r="T34" s="438"/>
      <c r="U34" s="306"/>
      <c r="V34" s="209">
        <v>0</v>
      </c>
      <c r="W34" s="439"/>
      <c r="X34" s="306"/>
      <c r="Y34" s="209">
        <v>43.2</v>
      </c>
      <c r="Z34" s="439"/>
      <c r="AA34" s="293"/>
      <c r="AB34" s="214">
        <v>43.2</v>
      </c>
      <c r="AC34" s="438"/>
      <c r="AD34" s="306"/>
      <c r="AE34" s="209">
        <v>84.9</v>
      </c>
      <c r="AF34" s="439"/>
      <c r="AG34" s="306"/>
      <c r="AH34" s="209">
        <v>66.3</v>
      </c>
      <c r="AI34" s="284"/>
      <c r="AJ34" s="306"/>
      <c r="AK34" s="209">
        <v>72.099999999999994</v>
      </c>
      <c r="AL34" s="284"/>
      <c r="AM34" s="306"/>
      <c r="AN34" s="209">
        <v>0</v>
      </c>
      <c r="AO34" s="439"/>
      <c r="AP34" s="306"/>
      <c r="AQ34" s="209">
        <v>0</v>
      </c>
      <c r="AR34" s="439"/>
      <c r="AS34" s="306"/>
      <c r="AT34" s="209">
        <v>0</v>
      </c>
      <c r="AU34" s="439"/>
      <c r="AV34" s="5"/>
    </row>
    <row r="35" spans="1:48" ht="19.5" customHeight="1" x14ac:dyDescent="0.2">
      <c r="A35" s="265" t="s">
        <v>36</v>
      </c>
      <c r="B35" s="32" t="s">
        <v>78</v>
      </c>
      <c r="C35" s="29"/>
      <c r="D35" s="29"/>
      <c r="E35" s="29"/>
      <c r="F35" s="29"/>
      <c r="G35" s="29"/>
      <c r="H35" s="29"/>
      <c r="I35" s="29"/>
      <c r="J35" s="66">
        <v>11817000</v>
      </c>
      <c r="K35" s="382" t="s">
        <v>139</v>
      </c>
      <c r="L35" s="279"/>
      <c r="M35" s="189">
        <v>8</v>
      </c>
      <c r="N35" s="441"/>
      <c r="O35" s="281"/>
      <c r="P35" s="429">
        <v>16</v>
      </c>
      <c r="Q35" s="442"/>
      <c r="R35" s="281"/>
      <c r="S35" s="430">
        <v>25</v>
      </c>
      <c r="T35" s="443"/>
      <c r="U35" s="283"/>
      <c r="V35" s="416">
        <v>33</v>
      </c>
      <c r="W35" s="444"/>
      <c r="X35" s="283"/>
      <c r="Y35" s="416">
        <v>41</v>
      </c>
      <c r="Z35" s="444"/>
      <c r="AA35" s="361"/>
      <c r="AB35" s="425">
        <v>50</v>
      </c>
      <c r="AC35" s="443"/>
      <c r="AD35" s="283"/>
      <c r="AE35" s="416">
        <v>58</v>
      </c>
      <c r="AF35" s="444"/>
      <c r="AG35" s="283"/>
      <c r="AH35" s="416">
        <v>66</v>
      </c>
      <c r="AI35" s="307"/>
      <c r="AJ35" s="283"/>
      <c r="AK35" s="19">
        <v>74</v>
      </c>
      <c r="AL35" s="307"/>
      <c r="AM35" s="283"/>
      <c r="AN35" s="416">
        <v>82</v>
      </c>
      <c r="AO35" s="444"/>
      <c r="AP35" s="283"/>
      <c r="AQ35" s="416">
        <v>90</v>
      </c>
      <c r="AR35" s="444"/>
      <c r="AS35" s="283"/>
      <c r="AT35" s="417">
        <v>100</v>
      </c>
      <c r="AU35" s="456"/>
      <c r="AV35" s="5"/>
    </row>
    <row r="36" spans="1:48" ht="19.5" customHeight="1" x14ac:dyDescent="0.2">
      <c r="A36" s="266"/>
      <c r="B36" s="401" t="s">
        <v>146</v>
      </c>
      <c r="C36" s="402" t="s">
        <v>147</v>
      </c>
      <c r="D36" s="9" t="s">
        <v>146</v>
      </c>
      <c r="E36" s="9" t="s">
        <v>147</v>
      </c>
      <c r="F36" s="9" t="s">
        <v>156</v>
      </c>
      <c r="G36" s="9" t="s">
        <v>156</v>
      </c>
      <c r="H36" s="9" t="s">
        <v>156</v>
      </c>
      <c r="I36" s="379" t="s">
        <v>25</v>
      </c>
      <c r="J36" s="67"/>
      <c r="K36" s="383"/>
      <c r="L36" s="194">
        <v>0</v>
      </c>
      <c r="M36" s="302"/>
      <c r="N36" s="435">
        <v>8</v>
      </c>
      <c r="O36" s="425" t="s">
        <v>235</v>
      </c>
      <c r="P36" s="313"/>
      <c r="Q36" s="449">
        <v>16</v>
      </c>
      <c r="R36" s="432">
        <v>0.7</v>
      </c>
      <c r="S36" s="289"/>
      <c r="T36" s="431">
        <v>25</v>
      </c>
      <c r="U36" s="404">
        <v>0.79</v>
      </c>
      <c r="V36" s="294"/>
      <c r="W36" s="433">
        <v>33</v>
      </c>
      <c r="X36" s="404">
        <v>0.4</v>
      </c>
      <c r="Y36" s="294"/>
      <c r="Z36" s="433">
        <v>41</v>
      </c>
      <c r="AA36" s="432">
        <v>0.4</v>
      </c>
      <c r="AB36" s="289"/>
      <c r="AC36" s="431">
        <v>50</v>
      </c>
      <c r="AD36" s="404">
        <v>98.73</v>
      </c>
      <c r="AE36" s="294"/>
      <c r="AF36" s="433">
        <v>58</v>
      </c>
      <c r="AG36" s="404">
        <v>40.89</v>
      </c>
      <c r="AH36" s="294"/>
      <c r="AI36" s="208">
        <v>66</v>
      </c>
      <c r="AJ36" s="207">
        <v>40.89</v>
      </c>
      <c r="AK36" s="294"/>
      <c r="AL36" s="208">
        <v>74</v>
      </c>
      <c r="AM36" s="404">
        <v>0</v>
      </c>
      <c r="AN36" s="294"/>
      <c r="AO36" s="433">
        <v>82</v>
      </c>
      <c r="AP36" s="404">
        <v>0</v>
      </c>
      <c r="AQ36" s="294"/>
      <c r="AR36" s="433">
        <v>90</v>
      </c>
      <c r="AS36" s="404">
        <v>0</v>
      </c>
      <c r="AT36" s="294"/>
      <c r="AU36" s="433">
        <v>100</v>
      </c>
      <c r="AV36" s="5"/>
    </row>
    <row r="37" spans="1:48" ht="19.5" customHeight="1" x14ac:dyDescent="0.2">
      <c r="A37" s="267"/>
      <c r="B37" s="22"/>
      <c r="C37" s="22"/>
      <c r="D37" s="22"/>
      <c r="E37" s="22"/>
      <c r="F37" s="22"/>
      <c r="G37" s="22"/>
      <c r="H37" s="22"/>
      <c r="I37" s="22"/>
      <c r="J37" s="118"/>
      <c r="K37" s="52"/>
      <c r="L37" s="304"/>
      <c r="M37" s="190">
        <v>0</v>
      </c>
      <c r="N37" s="440"/>
      <c r="O37" s="301"/>
      <c r="P37" s="23">
        <v>0</v>
      </c>
      <c r="Q37" s="450"/>
      <c r="R37" s="293"/>
      <c r="S37" s="214">
        <v>0</v>
      </c>
      <c r="T37" s="438"/>
      <c r="U37" s="306"/>
      <c r="V37" s="209">
        <v>0</v>
      </c>
      <c r="W37" s="439"/>
      <c r="X37" s="306"/>
      <c r="Y37" s="209">
        <v>0</v>
      </c>
      <c r="Z37" s="439"/>
      <c r="AA37" s="293"/>
      <c r="AB37" s="214">
        <v>0</v>
      </c>
      <c r="AC37" s="438"/>
      <c r="AD37" s="306"/>
      <c r="AE37" s="209">
        <v>96.7</v>
      </c>
      <c r="AF37" s="439"/>
      <c r="AG37" s="306"/>
      <c r="AH37" s="209">
        <v>40.9</v>
      </c>
      <c r="AI37" s="284"/>
      <c r="AJ37" s="306"/>
      <c r="AK37" s="209">
        <v>40.9</v>
      </c>
      <c r="AL37" s="284"/>
      <c r="AM37" s="306"/>
      <c r="AN37" s="209">
        <v>0</v>
      </c>
      <c r="AO37" s="439"/>
      <c r="AP37" s="306"/>
      <c r="AQ37" s="209">
        <v>0</v>
      </c>
      <c r="AR37" s="439"/>
      <c r="AS37" s="306"/>
      <c r="AT37" s="209">
        <v>0</v>
      </c>
      <c r="AU37" s="439"/>
      <c r="AV37" s="5"/>
    </row>
    <row r="38" spans="1:48" ht="19.5" customHeight="1" x14ac:dyDescent="0.2">
      <c r="A38" s="269" t="s">
        <v>22</v>
      </c>
      <c r="B38" s="102" t="s">
        <v>183</v>
      </c>
      <c r="C38" s="29"/>
      <c r="D38" s="29"/>
      <c r="E38" s="29"/>
      <c r="F38" s="29"/>
      <c r="G38" s="29"/>
      <c r="H38" s="29"/>
      <c r="I38" s="34"/>
      <c r="J38" s="66">
        <v>49580000</v>
      </c>
      <c r="K38" s="382" t="s">
        <v>139</v>
      </c>
      <c r="L38" s="279"/>
      <c r="M38" s="189">
        <v>8</v>
      </c>
      <c r="N38" s="441"/>
      <c r="O38" s="321"/>
      <c r="P38" s="211">
        <v>16</v>
      </c>
      <c r="Q38" s="455"/>
      <c r="R38" s="321"/>
      <c r="S38" s="198">
        <v>25</v>
      </c>
      <c r="T38" s="441"/>
      <c r="U38" s="286"/>
      <c r="V38" s="17">
        <v>33</v>
      </c>
      <c r="W38" s="456"/>
      <c r="X38" s="286"/>
      <c r="Y38" s="17">
        <v>41</v>
      </c>
      <c r="Z38" s="456"/>
      <c r="AA38" s="319"/>
      <c r="AB38" s="189">
        <v>50</v>
      </c>
      <c r="AC38" s="441"/>
      <c r="AD38" s="286"/>
      <c r="AE38" s="17">
        <v>58</v>
      </c>
      <c r="AF38" s="456"/>
      <c r="AG38" s="286"/>
      <c r="AH38" s="17">
        <v>66</v>
      </c>
      <c r="AI38" s="287"/>
      <c r="AJ38" s="286"/>
      <c r="AK38" s="17">
        <v>74</v>
      </c>
      <c r="AL38" s="287"/>
      <c r="AM38" s="286"/>
      <c r="AN38" s="17">
        <v>82</v>
      </c>
      <c r="AO38" s="456"/>
      <c r="AP38" s="286"/>
      <c r="AQ38" s="17">
        <v>90</v>
      </c>
      <c r="AR38" s="456"/>
      <c r="AS38" s="286"/>
      <c r="AT38" s="418">
        <v>100</v>
      </c>
      <c r="AU38" s="456"/>
      <c r="AV38" s="5"/>
    </row>
    <row r="39" spans="1:48" ht="19.5" customHeight="1" x14ac:dyDescent="0.2">
      <c r="A39" s="266"/>
      <c r="B39" s="5" t="s">
        <v>184</v>
      </c>
      <c r="C39" s="9"/>
      <c r="D39" s="9"/>
      <c r="E39" s="9"/>
      <c r="F39" s="9"/>
      <c r="G39" s="9"/>
      <c r="H39" s="9"/>
      <c r="I39" s="20"/>
      <c r="J39" s="67"/>
      <c r="K39" s="76"/>
      <c r="L39" s="194">
        <v>9</v>
      </c>
      <c r="M39" s="302"/>
      <c r="N39" s="435">
        <v>8</v>
      </c>
      <c r="O39" s="425">
        <v>0</v>
      </c>
      <c r="P39" s="313"/>
      <c r="Q39" s="449">
        <v>16</v>
      </c>
      <c r="R39" s="432">
        <v>2.12</v>
      </c>
      <c r="S39" s="289"/>
      <c r="T39" s="431">
        <v>25</v>
      </c>
      <c r="U39" s="404">
        <v>0.79</v>
      </c>
      <c r="V39" s="294"/>
      <c r="W39" s="433">
        <v>33</v>
      </c>
      <c r="X39" s="404">
        <v>2.12</v>
      </c>
      <c r="Y39" s="294"/>
      <c r="Z39" s="433">
        <v>41</v>
      </c>
      <c r="AA39" s="432">
        <v>91.27</v>
      </c>
      <c r="AB39" s="289"/>
      <c r="AC39" s="431">
        <v>50</v>
      </c>
      <c r="AD39" s="404">
        <v>98.73</v>
      </c>
      <c r="AE39" s="294"/>
      <c r="AF39" s="433">
        <v>58</v>
      </c>
      <c r="AG39" s="404">
        <v>98.73</v>
      </c>
      <c r="AH39" s="294"/>
      <c r="AI39" s="208">
        <v>66</v>
      </c>
      <c r="AJ39" s="207">
        <v>99.19</v>
      </c>
      <c r="AK39" s="294"/>
      <c r="AL39" s="208">
        <v>74</v>
      </c>
      <c r="AM39" s="404">
        <v>0</v>
      </c>
      <c r="AN39" s="294"/>
      <c r="AO39" s="433">
        <v>82</v>
      </c>
      <c r="AP39" s="404">
        <v>0</v>
      </c>
      <c r="AQ39" s="294"/>
      <c r="AR39" s="433">
        <v>90</v>
      </c>
      <c r="AS39" s="404">
        <v>0</v>
      </c>
      <c r="AT39" s="294"/>
      <c r="AU39" s="433">
        <v>100</v>
      </c>
      <c r="AV39" s="5"/>
    </row>
    <row r="40" spans="1:48" ht="19.5" customHeight="1" x14ac:dyDescent="0.2">
      <c r="A40" s="268"/>
      <c r="B40" s="401" t="s">
        <v>146</v>
      </c>
      <c r="C40" s="402" t="s">
        <v>147</v>
      </c>
      <c r="D40" s="9" t="s">
        <v>146</v>
      </c>
      <c r="E40" s="9" t="s">
        <v>147</v>
      </c>
      <c r="F40" s="9" t="s">
        <v>156</v>
      </c>
      <c r="G40" s="9" t="s">
        <v>156</v>
      </c>
      <c r="H40" s="9" t="s">
        <v>156</v>
      </c>
      <c r="I40" s="379" t="s">
        <v>42</v>
      </c>
      <c r="J40" s="118"/>
      <c r="K40" s="52"/>
      <c r="L40" s="304"/>
      <c r="M40" s="190">
        <v>0</v>
      </c>
      <c r="N40" s="440"/>
      <c r="O40" s="301"/>
      <c r="P40" s="23">
        <v>0</v>
      </c>
      <c r="Q40" s="450"/>
      <c r="R40" s="293"/>
      <c r="S40" s="214">
        <v>0</v>
      </c>
      <c r="T40" s="438"/>
      <c r="U40" s="306"/>
      <c r="V40" s="209">
        <v>65.599999999999994</v>
      </c>
      <c r="W40" s="439"/>
      <c r="X40" s="306"/>
      <c r="Y40" s="209">
        <v>65.599999999999994</v>
      </c>
      <c r="Z40" s="439"/>
      <c r="AA40" s="293"/>
      <c r="AB40" s="214">
        <v>65.599999999999994</v>
      </c>
      <c r="AC40" s="438"/>
      <c r="AD40" s="306"/>
      <c r="AE40" s="209">
        <v>98.7</v>
      </c>
      <c r="AF40" s="439"/>
      <c r="AG40" s="306"/>
      <c r="AH40" s="209">
        <v>50.2</v>
      </c>
      <c r="AI40" s="284"/>
      <c r="AJ40" s="306"/>
      <c r="AK40" s="209">
        <v>50.4</v>
      </c>
      <c r="AL40" s="284"/>
      <c r="AM40" s="306"/>
      <c r="AN40" s="209">
        <v>0</v>
      </c>
      <c r="AO40" s="439"/>
      <c r="AP40" s="306"/>
      <c r="AQ40" s="209">
        <v>0</v>
      </c>
      <c r="AR40" s="439"/>
      <c r="AS40" s="306"/>
      <c r="AT40" s="209">
        <v>0</v>
      </c>
      <c r="AU40" s="439"/>
      <c r="AV40" s="5"/>
    </row>
    <row r="41" spans="1:48" ht="19.5" customHeight="1" x14ac:dyDescent="0.2">
      <c r="A41" s="269" t="s">
        <v>23</v>
      </c>
      <c r="B41" s="140" t="s">
        <v>60</v>
      </c>
      <c r="C41" s="29"/>
      <c r="D41" s="29"/>
      <c r="E41" s="29"/>
      <c r="F41" s="17"/>
      <c r="G41" s="17"/>
      <c r="H41" s="17"/>
      <c r="I41" s="18"/>
      <c r="J41" s="66">
        <v>36700000</v>
      </c>
      <c r="K41" s="382" t="s">
        <v>139</v>
      </c>
      <c r="L41" s="279"/>
      <c r="M41" s="189">
        <v>8</v>
      </c>
      <c r="N41" s="441"/>
      <c r="O41" s="281"/>
      <c r="P41" s="429">
        <v>16</v>
      </c>
      <c r="Q41" s="442"/>
      <c r="R41" s="281"/>
      <c r="S41" s="430">
        <v>25</v>
      </c>
      <c r="T41" s="443"/>
      <c r="U41" s="283"/>
      <c r="V41" s="416">
        <v>33</v>
      </c>
      <c r="W41" s="444"/>
      <c r="X41" s="283"/>
      <c r="Y41" s="416">
        <v>41</v>
      </c>
      <c r="Z41" s="444"/>
      <c r="AA41" s="361"/>
      <c r="AB41" s="425">
        <v>50</v>
      </c>
      <c r="AC41" s="443"/>
      <c r="AD41" s="283"/>
      <c r="AE41" s="416">
        <v>58</v>
      </c>
      <c r="AF41" s="444"/>
      <c r="AG41" s="283"/>
      <c r="AH41" s="416">
        <v>66</v>
      </c>
      <c r="AI41" s="307"/>
      <c r="AJ41" s="283"/>
      <c r="AK41" s="19">
        <v>74</v>
      </c>
      <c r="AL41" s="307"/>
      <c r="AM41" s="283"/>
      <c r="AN41" s="416">
        <v>82</v>
      </c>
      <c r="AO41" s="444"/>
      <c r="AP41" s="283"/>
      <c r="AQ41" s="416">
        <v>90</v>
      </c>
      <c r="AR41" s="444"/>
      <c r="AS41" s="283"/>
      <c r="AT41" s="417">
        <v>100</v>
      </c>
      <c r="AU41" s="456"/>
      <c r="AV41" s="15"/>
    </row>
    <row r="42" spans="1:48" ht="19.5" customHeight="1" x14ac:dyDescent="0.2">
      <c r="A42" s="266"/>
      <c r="B42" s="401" t="s">
        <v>146</v>
      </c>
      <c r="C42" s="402" t="s">
        <v>147</v>
      </c>
      <c r="D42" s="9" t="s">
        <v>146</v>
      </c>
      <c r="E42" s="9" t="s">
        <v>147</v>
      </c>
      <c r="F42" s="9" t="s">
        <v>156</v>
      </c>
      <c r="G42" s="9" t="s">
        <v>156</v>
      </c>
      <c r="H42" s="9" t="s">
        <v>156</v>
      </c>
      <c r="I42" s="379" t="s">
        <v>26</v>
      </c>
      <c r="J42" s="67"/>
      <c r="K42" s="76"/>
      <c r="L42" s="194" t="s">
        <v>236</v>
      </c>
      <c r="M42" s="302"/>
      <c r="N42" s="435">
        <v>8</v>
      </c>
      <c r="O42" s="457" t="s">
        <v>237</v>
      </c>
      <c r="P42" s="313"/>
      <c r="Q42" s="449">
        <v>16</v>
      </c>
      <c r="R42" s="432">
        <v>16.309999999999999</v>
      </c>
      <c r="S42" s="289"/>
      <c r="T42" s="431">
        <v>25</v>
      </c>
      <c r="U42" s="404">
        <v>6.2</v>
      </c>
      <c r="V42" s="294"/>
      <c r="W42" s="433">
        <v>33</v>
      </c>
      <c r="X42" s="404">
        <v>11.12</v>
      </c>
      <c r="Y42" s="294"/>
      <c r="Z42" s="433">
        <v>41</v>
      </c>
      <c r="AA42" s="432">
        <v>11.12</v>
      </c>
      <c r="AB42" s="289"/>
      <c r="AC42" s="431">
        <v>50</v>
      </c>
      <c r="AD42" s="404">
        <v>19.86</v>
      </c>
      <c r="AE42" s="294"/>
      <c r="AF42" s="433">
        <v>58</v>
      </c>
      <c r="AG42" s="404">
        <v>24.07</v>
      </c>
      <c r="AH42" s="294"/>
      <c r="AI42" s="208">
        <v>66</v>
      </c>
      <c r="AJ42" s="207">
        <v>30.75</v>
      </c>
      <c r="AK42" s="294"/>
      <c r="AL42" s="208">
        <v>74</v>
      </c>
      <c r="AM42" s="404">
        <v>0</v>
      </c>
      <c r="AN42" s="294"/>
      <c r="AO42" s="433">
        <v>82</v>
      </c>
      <c r="AP42" s="404">
        <v>0</v>
      </c>
      <c r="AQ42" s="294"/>
      <c r="AR42" s="433">
        <v>90</v>
      </c>
      <c r="AS42" s="404">
        <v>0</v>
      </c>
      <c r="AT42" s="294"/>
      <c r="AU42" s="433">
        <v>100</v>
      </c>
      <c r="AV42" s="15"/>
    </row>
    <row r="43" spans="1:48" ht="19.5" customHeight="1" x14ac:dyDescent="0.2">
      <c r="A43" s="267"/>
      <c r="B43" s="22"/>
      <c r="C43" s="22"/>
      <c r="D43" s="22"/>
      <c r="E43" s="22"/>
      <c r="F43" s="23"/>
      <c r="G43" s="23"/>
      <c r="H43" s="23"/>
      <c r="I43" s="24"/>
      <c r="J43" s="118"/>
      <c r="K43" s="52"/>
      <c r="L43" s="304"/>
      <c r="M43" s="190">
        <v>0</v>
      </c>
      <c r="N43" s="440"/>
      <c r="O43" s="301"/>
      <c r="P43" s="23">
        <v>0</v>
      </c>
      <c r="Q43" s="450"/>
      <c r="R43" s="293"/>
      <c r="S43" s="214">
        <v>0</v>
      </c>
      <c r="T43" s="438"/>
      <c r="U43" s="306"/>
      <c r="V43" s="209">
        <v>12.4</v>
      </c>
      <c r="W43" s="439"/>
      <c r="X43" s="306"/>
      <c r="Y43" s="209">
        <v>11.1</v>
      </c>
      <c r="Z43" s="439"/>
      <c r="AA43" s="293"/>
      <c r="AB43" s="214">
        <v>11.1</v>
      </c>
      <c r="AC43" s="438"/>
      <c r="AD43" s="306"/>
      <c r="AE43" s="209">
        <v>18.2</v>
      </c>
      <c r="AF43" s="439"/>
      <c r="AG43" s="306"/>
      <c r="AH43" s="209">
        <v>24.1</v>
      </c>
      <c r="AI43" s="284"/>
      <c r="AJ43" s="306"/>
      <c r="AK43" s="209">
        <v>30.7</v>
      </c>
      <c r="AL43" s="284"/>
      <c r="AM43" s="306"/>
      <c r="AN43" s="209">
        <v>0</v>
      </c>
      <c r="AO43" s="439"/>
      <c r="AP43" s="306"/>
      <c r="AQ43" s="209">
        <v>0</v>
      </c>
      <c r="AR43" s="439"/>
      <c r="AS43" s="306"/>
      <c r="AT43" s="209">
        <v>0</v>
      </c>
      <c r="AU43" s="439"/>
      <c r="AV43" s="15"/>
    </row>
    <row r="44" spans="1:48" ht="19.5" customHeight="1" x14ac:dyDescent="0.2">
      <c r="A44" s="269" t="s">
        <v>24</v>
      </c>
      <c r="B44" s="32" t="s">
        <v>61</v>
      </c>
      <c r="C44" s="29"/>
      <c r="D44" s="29"/>
      <c r="E44" s="29"/>
      <c r="F44" s="29"/>
      <c r="G44" s="29"/>
      <c r="H44" s="29"/>
      <c r="I44" s="34"/>
      <c r="J44" s="68">
        <v>128775000</v>
      </c>
      <c r="K44" s="382" t="s">
        <v>143</v>
      </c>
      <c r="L44" s="279"/>
      <c r="M44" s="189">
        <v>8</v>
      </c>
      <c r="N44" s="441"/>
      <c r="O44" s="281"/>
      <c r="P44" s="429">
        <v>16</v>
      </c>
      <c r="Q44" s="442"/>
      <c r="R44" s="281"/>
      <c r="S44" s="430">
        <v>25</v>
      </c>
      <c r="T44" s="443"/>
      <c r="U44" s="283"/>
      <c r="V44" s="416">
        <v>33</v>
      </c>
      <c r="W44" s="444"/>
      <c r="X44" s="283"/>
      <c r="Y44" s="416">
        <v>41</v>
      </c>
      <c r="Z44" s="444"/>
      <c r="AA44" s="361"/>
      <c r="AB44" s="425">
        <v>50</v>
      </c>
      <c r="AC44" s="443"/>
      <c r="AD44" s="283"/>
      <c r="AE44" s="416">
        <v>58</v>
      </c>
      <c r="AF44" s="444"/>
      <c r="AG44" s="283"/>
      <c r="AH44" s="416">
        <v>66</v>
      </c>
      <c r="AI44" s="307"/>
      <c r="AJ44" s="283"/>
      <c r="AK44" s="19">
        <v>74</v>
      </c>
      <c r="AL44" s="307"/>
      <c r="AM44" s="283"/>
      <c r="AN44" s="416">
        <v>82</v>
      </c>
      <c r="AO44" s="444"/>
      <c r="AP44" s="283"/>
      <c r="AQ44" s="416">
        <v>90</v>
      </c>
      <c r="AR44" s="444"/>
      <c r="AS44" s="283"/>
      <c r="AT44" s="417">
        <v>100</v>
      </c>
      <c r="AU44" s="456"/>
      <c r="AV44" s="15"/>
    </row>
    <row r="45" spans="1:48" ht="19.5" customHeight="1" x14ac:dyDescent="0.2">
      <c r="A45" s="266"/>
      <c r="B45" s="5" t="s">
        <v>62</v>
      </c>
      <c r="C45" s="5"/>
      <c r="D45" s="5"/>
      <c r="E45" s="5"/>
      <c r="F45" s="5"/>
      <c r="G45" s="5"/>
      <c r="H45" s="5"/>
      <c r="I45" s="21"/>
      <c r="J45" s="69"/>
      <c r="K45" s="76"/>
      <c r="L45" s="194">
        <v>0</v>
      </c>
      <c r="M45" s="289"/>
      <c r="N45" s="431">
        <v>8</v>
      </c>
      <c r="O45" s="432">
        <v>0</v>
      </c>
      <c r="P45" s="294"/>
      <c r="Q45" s="433">
        <v>16</v>
      </c>
      <c r="R45" s="432">
        <v>33.22</v>
      </c>
      <c r="S45" s="289"/>
      <c r="T45" s="431">
        <v>25</v>
      </c>
      <c r="U45" s="404">
        <v>44.18</v>
      </c>
      <c r="V45" s="294"/>
      <c r="W45" s="433">
        <v>33</v>
      </c>
      <c r="X45" s="404">
        <v>44.18</v>
      </c>
      <c r="Y45" s="294"/>
      <c r="Z45" s="433">
        <v>41</v>
      </c>
      <c r="AA45" s="215">
        <v>44.18</v>
      </c>
      <c r="AB45" s="289"/>
      <c r="AC45" s="431">
        <v>50</v>
      </c>
      <c r="AD45" s="315">
        <v>60.92</v>
      </c>
      <c r="AE45" s="294"/>
      <c r="AF45" s="433">
        <v>58</v>
      </c>
      <c r="AG45" s="404">
        <v>60.92</v>
      </c>
      <c r="AH45" s="294"/>
      <c r="AI45" s="208">
        <v>66</v>
      </c>
      <c r="AJ45" s="207">
        <v>86.96</v>
      </c>
      <c r="AK45" s="294"/>
      <c r="AL45" s="208">
        <v>74</v>
      </c>
      <c r="AM45" s="404">
        <v>0</v>
      </c>
      <c r="AN45" s="294"/>
      <c r="AO45" s="433">
        <v>82</v>
      </c>
      <c r="AP45" s="404">
        <v>0</v>
      </c>
      <c r="AQ45" s="294"/>
      <c r="AR45" s="433">
        <v>90</v>
      </c>
      <c r="AS45" s="404">
        <v>0</v>
      </c>
      <c r="AT45" s="294"/>
      <c r="AU45" s="433">
        <v>100</v>
      </c>
      <c r="AV45" s="15"/>
    </row>
    <row r="46" spans="1:48" ht="19.5" customHeight="1" x14ac:dyDescent="0.2">
      <c r="A46" s="267"/>
      <c r="B46" s="401" t="s">
        <v>146</v>
      </c>
      <c r="C46" s="402" t="s">
        <v>147</v>
      </c>
      <c r="D46" s="9" t="s">
        <v>146</v>
      </c>
      <c r="E46" s="9" t="s">
        <v>147</v>
      </c>
      <c r="F46" s="9" t="s">
        <v>156</v>
      </c>
      <c r="G46" s="9" t="s">
        <v>156</v>
      </c>
      <c r="H46" s="9" t="s">
        <v>156</v>
      </c>
      <c r="I46" s="379" t="s">
        <v>53</v>
      </c>
      <c r="J46" s="119"/>
      <c r="K46" s="52"/>
      <c r="L46" s="304"/>
      <c r="M46" s="214">
        <v>0</v>
      </c>
      <c r="N46" s="438"/>
      <c r="O46" s="293"/>
      <c r="P46" s="209">
        <v>0</v>
      </c>
      <c r="Q46" s="439"/>
      <c r="R46" s="293"/>
      <c r="S46" s="214">
        <v>0</v>
      </c>
      <c r="T46" s="438"/>
      <c r="U46" s="306"/>
      <c r="V46" s="209">
        <v>44.2</v>
      </c>
      <c r="W46" s="439"/>
      <c r="X46" s="306"/>
      <c r="Y46" s="209">
        <v>44.2</v>
      </c>
      <c r="Z46" s="439"/>
      <c r="AA46" s="293"/>
      <c r="AB46" s="214">
        <v>44.2</v>
      </c>
      <c r="AC46" s="438"/>
      <c r="AD46" s="306"/>
      <c r="AE46" s="209">
        <v>99.9</v>
      </c>
      <c r="AF46" s="439"/>
      <c r="AG46" s="306"/>
      <c r="AH46" s="209">
        <v>60.9</v>
      </c>
      <c r="AI46" s="284"/>
      <c r="AJ46" s="306"/>
      <c r="AK46" s="209">
        <v>87</v>
      </c>
      <c r="AL46" s="284"/>
      <c r="AM46" s="306"/>
      <c r="AN46" s="209">
        <v>0</v>
      </c>
      <c r="AO46" s="439"/>
      <c r="AP46" s="306"/>
      <c r="AQ46" s="209">
        <v>0</v>
      </c>
      <c r="AR46" s="439"/>
      <c r="AS46" s="306"/>
      <c r="AT46" s="209">
        <v>0</v>
      </c>
      <c r="AU46" s="439"/>
      <c r="AV46" s="15"/>
    </row>
    <row r="47" spans="1:48" ht="19.5" customHeight="1" x14ac:dyDescent="0.2">
      <c r="A47" s="266">
        <v>13</v>
      </c>
      <c r="B47" s="384" t="s">
        <v>248</v>
      </c>
      <c r="C47" s="101"/>
      <c r="D47" s="101"/>
      <c r="E47" s="101"/>
      <c r="F47" s="101"/>
      <c r="G47" s="101"/>
      <c r="H47" s="101"/>
      <c r="I47" s="34"/>
      <c r="J47" s="69">
        <v>28900000</v>
      </c>
      <c r="K47" s="76" t="s">
        <v>139</v>
      </c>
      <c r="L47" s="279"/>
      <c r="M47" s="425">
        <v>0</v>
      </c>
      <c r="N47" s="300"/>
      <c r="O47" s="319"/>
      <c r="P47" s="17">
        <v>0</v>
      </c>
      <c r="Q47" s="287"/>
      <c r="R47" s="319"/>
      <c r="S47" s="189">
        <v>0</v>
      </c>
      <c r="T47" s="290"/>
      <c r="U47" s="286"/>
      <c r="V47" s="17">
        <v>0</v>
      </c>
      <c r="W47" s="287"/>
      <c r="X47" s="286"/>
      <c r="Y47" s="17">
        <v>0</v>
      </c>
      <c r="Z47" s="287"/>
      <c r="AA47" s="319"/>
      <c r="AB47" s="189">
        <v>0</v>
      </c>
      <c r="AC47" s="300"/>
      <c r="AD47" s="283"/>
      <c r="AE47" s="416">
        <v>0</v>
      </c>
      <c r="AF47" s="307"/>
      <c r="AG47" s="314"/>
      <c r="AH47" s="416">
        <v>33</v>
      </c>
      <c r="AI47" s="311"/>
      <c r="AJ47" s="318"/>
      <c r="AK47" s="155">
        <v>66</v>
      </c>
      <c r="AL47" s="320"/>
      <c r="AM47" s="310"/>
      <c r="AN47" s="418">
        <v>100</v>
      </c>
      <c r="AO47" s="320"/>
      <c r="AP47" s="310"/>
      <c r="AQ47" s="418">
        <v>100</v>
      </c>
      <c r="AR47" s="287"/>
      <c r="AS47" s="286"/>
      <c r="AT47" s="170">
        <v>100</v>
      </c>
      <c r="AU47" s="456"/>
      <c r="AV47" s="15"/>
    </row>
    <row r="48" spans="1:48" ht="19.5" customHeight="1" x14ac:dyDescent="0.2">
      <c r="A48" s="266"/>
      <c r="B48" s="401" t="s">
        <v>146</v>
      </c>
      <c r="C48" s="402" t="s">
        <v>147</v>
      </c>
      <c r="D48" s="9" t="s">
        <v>146</v>
      </c>
      <c r="E48" s="9" t="s">
        <v>147</v>
      </c>
      <c r="F48" s="9" t="s">
        <v>156</v>
      </c>
      <c r="G48" s="9" t="s">
        <v>156</v>
      </c>
      <c r="H48" s="9" t="s">
        <v>147</v>
      </c>
      <c r="I48" s="379" t="s">
        <v>22</v>
      </c>
      <c r="J48" s="69"/>
      <c r="K48" s="76"/>
      <c r="L48" s="194">
        <v>0</v>
      </c>
      <c r="M48" s="289"/>
      <c r="N48" s="213">
        <v>0</v>
      </c>
      <c r="O48" s="432">
        <v>0</v>
      </c>
      <c r="P48" s="294"/>
      <c r="Q48" s="208">
        <v>0</v>
      </c>
      <c r="R48" s="432">
        <v>0</v>
      </c>
      <c r="S48" s="289"/>
      <c r="T48" s="213">
        <v>0</v>
      </c>
      <c r="U48" s="404">
        <v>0</v>
      </c>
      <c r="V48" s="294"/>
      <c r="W48" s="208">
        <v>0</v>
      </c>
      <c r="X48" s="404">
        <v>0</v>
      </c>
      <c r="Y48" s="294"/>
      <c r="Z48" s="208">
        <v>0</v>
      </c>
      <c r="AA48" s="432">
        <v>0</v>
      </c>
      <c r="AB48" s="289"/>
      <c r="AC48" s="213">
        <v>0</v>
      </c>
      <c r="AD48" s="458">
        <v>0</v>
      </c>
      <c r="AE48" s="294"/>
      <c r="AF48" s="208">
        <v>0</v>
      </c>
      <c r="AG48" s="404">
        <v>0</v>
      </c>
      <c r="AH48" s="294"/>
      <c r="AI48" s="208">
        <v>33</v>
      </c>
      <c r="AJ48" s="207">
        <v>0</v>
      </c>
      <c r="AK48" s="294"/>
      <c r="AL48" s="208">
        <v>66</v>
      </c>
      <c r="AM48" s="404">
        <v>0</v>
      </c>
      <c r="AN48" s="294"/>
      <c r="AO48" s="405">
        <v>100</v>
      </c>
      <c r="AP48" s="404">
        <v>0</v>
      </c>
      <c r="AQ48" s="294"/>
      <c r="AR48" s="405">
        <v>100</v>
      </c>
      <c r="AS48" s="404">
        <v>0</v>
      </c>
      <c r="AT48" s="294"/>
      <c r="AU48" s="433">
        <v>100</v>
      </c>
      <c r="AV48" s="15"/>
    </row>
    <row r="49" spans="1:48" ht="19.5" customHeight="1" x14ac:dyDescent="0.2">
      <c r="A49" s="266"/>
      <c r="B49" s="9"/>
      <c r="C49" s="9"/>
      <c r="D49" s="9"/>
      <c r="E49" s="9"/>
      <c r="F49" s="9"/>
      <c r="G49" s="9"/>
      <c r="H49" s="9"/>
      <c r="I49" s="21"/>
      <c r="J49" s="69"/>
      <c r="K49" s="76"/>
      <c r="L49" s="304"/>
      <c r="M49" s="214">
        <v>0</v>
      </c>
      <c r="N49" s="280"/>
      <c r="O49" s="293"/>
      <c r="P49" s="209">
        <v>0</v>
      </c>
      <c r="Q49" s="284"/>
      <c r="R49" s="293"/>
      <c r="S49" s="214">
        <v>0</v>
      </c>
      <c r="T49" s="280"/>
      <c r="U49" s="306"/>
      <c r="V49" s="209">
        <v>0</v>
      </c>
      <c r="W49" s="284"/>
      <c r="X49" s="306"/>
      <c r="Y49" s="209">
        <v>0</v>
      </c>
      <c r="Z49" s="284"/>
      <c r="AA49" s="293"/>
      <c r="AB49" s="214">
        <v>0</v>
      </c>
      <c r="AC49" s="280"/>
      <c r="AD49" s="306"/>
      <c r="AE49" s="209">
        <v>0</v>
      </c>
      <c r="AF49" s="284"/>
      <c r="AG49" s="306"/>
      <c r="AH49" s="209">
        <v>0</v>
      </c>
      <c r="AI49" s="284"/>
      <c r="AJ49" s="306"/>
      <c r="AK49" s="209">
        <v>0</v>
      </c>
      <c r="AL49" s="284"/>
      <c r="AM49" s="306"/>
      <c r="AN49" s="209">
        <v>0</v>
      </c>
      <c r="AO49" s="284"/>
      <c r="AP49" s="306"/>
      <c r="AQ49" s="209">
        <v>0</v>
      </c>
      <c r="AR49" s="284"/>
      <c r="AS49" s="306"/>
      <c r="AT49" s="209">
        <v>0</v>
      </c>
      <c r="AU49" s="439"/>
      <c r="AV49" s="15"/>
    </row>
    <row r="50" spans="1:48" ht="19.5" customHeight="1" x14ac:dyDescent="0.2">
      <c r="A50" s="269">
        <v>14</v>
      </c>
      <c r="B50" s="29" t="s">
        <v>157</v>
      </c>
      <c r="C50" s="101"/>
      <c r="D50" s="101"/>
      <c r="E50" s="101"/>
      <c r="F50" s="101"/>
      <c r="G50" s="101"/>
      <c r="H50" s="101"/>
      <c r="I50" s="34"/>
      <c r="J50" s="13">
        <v>13225000</v>
      </c>
      <c r="K50" s="382" t="s">
        <v>143</v>
      </c>
      <c r="L50" s="312"/>
      <c r="M50" s="425">
        <v>0</v>
      </c>
      <c r="N50" s="443"/>
      <c r="O50" s="319"/>
      <c r="P50" s="17">
        <v>0</v>
      </c>
      <c r="Q50" s="456"/>
      <c r="R50" s="319"/>
      <c r="S50" s="189">
        <v>0</v>
      </c>
      <c r="T50" s="441"/>
      <c r="U50" s="286"/>
      <c r="V50" s="17">
        <v>33</v>
      </c>
      <c r="W50" s="456"/>
      <c r="X50" s="286"/>
      <c r="Y50" s="17">
        <v>67</v>
      </c>
      <c r="Z50" s="456"/>
      <c r="AA50" s="319"/>
      <c r="AB50" s="204">
        <v>100</v>
      </c>
      <c r="AC50" s="459"/>
      <c r="AD50" s="310"/>
      <c r="AE50" s="418">
        <v>100</v>
      </c>
      <c r="AF50" s="460"/>
      <c r="AG50" s="310"/>
      <c r="AH50" s="418">
        <v>100</v>
      </c>
      <c r="AI50" s="320"/>
      <c r="AJ50" s="310"/>
      <c r="AK50" s="185">
        <v>100</v>
      </c>
      <c r="AL50" s="320"/>
      <c r="AM50" s="310"/>
      <c r="AN50" s="418">
        <v>100</v>
      </c>
      <c r="AO50" s="460"/>
      <c r="AP50" s="310"/>
      <c r="AQ50" s="418">
        <v>100</v>
      </c>
      <c r="AR50" s="460"/>
      <c r="AS50" s="286"/>
      <c r="AT50" s="418">
        <v>100</v>
      </c>
      <c r="AU50" s="456"/>
      <c r="AV50" s="15"/>
    </row>
    <row r="51" spans="1:48" ht="19.5" customHeight="1" x14ac:dyDescent="0.2">
      <c r="A51" s="266"/>
      <c r="B51" s="401" t="s">
        <v>146</v>
      </c>
      <c r="C51" s="402" t="s">
        <v>147</v>
      </c>
      <c r="D51" s="9" t="s">
        <v>146</v>
      </c>
      <c r="E51" s="9" t="s">
        <v>147</v>
      </c>
      <c r="F51" s="9" t="s">
        <v>156</v>
      </c>
      <c r="G51" s="9" t="s">
        <v>156</v>
      </c>
      <c r="H51" s="9" t="s">
        <v>147</v>
      </c>
      <c r="I51" s="379" t="s">
        <v>46</v>
      </c>
      <c r="J51" s="11"/>
      <c r="K51" s="76"/>
      <c r="L51" s="194">
        <v>0</v>
      </c>
      <c r="M51" s="289"/>
      <c r="N51" s="431">
        <v>0</v>
      </c>
      <c r="O51" s="432">
        <v>37</v>
      </c>
      <c r="P51" s="294"/>
      <c r="Q51" s="433">
        <v>0</v>
      </c>
      <c r="R51" s="432">
        <v>39</v>
      </c>
      <c r="S51" s="289"/>
      <c r="T51" s="431">
        <v>0</v>
      </c>
      <c r="U51" s="404">
        <v>37</v>
      </c>
      <c r="V51" s="294"/>
      <c r="W51" s="433">
        <v>33</v>
      </c>
      <c r="X51" s="404">
        <v>97</v>
      </c>
      <c r="Y51" s="294"/>
      <c r="Z51" s="433">
        <v>67</v>
      </c>
      <c r="AA51" s="432">
        <v>97</v>
      </c>
      <c r="AB51" s="289"/>
      <c r="AC51" s="431">
        <v>100</v>
      </c>
      <c r="AD51" s="404">
        <v>36.67</v>
      </c>
      <c r="AE51" s="294"/>
      <c r="AF51" s="433">
        <v>100</v>
      </c>
      <c r="AG51" s="404">
        <v>36.67</v>
      </c>
      <c r="AH51" s="294"/>
      <c r="AI51" s="433">
        <v>100</v>
      </c>
      <c r="AJ51" s="207">
        <v>36.67</v>
      </c>
      <c r="AK51" s="294"/>
      <c r="AL51" s="433">
        <v>100</v>
      </c>
      <c r="AM51" s="404">
        <v>0</v>
      </c>
      <c r="AN51" s="294"/>
      <c r="AO51" s="433">
        <v>100</v>
      </c>
      <c r="AP51" s="404">
        <v>0</v>
      </c>
      <c r="AQ51" s="294"/>
      <c r="AR51" s="433">
        <v>100</v>
      </c>
      <c r="AS51" s="404">
        <v>0</v>
      </c>
      <c r="AT51" s="294"/>
      <c r="AU51" s="433">
        <v>100</v>
      </c>
      <c r="AV51" s="15"/>
    </row>
    <row r="52" spans="1:48" ht="19.5" customHeight="1" x14ac:dyDescent="0.2">
      <c r="A52" s="267"/>
      <c r="B52" s="9"/>
      <c r="C52" s="9"/>
      <c r="D52" s="9"/>
      <c r="E52" s="9"/>
      <c r="F52" s="9"/>
      <c r="G52" s="9"/>
      <c r="H52" s="9"/>
      <c r="I52" s="21"/>
      <c r="J52" s="117"/>
      <c r="K52" s="52"/>
      <c r="L52" s="304"/>
      <c r="M52" s="214">
        <v>0</v>
      </c>
      <c r="N52" s="438"/>
      <c r="O52" s="293"/>
      <c r="P52" s="209">
        <v>0</v>
      </c>
      <c r="Q52" s="439"/>
      <c r="R52" s="293"/>
      <c r="S52" s="214">
        <v>0</v>
      </c>
      <c r="T52" s="438"/>
      <c r="U52" s="306"/>
      <c r="V52" s="209">
        <v>97</v>
      </c>
      <c r="W52" s="439"/>
      <c r="X52" s="306"/>
      <c r="Y52" s="209">
        <v>97</v>
      </c>
      <c r="Z52" s="439"/>
      <c r="AA52" s="293"/>
      <c r="AB52" s="214">
        <v>97</v>
      </c>
      <c r="AC52" s="438"/>
      <c r="AD52" s="306"/>
      <c r="AE52" s="209">
        <v>97</v>
      </c>
      <c r="AF52" s="439"/>
      <c r="AG52" s="306"/>
      <c r="AH52" s="209">
        <v>36.700000000000003</v>
      </c>
      <c r="AI52" s="284"/>
      <c r="AJ52" s="306"/>
      <c r="AK52" s="209">
        <v>36.700000000000003</v>
      </c>
      <c r="AL52" s="284"/>
      <c r="AM52" s="306"/>
      <c r="AN52" s="209">
        <v>0</v>
      </c>
      <c r="AO52" s="439"/>
      <c r="AP52" s="306"/>
      <c r="AQ52" s="209">
        <v>0</v>
      </c>
      <c r="AR52" s="439"/>
      <c r="AS52" s="306"/>
      <c r="AT52" s="209">
        <v>0</v>
      </c>
      <c r="AU52" s="439"/>
      <c r="AV52" s="15"/>
    </row>
    <row r="53" spans="1:48" ht="19.5" customHeight="1" x14ac:dyDescent="0.2">
      <c r="A53" s="265">
        <v>15</v>
      </c>
      <c r="B53" s="29" t="s">
        <v>63</v>
      </c>
      <c r="C53" s="29"/>
      <c r="D53" s="29"/>
      <c r="E53" s="29"/>
      <c r="F53" s="29"/>
      <c r="G53" s="29"/>
      <c r="H53" s="29"/>
      <c r="I53" s="34"/>
      <c r="J53" s="69">
        <v>184665000</v>
      </c>
      <c r="K53" s="383" t="s">
        <v>139</v>
      </c>
      <c r="L53" s="279"/>
      <c r="M53" s="189">
        <v>8</v>
      </c>
      <c r="N53" s="441"/>
      <c r="O53" s="281"/>
      <c r="P53" s="429">
        <v>16</v>
      </c>
      <c r="Q53" s="442"/>
      <c r="R53" s="281"/>
      <c r="S53" s="430">
        <v>25</v>
      </c>
      <c r="T53" s="443"/>
      <c r="U53" s="283"/>
      <c r="V53" s="416">
        <v>33</v>
      </c>
      <c r="W53" s="444"/>
      <c r="X53" s="283"/>
      <c r="Y53" s="416">
        <v>41</v>
      </c>
      <c r="Z53" s="444"/>
      <c r="AA53" s="361"/>
      <c r="AB53" s="425">
        <v>50</v>
      </c>
      <c r="AC53" s="443"/>
      <c r="AD53" s="283"/>
      <c r="AE53" s="416">
        <v>58</v>
      </c>
      <c r="AF53" s="444"/>
      <c r="AG53" s="283"/>
      <c r="AH53" s="416">
        <v>66</v>
      </c>
      <c r="AI53" s="307"/>
      <c r="AJ53" s="283"/>
      <c r="AK53" s="19">
        <v>74</v>
      </c>
      <c r="AL53" s="307"/>
      <c r="AM53" s="283"/>
      <c r="AN53" s="416">
        <v>82</v>
      </c>
      <c r="AO53" s="444"/>
      <c r="AP53" s="283"/>
      <c r="AQ53" s="416">
        <v>90</v>
      </c>
      <c r="AR53" s="444"/>
      <c r="AS53" s="286"/>
      <c r="AT53" s="418">
        <v>100</v>
      </c>
      <c r="AU53" s="456"/>
      <c r="AV53" s="15"/>
    </row>
    <row r="54" spans="1:48" ht="19.5" customHeight="1" x14ac:dyDescent="0.2">
      <c r="A54" s="266"/>
      <c r="B54" s="5" t="s">
        <v>64</v>
      </c>
      <c r="C54" s="5"/>
      <c r="D54" s="5"/>
      <c r="E54" s="5"/>
      <c r="F54" s="5"/>
      <c r="G54" s="5"/>
      <c r="H54" s="5"/>
      <c r="I54" s="21"/>
      <c r="J54" s="69"/>
      <c r="K54" s="76"/>
      <c r="L54" s="194">
        <v>0</v>
      </c>
      <c r="M54" s="289"/>
      <c r="N54" s="431">
        <v>8</v>
      </c>
      <c r="O54" s="432" t="s">
        <v>238</v>
      </c>
      <c r="P54" s="294"/>
      <c r="Q54" s="433">
        <v>16</v>
      </c>
      <c r="R54" s="223">
        <v>26.89</v>
      </c>
      <c r="S54" s="302"/>
      <c r="T54" s="445">
        <v>25</v>
      </c>
      <c r="U54" s="404">
        <v>26.89</v>
      </c>
      <c r="V54" s="294"/>
      <c r="W54" s="433">
        <v>33</v>
      </c>
      <c r="X54" s="404">
        <v>32.6</v>
      </c>
      <c r="Y54" s="294"/>
      <c r="Z54" s="433">
        <v>41</v>
      </c>
      <c r="AA54" s="432">
        <v>35.799999999999997</v>
      </c>
      <c r="AB54" s="289"/>
      <c r="AC54" s="431">
        <v>50</v>
      </c>
      <c r="AD54" s="404">
        <v>40.25</v>
      </c>
      <c r="AE54" s="294"/>
      <c r="AF54" s="433">
        <v>58</v>
      </c>
      <c r="AG54" s="404">
        <v>44.92</v>
      </c>
      <c r="AH54" s="294"/>
      <c r="AI54" s="208">
        <v>66</v>
      </c>
      <c r="AJ54" s="207">
        <v>53.51</v>
      </c>
      <c r="AK54" s="294"/>
      <c r="AL54" s="208">
        <v>74</v>
      </c>
      <c r="AM54" s="404">
        <v>0</v>
      </c>
      <c r="AN54" s="294"/>
      <c r="AO54" s="433">
        <v>82</v>
      </c>
      <c r="AP54" s="404">
        <v>0</v>
      </c>
      <c r="AQ54" s="294"/>
      <c r="AR54" s="433">
        <v>90</v>
      </c>
      <c r="AS54" s="404">
        <v>0</v>
      </c>
      <c r="AT54" s="294"/>
      <c r="AU54" s="433">
        <v>100</v>
      </c>
      <c r="AV54" s="15"/>
    </row>
    <row r="55" spans="1:48" ht="19.5" customHeight="1" x14ac:dyDescent="0.2">
      <c r="A55" s="267"/>
      <c r="B55" s="401" t="s">
        <v>146</v>
      </c>
      <c r="C55" s="402" t="s">
        <v>147</v>
      </c>
      <c r="D55" s="9" t="s">
        <v>146</v>
      </c>
      <c r="E55" s="9" t="s">
        <v>147</v>
      </c>
      <c r="F55" s="9" t="s">
        <v>156</v>
      </c>
      <c r="G55" s="9" t="s">
        <v>156</v>
      </c>
      <c r="H55" s="9" t="s">
        <v>147</v>
      </c>
      <c r="I55" s="379" t="s">
        <v>47</v>
      </c>
      <c r="J55" s="119"/>
      <c r="K55" s="52"/>
      <c r="L55" s="304"/>
      <c r="M55" s="214">
        <v>0</v>
      </c>
      <c r="N55" s="438"/>
      <c r="O55" s="293"/>
      <c r="P55" s="209">
        <v>0</v>
      </c>
      <c r="Q55" s="439"/>
      <c r="R55" s="304"/>
      <c r="S55" s="196">
        <v>10.7</v>
      </c>
      <c r="T55" s="440"/>
      <c r="U55" s="306"/>
      <c r="V55" s="209">
        <v>32.6</v>
      </c>
      <c r="W55" s="439"/>
      <c r="X55" s="306"/>
      <c r="Y55" s="209">
        <v>35.799999999999997</v>
      </c>
      <c r="Z55" s="439"/>
      <c r="AA55" s="293"/>
      <c r="AB55" s="214">
        <v>35.799999999999997</v>
      </c>
      <c r="AC55" s="438"/>
      <c r="AD55" s="306"/>
      <c r="AE55" s="209">
        <v>54</v>
      </c>
      <c r="AF55" s="439"/>
      <c r="AG55" s="306"/>
      <c r="AH55" s="209">
        <v>43.8</v>
      </c>
      <c r="AI55" s="284"/>
      <c r="AJ55" s="306"/>
      <c r="AK55" s="209">
        <v>46.5</v>
      </c>
      <c r="AL55" s="284"/>
      <c r="AM55" s="306"/>
      <c r="AN55" s="209">
        <v>0</v>
      </c>
      <c r="AO55" s="439"/>
      <c r="AP55" s="306"/>
      <c r="AQ55" s="209">
        <v>0</v>
      </c>
      <c r="AR55" s="439"/>
      <c r="AS55" s="306"/>
      <c r="AT55" s="209">
        <v>0</v>
      </c>
      <c r="AU55" s="439"/>
      <c r="AV55" s="15"/>
    </row>
    <row r="56" spans="1:48" ht="19.5" customHeight="1" x14ac:dyDescent="0.2">
      <c r="A56" s="265">
        <v>16</v>
      </c>
      <c r="B56" s="32" t="s">
        <v>129</v>
      </c>
      <c r="C56" s="29"/>
      <c r="D56" s="29"/>
      <c r="E56" s="29"/>
      <c r="F56" s="17"/>
      <c r="G56" s="17"/>
      <c r="H56" s="29"/>
      <c r="I56" s="34"/>
      <c r="J56" s="68">
        <v>8100000</v>
      </c>
      <c r="K56" s="382" t="s">
        <v>139</v>
      </c>
      <c r="L56" s="279"/>
      <c r="M56" s="189">
        <v>16</v>
      </c>
      <c r="N56" s="441"/>
      <c r="O56" s="281"/>
      <c r="P56" s="429">
        <v>32</v>
      </c>
      <c r="Q56" s="442"/>
      <c r="R56" s="281"/>
      <c r="S56" s="430">
        <v>48</v>
      </c>
      <c r="T56" s="443"/>
      <c r="U56" s="283"/>
      <c r="V56" s="416">
        <v>64</v>
      </c>
      <c r="W56" s="444"/>
      <c r="X56" s="283"/>
      <c r="Y56" s="416">
        <v>84</v>
      </c>
      <c r="Z56" s="444"/>
      <c r="AA56" s="361"/>
      <c r="AB56" s="461">
        <v>100</v>
      </c>
      <c r="AC56" s="462"/>
      <c r="AD56" s="285"/>
      <c r="AE56" s="417">
        <v>100</v>
      </c>
      <c r="AF56" s="454"/>
      <c r="AG56" s="285"/>
      <c r="AH56" s="417">
        <v>100</v>
      </c>
      <c r="AI56" s="316"/>
      <c r="AJ56" s="285"/>
      <c r="AK56" s="114">
        <v>100</v>
      </c>
      <c r="AL56" s="316"/>
      <c r="AM56" s="285"/>
      <c r="AN56" s="417">
        <v>100</v>
      </c>
      <c r="AO56" s="454"/>
      <c r="AP56" s="285"/>
      <c r="AQ56" s="417">
        <v>100</v>
      </c>
      <c r="AR56" s="444"/>
      <c r="AS56" s="283"/>
      <c r="AT56" s="417">
        <v>100</v>
      </c>
      <c r="AU56" s="444"/>
      <c r="AV56" s="15"/>
    </row>
    <row r="57" spans="1:48" ht="19.5" customHeight="1" x14ac:dyDescent="0.2">
      <c r="A57" s="266"/>
      <c r="B57" s="43" t="s">
        <v>130</v>
      </c>
      <c r="C57" s="3"/>
      <c r="D57" s="3"/>
      <c r="E57" s="3"/>
      <c r="F57" s="3"/>
      <c r="G57" s="3"/>
      <c r="H57" s="3"/>
      <c r="I57" s="21"/>
      <c r="J57" s="69"/>
      <c r="K57" s="76"/>
      <c r="L57" s="194">
        <v>0</v>
      </c>
      <c r="M57" s="289"/>
      <c r="N57" s="431">
        <v>16</v>
      </c>
      <c r="O57" s="432" t="s">
        <v>239</v>
      </c>
      <c r="P57" s="294"/>
      <c r="Q57" s="433">
        <v>32</v>
      </c>
      <c r="R57" s="432">
        <v>16.8</v>
      </c>
      <c r="S57" s="289"/>
      <c r="T57" s="431">
        <v>48</v>
      </c>
      <c r="U57" s="404">
        <v>49.7</v>
      </c>
      <c r="V57" s="294"/>
      <c r="W57" s="433">
        <v>64</v>
      </c>
      <c r="X57" s="404">
        <v>49.7</v>
      </c>
      <c r="Y57" s="294"/>
      <c r="Z57" s="433">
        <v>84</v>
      </c>
      <c r="AA57" s="432">
        <v>49.7</v>
      </c>
      <c r="AB57" s="289"/>
      <c r="AC57" s="431">
        <v>100</v>
      </c>
      <c r="AD57" s="404">
        <v>61.6</v>
      </c>
      <c r="AE57" s="294"/>
      <c r="AF57" s="433">
        <v>100</v>
      </c>
      <c r="AG57" s="404">
        <v>61.6</v>
      </c>
      <c r="AH57" s="294"/>
      <c r="AI57" s="433">
        <v>100</v>
      </c>
      <c r="AJ57" s="207">
        <v>61.6</v>
      </c>
      <c r="AK57" s="294"/>
      <c r="AL57" s="433">
        <v>100</v>
      </c>
      <c r="AM57" s="404">
        <v>0</v>
      </c>
      <c r="AN57" s="294"/>
      <c r="AO57" s="433">
        <v>100</v>
      </c>
      <c r="AP57" s="404">
        <v>0</v>
      </c>
      <c r="AQ57" s="294"/>
      <c r="AR57" s="433">
        <v>100</v>
      </c>
      <c r="AS57" s="404">
        <v>0</v>
      </c>
      <c r="AT57" s="294"/>
      <c r="AU57" s="433">
        <v>100</v>
      </c>
      <c r="AV57" s="15"/>
    </row>
    <row r="58" spans="1:48" ht="19.5" customHeight="1" x14ac:dyDescent="0.2">
      <c r="A58" s="266"/>
      <c r="B58" s="401" t="s">
        <v>146</v>
      </c>
      <c r="C58" s="402" t="s">
        <v>147</v>
      </c>
      <c r="D58" s="9" t="s">
        <v>146</v>
      </c>
      <c r="E58" s="9" t="s">
        <v>147</v>
      </c>
      <c r="F58" s="9" t="s">
        <v>156</v>
      </c>
      <c r="G58" s="9" t="s">
        <v>156</v>
      </c>
      <c r="H58" s="9" t="s">
        <v>147</v>
      </c>
      <c r="I58" s="379" t="s">
        <v>50</v>
      </c>
      <c r="J58" s="69"/>
      <c r="K58" s="52"/>
      <c r="L58" s="304"/>
      <c r="M58" s="214">
        <v>0</v>
      </c>
      <c r="N58" s="438"/>
      <c r="O58" s="293"/>
      <c r="P58" s="209">
        <v>0</v>
      </c>
      <c r="Q58" s="439"/>
      <c r="R58" s="293"/>
      <c r="S58" s="214">
        <v>0</v>
      </c>
      <c r="T58" s="438"/>
      <c r="U58" s="306"/>
      <c r="V58" s="209">
        <v>0</v>
      </c>
      <c r="W58" s="439"/>
      <c r="X58" s="306"/>
      <c r="Y58" s="209">
        <v>49.7</v>
      </c>
      <c r="Z58" s="439"/>
      <c r="AA58" s="293"/>
      <c r="AB58" s="214">
        <v>49.7</v>
      </c>
      <c r="AC58" s="438"/>
      <c r="AD58" s="306"/>
      <c r="AE58" s="209">
        <v>58.8</v>
      </c>
      <c r="AF58" s="439"/>
      <c r="AG58" s="306"/>
      <c r="AH58" s="209">
        <v>61.6</v>
      </c>
      <c r="AI58" s="284"/>
      <c r="AJ58" s="306"/>
      <c r="AK58" s="209">
        <v>61.6</v>
      </c>
      <c r="AL58" s="284"/>
      <c r="AM58" s="306"/>
      <c r="AN58" s="209">
        <v>0</v>
      </c>
      <c r="AO58" s="439"/>
      <c r="AP58" s="306"/>
      <c r="AQ58" s="209">
        <v>0</v>
      </c>
      <c r="AR58" s="439"/>
      <c r="AS58" s="306"/>
      <c r="AT58" s="209">
        <v>0</v>
      </c>
      <c r="AU58" s="439"/>
      <c r="AV58" s="15"/>
    </row>
    <row r="59" spans="1:48" ht="19.5" customHeight="1" x14ac:dyDescent="0.2">
      <c r="A59" s="273">
        <v>17</v>
      </c>
      <c r="B59" s="101" t="s">
        <v>249</v>
      </c>
      <c r="C59" s="101"/>
      <c r="D59" s="101"/>
      <c r="E59" s="101"/>
      <c r="F59" s="101"/>
      <c r="G59" s="101"/>
      <c r="H59" s="101"/>
      <c r="I59" s="34"/>
      <c r="J59" s="68">
        <v>41600000</v>
      </c>
      <c r="K59" s="76" t="s">
        <v>139</v>
      </c>
      <c r="L59" s="279"/>
      <c r="M59" s="425">
        <v>0</v>
      </c>
      <c r="N59" s="300"/>
      <c r="O59" s="319"/>
      <c r="P59" s="17">
        <v>0</v>
      </c>
      <c r="Q59" s="287"/>
      <c r="R59" s="319"/>
      <c r="S59" s="189">
        <v>0</v>
      </c>
      <c r="T59" s="290"/>
      <c r="U59" s="286"/>
      <c r="V59" s="17">
        <v>0</v>
      </c>
      <c r="W59" s="287"/>
      <c r="X59" s="286"/>
      <c r="Y59" s="17">
        <v>0</v>
      </c>
      <c r="Z59" s="287"/>
      <c r="AA59" s="319"/>
      <c r="AB59" s="189">
        <v>0</v>
      </c>
      <c r="AC59" s="300"/>
      <c r="AD59" s="283"/>
      <c r="AE59" s="416">
        <v>0</v>
      </c>
      <c r="AF59" s="307"/>
      <c r="AG59" s="314"/>
      <c r="AH59" s="416">
        <v>0</v>
      </c>
      <c r="AI59" s="311"/>
      <c r="AJ59" s="318"/>
      <c r="AK59" s="155">
        <v>0</v>
      </c>
      <c r="AL59" s="320"/>
      <c r="AM59" s="310"/>
      <c r="AN59" s="418">
        <v>33</v>
      </c>
      <c r="AO59" s="320"/>
      <c r="AP59" s="310"/>
      <c r="AQ59" s="418">
        <v>66</v>
      </c>
      <c r="AR59" s="287"/>
      <c r="AS59" s="286"/>
      <c r="AT59" s="170">
        <v>100</v>
      </c>
      <c r="AU59" s="456"/>
      <c r="AV59" s="15"/>
    </row>
    <row r="60" spans="1:48" ht="19.5" customHeight="1" x14ac:dyDescent="0.2">
      <c r="A60" s="266"/>
      <c r="B60" s="401" t="s">
        <v>146</v>
      </c>
      <c r="C60" s="402" t="s">
        <v>147</v>
      </c>
      <c r="D60" s="9" t="s">
        <v>146</v>
      </c>
      <c r="E60" s="9" t="s">
        <v>147</v>
      </c>
      <c r="F60" s="9" t="s">
        <v>156</v>
      </c>
      <c r="G60" s="9" t="s">
        <v>156</v>
      </c>
      <c r="H60" s="9" t="s">
        <v>147</v>
      </c>
      <c r="I60" s="379" t="s">
        <v>250</v>
      </c>
      <c r="J60" s="69"/>
      <c r="K60" s="76" t="s">
        <v>143</v>
      </c>
      <c r="L60" s="194">
        <v>0</v>
      </c>
      <c r="M60" s="289"/>
      <c r="N60" s="213">
        <v>0</v>
      </c>
      <c r="O60" s="432">
        <v>0</v>
      </c>
      <c r="P60" s="294"/>
      <c r="Q60" s="208">
        <v>0</v>
      </c>
      <c r="R60" s="432">
        <v>0</v>
      </c>
      <c r="S60" s="289"/>
      <c r="T60" s="213">
        <v>0</v>
      </c>
      <c r="U60" s="404">
        <v>0</v>
      </c>
      <c r="V60" s="294"/>
      <c r="W60" s="208">
        <v>0</v>
      </c>
      <c r="X60" s="404">
        <v>0</v>
      </c>
      <c r="Y60" s="294"/>
      <c r="Z60" s="208">
        <v>0</v>
      </c>
      <c r="AA60" s="432">
        <v>0</v>
      </c>
      <c r="AB60" s="289"/>
      <c r="AC60" s="213">
        <v>0</v>
      </c>
      <c r="AD60" s="458">
        <v>0</v>
      </c>
      <c r="AE60" s="294"/>
      <c r="AF60" s="208">
        <v>0</v>
      </c>
      <c r="AG60" s="404">
        <v>0</v>
      </c>
      <c r="AH60" s="294"/>
      <c r="AI60" s="208">
        <v>0</v>
      </c>
      <c r="AJ60" s="207">
        <v>0</v>
      </c>
      <c r="AK60" s="294"/>
      <c r="AL60" s="208">
        <v>0</v>
      </c>
      <c r="AM60" s="404">
        <v>0</v>
      </c>
      <c r="AN60" s="294"/>
      <c r="AO60" s="208">
        <v>33</v>
      </c>
      <c r="AP60" s="404">
        <v>0</v>
      </c>
      <c r="AQ60" s="294"/>
      <c r="AR60" s="208">
        <v>66</v>
      </c>
      <c r="AS60" s="404">
        <v>0</v>
      </c>
      <c r="AT60" s="294"/>
      <c r="AU60" s="433">
        <v>100</v>
      </c>
      <c r="AV60" s="15"/>
    </row>
    <row r="61" spans="1:48" ht="19.5" customHeight="1" x14ac:dyDescent="0.2">
      <c r="A61" s="266"/>
      <c r="B61" s="9"/>
      <c r="C61" s="9"/>
      <c r="D61" s="9"/>
      <c r="E61" s="9"/>
      <c r="F61" s="9"/>
      <c r="G61" s="9"/>
      <c r="H61" s="9"/>
      <c r="I61" s="21"/>
      <c r="J61" s="69"/>
      <c r="K61" s="76"/>
      <c r="L61" s="304"/>
      <c r="M61" s="214">
        <v>0</v>
      </c>
      <c r="N61" s="280"/>
      <c r="O61" s="293"/>
      <c r="P61" s="209">
        <v>0</v>
      </c>
      <c r="Q61" s="284"/>
      <c r="R61" s="293"/>
      <c r="S61" s="214">
        <v>0</v>
      </c>
      <c r="T61" s="280"/>
      <c r="U61" s="306"/>
      <c r="V61" s="209">
        <v>0</v>
      </c>
      <c r="W61" s="284"/>
      <c r="X61" s="306"/>
      <c r="Y61" s="209">
        <v>0</v>
      </c>
      <c r="Z61" s="284"/>
      <c r="AA61" s="293"/>
      <c r="AB61" s="214">
        <v>0</v>
      </c>
      <c r="AC61" s="280"/>
      <c r="AD61" s="306"/>
      <c r="AE61" s="209">
        <v>0</v>
      </c>
      <c r="AF61" s="284"/>
      <c r="AG61" s="306"/>
      <c r="AH61" s="209">
        <v>0</v>
      </c>
      <c r="AI61" s="284"/>
      <c r="AJ61" s="306"/>
      <c r="AK61" s="209">
        <v>0</v>
      </c>
      <c r="AL61" s="284"/>
      <c r="AM61" s="306"/>
      <c r="AN61" s="209">
        <v>0</v>
      </c>
      <c r="AO61" s="284"/>
      <c r="AP61" s="306"/>
      <c r="AQ61" s="209">
        <v>0</v>
      </c>
      <c r="AR61" s="284"/>
      <c r="AS61" s="306"/>
      <c r="AT61" s="209">
        <v>0</v>
      </c>
      <c r="AU61" s="439"/>
      <c r="AV61" s="15"/>
    </row>
    <row r="62" spans="1:48" s="390" customFormat="1" ht="19.5" customHeight="1" x14ac:dyDescent="0.2">
      <c r="A62" s="269">
        <v>18</v>
      </c>
      <c r="B62" s="29" t="s">
        <v>158</v>
      </c>
      <c r="C62" s="101"/>
      <c r="D62" s="101"/>
      <c r="E62" s="101"/>
      <c r="F62" s="101"/>
      <c r="G62" s="101"/>
      <c r="H62" s="101"/>
      <c r="I62" s="34"/>
      <c r="J62" s="68">
        <v>108086000</v>
      </c>
      <c r="K62" s="382" t="s">
        <v>143</v>
      </c>
      <c r="L62" s="312"/>
      <c r="M62" s="425">
        <v>8</v>
      </c>
      <c r="N62" s="443"/>
      <c r="O62" s="319"/>
      <c r="P62" s="17">
        <v>16</v>
      </c>
      <c r="Q62" s="456"/>
      <c r="R62" s="319"/>
      <c r="S62" s="189">
        <v>25</v>
      </c>
      <c r="T62" s="441"/>
      <c r="U62" s="286"/>
      <c r="V62" s="17">
        <v>33</v>
      </c>
      <c r="W62" s="456"/>
      <c r="X62" s="286"/>
      <c r="Y62" s="17">
        <v>41</v>
      </c>
      <c r="Z62" s="456"/>
      <c r="AA62" s="319"/>
      <c r="AB62" s="189">
        <v>50</v>
      </c>
      <c r="AC62" s="443"/>
      <c r="AD62" s="283"/>
      <c r="AE62" s="416">
        <v>58</v>
      </c>
      <c r="AF62" s="444"/>
      <c r="AG62" s="325"/>
      <c r="AH62" s="417">
        <v>66</v>
      </c>
      <c r="AI62" s="328"/>
      <c r="AJ62" s="324"/>
      <c r="AK62" s="155">
        <v>74</v>
      </c>
      <c r="AL62" s="320"/>
      <c r="AM62" s="286"/>
      <c r="AN62" s="416">
        <v>82</v>
      </c>
      <c r="AO62" s="444"/>
      <c r="AP62" s="314"/>
      <c r="AQ62" s="416">
        <v>90</v>
      </c>
      <c r="AR62" s="444"/>
      <c r="AS62" s="283"/>
      <c r="AT62" s="486">
        <v>100</v>
      </c>
      <c r="AU62" s="454"/>
    </row>
    <row r="63" spans="1:48" ht="19.5" customHeight="1" x14ac:dyDescent="0.2">
      <c r="A63" s="266"/>
      <c r="B63" s="5" t="s">
        <v>79</v>
      </c>
      <c r="C63" s="9"/>
      <c r="D63" s="9"/>
      <c r="E63" s="9"/>
      <c r="F63" s="9"/>
      <c r="G63" s="9"/>
      <c r="H63" s="9"/>
      <c r="I63" s="21"/>
      <c r="J63" s="69"/>
      <c r="K63" s="76"/>
      <c r="L63" s="194">
        <v>5</v>
      </c>
      <c r="M63" s="289"/>
      <c r="N63" s="431">
        <v>8</v>
      </c>
      <c r="O63" s="432" t="s">
        <v>240</v>
      </c>
      <c r="P63" s="294"/>
      <c r="Q63" s="433">
        <v>16</v>
      </c>
      <c r="R63" s="425">
        <v>24.46</v>
      </c>
      <c r="S63" s="463"/>
      <c r="T63" s="431">
        <v>25</v>
      </c>
      <c r="U63" s="404">
        <v>24.46</v>
      </c>
      <c r="V63" s="294"/>
      <c r="W63" s="433">
        <v>33</v>
      </c>
      <c r="X63" s="404">
        <v>32.61</v>
      </c>
      <c r="Y63" s="294"/>
      <c r="Z63" s="433">
        <v>41</v>
      </c>
      <c r="AA63" s="432">
        <v>32.61</v>
      </c>
      <c r="AB63" s="289"/>
      <c r="AC63" s="431">
        <v>50</v>
      </c>
      <c r="AD63" s="404">
        <v>56.02</v>
      </c>
      <c r="AE63" s="294"/>
      <c r="AF63" s="433">
        <v>58</v>
      </c>
      <c r="AG63" s="404">
        <v>56.02</v>
      </c>
      <c r="AH63" s="294"/>
      <c r="AI63" s="208">
        <v>66</v>
      </c>
      <c r="AJ63" s="207">
        <v>64.02</v>
      </c>
      <c r="AK63" s="294"/>
      <c r="AL63" s="208">
        <v>74</v>
      </c>
      <c r="AM63" s="404">
        <v>0</v>
      </c>
      <c r="AN63" s="294"/>
      <c r="AO63" s="433">
        <v>82</v>
      </c>
      <c r="AP63" s="404">
        <v>0</v>
      </c>
      <c r="AQ63" s="294"/>
      <c r="AR63" s="433">
        <v>90</v>
      </c>
      <c r="AS63" s="404">
        <v>0</v>
      </c>
      <c r="AT63" s="294"/>
      <c r="AU63" s="433">
        <v>100</v>
      </c>
      <c r="AV63" s="15"/>
    </row>
    <row r="64" spans="1:48" ht="19.5" customHeight="1" x14ac:dyDescent="0.2">
      <c r="A64" s="266"/>
      <c r="B64" s="401" t="s">
        <v>146</v>
      </c>
      <c r="C64" s="402" t="s">
        <v>147</v>
      </c>
      <c r="D64" s="9" t="s">
        <v>146</v>
      </c>
      <c r="E64" s="9" t="s">
        <v>147</v>
      </c>
      <c r="F64" s="9" t="s">
        <v>156</v>
      </c>
      <c r="G64" s="9" t="s">
        <v>156</v>
      </c>
      <c r="H64" s="9" t="s">
        <v>147</v>
      </c>
      <c r="I64" s="379" t="s">
        <v>155</v>
      </c>
      <c r="J64" s="69"/>
      <c r="K64" s="52"/>
      <c r="L64" s="317"/>
      <c r="M64" s="214">
        <v>0</v>
      </c>
      <c r="N64" s="438"/>
      <c r="O64" s="293"/>
      <c r="P64" s="209">
        <v>0</v>
      </c>
      <c r="Q64" s="439"/>
      <c r="R64" s="305"/>
      <c r="S64" s="197">
        <v>8.1999999999999993</v>
      </c>
      <c r="T64" s="464"/>
      <c r="U64" s="306"/>
      <c r="V64" s="209">
        <v>24.5</v>
      </c>
      <c r="W64" s="439"/>
      <c r="X64" s="306"/>
      <c r="Y64" s="209">
        <v>32.6</v>
      </c>
      <c r="Z64" s="439"/>
      <c r="AA64" s="293"/>
      <c r="AB64" s="214">
        <v>32.6</v>
      </c>
      <c r="AC64" s="438"/>
      <c r="AD64" s="306"/>
      <c r="AE64" s="209">
        <v>48.9</v>
      </c>
      <c r="AF64" s="439"/>
      <c r="AG64" s="306"/>
      <c r="AH64" s="209">
        <v>56</v>
      </c>
      <c r="AI64" s="284"/>
      <c r="AJ64" s="306"/>
      <c r="AK64" s="209">
        <v>64</v>
      </c>
      <c r="AL64" s="284"/>
      <c r="AM64" s="306"/>
      <c r="AN64" s="209">
        <v>0</v>
      </c>
      <c r="AO64" s="439"/>
      <c r="AP64" s="306"/>
      <c r="AQ64" s="209">
        <v>0</v>
      </c>
      <c r="AR64" s="439"/>
      <c r="AS64" s="306"/>
      <c r="AT64" s="209">
        <v>0</v>
      </c>
      <c r="AU64" s="439"/>
      <c r="AV64" s="15"/>
    </row>
    <row r="65" spans="1:48" ht="19.5" customHeight="1" x14ac:dyDescent="0.2">
      <c r="A65" s="273">
        <v>19</v>
      </c>
      <c r="B65" s="101" t="s">
        <v>253</v>
      </c>
      <c r="C65" s="101"/>
      <c r="D65" s="101"/>
      <c r="E65" s="101"/>
      <c r="F65" s="101"/>
      <c r="G65" s="101"/>
      <c r="H65" s="101"/>
      <c r="I65" s="34"/>
      <c r="J65" s="380">
        <v>18200000</v>
      </c>
      <c r="K65" s="76" t="s">
        <v>143</v>
      </c>
      <c r="L65" s="279"/>
      <c r="M65" s="425">
        <v>0</v>
      </c>
      <c r="N65" s="300"/>
      <c r="O65" s="319"/>
      <c r="P65" s="17">
        <v>0</v>
      </c>
      <c r="Q65" s="287"/>
      <c r="R65" s="319"/>
      <c r="S65" s="189">
        <v>0</v>
      </c>
      <c r="T65" s="290"/>
      <c r="U65" s="286"/>
      <c r="V65" s="17">
        <v>0</v>
      </c>
      <c r="W65" s="287"/>
      <c r="X65" s="286"/>
      <c r="Y65" s="17">
        <v>0</v>
      </c>
      <c r="Z65" s="287"/>
      <c r="AA65" s="319"/>
      <c r="AB65" s="189">
        <v>0</v>
      </c>
      <c r="AC65" s="300"/>
      <c r="AD65" s="283"/>
      <c r="AE65" s="416">
        <v>0</v>
      </c>
      <c r="AF65" s="307"/>
      <c r="AG65" s="314"/>
      <c r="AH65" s="416">
        <v>33</v>
      </c>
      <c r="AI65" s="311"/>
      <c r="AJ65" s="318"/>
      <c r="AK65" s="155">
        <v>66</v>
      </c>
      <c r="AL65" s="320"/>
      <c r="AM65" s="310"/>
      <c r="AN65" s="418">
        <v>100</v>
      </c>
      <c r="AO65" s="320"/>
      <c r="AP65" s="310"/>
      <c r="AQ65" s="418">
        <v>100</v>
      </c>
      <c r="AR65" s="287"/>
      <c r="AS65" s="286"/>
      <c r="AT65" s="170">
        <v>100</v>
      </c>
      <c r="AU65" s="456"/>
      <c r="AV65" s="15"/>
    </row>
    <row r="66" spans="1:48" ht="19.5" customHeight="1" x14ac:dyDescent="0.2">
      <c r="A66" s="266"/>
      <c r="B66" s="9" t="s">
        <v>252</v>
      </c>
      <c r="C66" s="9"/>
      <c r="D66" s="9"/>
      <c r="E66" s="9"/>
      <c r="F66" s="9"/>
      <c r="G66" s="9"/>
      <c r="H66" s="9"/>
      <c r="I66" s="21"/>
      <c r="J66" s="69"/>
      <c r="K66" s="76"/>
      <c r="L66" s="194">
        <v>0</v>
      </c>
      <c r="M66" s="289"/>
      <c r="N66" s="213">
        <v>0</v>
      </c>
      <c r="O66" s="432">
        <v>0</v>
      </c>
      <c r="P66" s="294"/>
      <c r="Q66" s="208">
        <v>0</v>
      </c>
      <c r="R66" s="432">
        <v>0</v>
      </c>
      <c r="S66" s="289"/>
      <c r="T66" s="213">
        <v>0</v>
      </c>
      <c r="U66" s="404">
        <v>0</v>
      </c>
      <c r="V66" s="294"/>
      <c r="W66" s="208">
        <v>0</v>
      </c>
      <c r="X66" s="404">
        <v>0</v>
      </c>
      <c r="Y66" s="294"/>
      <c r="Z66" s="208">
        <v>0</v>
      </c>
      <c r="AA66" s="432">
        <v>0</v>
      </c>
      <c r="AB66" s="289"/>
      <c r="AC66" s="213">
        <v>0</v>
      </c>
      <c r="AD66" s="458">
        <v>0</v>
      </c>
      <c r="AE66" s="294"/>
      <c r="AF66" s="208">
        <v>0</v>
      </c>
      <c r="AG66" s="404">
        <v>0</v>
      </c>
      <c r="AH66" s="294"/>
      <c r="AI66" s="208">
        <v>33</v>
      </c>
      <c r="AJ66" s="207">
        <v>0</v>
      </c>
      <c r="AK66" s="294"/>
      <c r="AL66" s="208">
        <v>66</v>
      </c>
      <c r="AM66" s="404">
        <v>0</v>
      </c>
      <c r="AN66" s="294"/>
      <c r="AO66" s="433">
        <v>100</v>
      </c>
      <c r="AP66" s="404">
        <v>0</v>
      </c>
      <c r="AQ66" s="294"/>
      <c r="AR66" s="433">
        <v>100</v>
      </c>
      <c r="AS66" s="404">
        <v>0</v>
      </c>
      <c r="AT66" s="294"/>
      <c r="AU66" s="433">
        <v>100</v>
      </c>
      <c r="AV66" s="15"/>
    </row>
    <row r="67" spans="1:48" ht="19.5" customHeight="1" x14ac:dyDescent="0.2">
      <c r="A67" s="266"/>
      <c r="B67" s="401" t="s">
        <v>146</v>
      </c>
      <c r="C67" s="402" t="s">
        <v>147</v>
      </c>
      <c r="D67" s="9" t="s">
        <v>146</v>
      </c>
      <c r="E67" s="9" t="s">
        <v>147</v>
      </c>
      <c r="F67" s="9" t="s">
        <v>156</v>
      </c>
      <c r="G67" s="9" t="s">
        <v>156</v>
      </c>
      <c r="H67" s="9" t="s">
        <v>254</v>
      </c>
      <c r="I67" s="379" t="s">
        <v>20</v>
      </c>
      <c r="J67" s="69"/>
      <c r="K67" s="76"/>
      <c r="L67" s="304"/>
      <c r="M67" s="214">
        <v>0</v>
      </c>
      <c r="N67" s="280"/>
      <c r="O67" s="293"/>
      <c r="P67" s="209">
        <v>0</v>
      </c>
      <c r="Q67" s="284"/>
      <c r="R67" s="293"/>
      <c r="S67" s="214">
        <v>0</v>
      </c>
      <c r="T67" s="280"/>
      <c r="U67" s="306"/>
      <c r="V67" s="209">
        <v>0</v>
      </c>
      <c r="W67" s="284"/>
      <c r="X67" s="306"/>
      <c r="Y67" s="209">
        <v>0</v>
      </c>
      <c r="Z67" s="284"/>
      <c r="AA67" s="293"/>
      <c r="AB67" s="214">
        <v>0</v>
      </c>
      <c r="AC67" s="280"/>
      <c r="AD67" s="306"/>
      <c r="AE67" s="209">
        <v>0</v>
      </c>
      <c r="AF67" s="284"/>
      <c r="AG67" s="306"/>
      <c r="AH67" s="209">
        <v>0</v>
      </c>
      <c r="AI67" s="284"/>
      <c r="AJ67" s="306"/>
      <c r="AK67" s="209">
        <v>0</v>
      </c>
      <c r="AL67" s="284"/>
      <c r="AM67" s="306"/>
      <c r="AN67" s="209">
        <v>0</v>
      </c>
      <c r="AO67" s="284"/>
      <c r="AP67" s="306"/>
      <c r="AQ67" s="209">
        <v>0</v>
      </c>
      <c r="AR67" s="284"/>
      <c r="AS67" s="306"/>
      <c r="AT67" s="209">
        <v>0</v>
      </c>
      <c r="AU67" s="439"/>
      <c r="AV67" s="15"/>
    </row>
    <row r="68" spans="1:48" ht="19.5" customHeight="1" x14ac:dyDescent="0.2">
      <c r="A68" s="269">
        <v>20</v>
      </c>
      <c r="B68" s="39" t="s">
        <v>256</v>
      </c>
      <c r="C68" s="29"/>
      <c r="D68" s="29"/>
      <c r="E68" s="29"/>
      <c r="F68" s="29"/>
      <c r="G68" s="29"/>
      <c r="H68" s="29"/>
      <c r="I68" s="34"/>
      <c r="J68" s="183">
        <v>76200000</v>
      </c>
      <c r="K68" s="382" t="s">
        <v>139</v>
      </c>
      <c r="L68" s="279"/>
      <c r="M68" s="189">
        <v>33</v>
      </c>
      <c r="N68" s="441"/>
      <c r="O68" s="321"/>
      <c r="P68" s="211">
        <v>67</v>
      </c>
      <c r="Q68" s="455"/>
      <c r="R68" s="321"/>
      <c r="S68" s="465">
        <v>100</v>
      </c>
      <c r="T68" s="441"/>
      <c r="U68" s="286"/>
      <c r="V68" s="418">
        <v>100</v>
      </c>
      <c r="W68" s="460"/>
      <c r="X68" s="310"/>
      <c r="Y68" s="418">
        <v>100</v>
      </c>
      <c r="Z68" s="460"/>
      <c r="AA68" s="362"/>
      <c r="AB68" s="204">
        <v>100</v>
      </c>
      <c r="AC68" s="459"/>
      <c r="AD68" s="310"/>
      <c r="AE68" s="418">
        <v>100</v>
      </c>
      <c r="AF68" s="460"/>
      <c r="AG68" s="310"/>
      <c r="AH68" s="418">
        <v>100</v>
      </c>
      <c r="AI68" s="320"/>
      <c r="AJ68" s="310"/>
      <c r="AK68" s="185">
        <v>100</v>
      </c>
      <c r="AL68" s="320"/>
      <c r="AM68" s="310"/>
      <c r="AN68" s="417">
        <v>100</v>
      </c>
      <c r="AO68" s="454"/>
      <c r="AP68" s="285"/>
      <c r="AQ68" s="417">
        <v>100</v>
      </c>
      <c r="AR68" s="444"/>
      <c r="AS68" s="286"/>
      <c r="AT68" s="418">
        <v>100</v>
      </c>
      <c r="AU68" s="456"/>
      <c r="AV68" s="15"/>
    </row>
    <row r="69" spans="1:48" ht="19.5" customHeight="1" x14ac:dyDescent="0.2">
      <c r="A69" s="44"/>
      <c r="B69" s="401" t="s">
        <v>146</v>
      </c>
      <c r="C69" s="402" t="s">
        <v>147</v>
      </c>
      <c r="D69" s="9" t="s">
        <v>146</v>
      </c>
      <c r="E69" s="9" t="s">
        <v>147</v>
      </c>
      <c r="F69" s="9" t="s">
        <v>156</v>
      </c>
      <c r="G69" s="9" t="s">
        <v>156</v>
      </c>
      <c r="H69" s="9" t="s">
        <v>299</v>
      </c>
      <c r="I69" s="379" t="s">
        <v>219</v>
      </c>
      <c r="J69" s="175"/>
      <c r="K69" s="383" t="s">
        <v>143</v>
      </c>
      <c r="L69" s="353">
        <v>100</v>
      </c>
      <c r="M69" s="289"/>
      <c r="N69" s="431">
        <v>22</v>
      </c>
      <c r="O69" s="432" t="s">
        <v>241</v>
      </c>
      <c r="P69" s="294"/>
      <c r="Q69" s="433">
        <v>67</v>
      </c>
      <c r="R69" s="194">
        <v>90.68</v>
      </c>
      <c r="S69" s="302"/>
      <c r="T69" s="445">
        <v>100</v>
      </c>
      <c r="U69" s="404">
        <v>97.68</v>
      </c>
      <c r="V69" s="294"/>
      <c r="W69" s="433">
        <v>100</v>
      </c>
      <c r="X69" s="404">
        <v>97.68</v>
      </c>
      <c r="Y69" s="294"/>
      <c r="Z69" s="433">
        <v>100</v>
      </c>
      <c r="AA69" s="432">
        <v>97.68</v>
      </c>
      <c r="AB69" s="289"/>
      <c r="AC69" s="431">
        <v>100</v>
      </c>
      <c r="AD69" s="404">
        <v>97.68</v>
      </c>
      <c r="AE69" s="294"/>
      <c r="AF69" s="433">
        <v>100</v>
      </c>
      <c r="AG69" s="404">
        <v>97.68</v>
      </c>
      <c r="AH69" s="294"/>
      <c r="AI69" s="433">
        <v>100</v>
      </c>
      <c r="AJ69" s="207">
        <v>97.68</v>
      </c>
      <c r="AK69" s="294"/>
      <c r="AL69" s="433">
        <v>100</v>
      </c>
      <c r="AM69" s="404">
        <v>0</v>
      </c>
      <c r="AN69" s="294"/>
      <c r="AO69" s="433">
        <v>100</v>
      </c>
      <c r="AP69" s="404">
        <v>0</v>
      </c>
      <c r="AQ69" s="294"/>
      <c r="AR69" s="433">
        <v>100</v>
      </c>
      <c r="AS69" s="404">
        <v>0</v>
      </c>
      <c r="AT69" s="294"/>
      <c r="AU69" s="433">
        <v>100</v>
      </c>
      <c r="AV69" s="15"/>
    </row>
    <row r="70" spans="1:48" ht="19.5" customHeight="1" x14ac:dyDescent="0.2">
      <c r="A70" s="271"/>
      <c r="I70" s="21"/>
      <c r="J70" s="184"/>
      <c r="K70" s="76"/>
      <c r="L70" s="304"/>
      <c r="M70" s="214">
        <v>0</v>
      </c>
      <c r="N70" s="438"/>
      <c r="O70" s="293"/>
      <c r="P70" s="209">
        <v>0</v>
      </c>
      <c r="Q70" s="439"/>
      <c r="R70" s="304"/>
      <c r="S70" s="196">
        <v>97.7</v>
      </c>
      <c r="T70" s="440"/>
      <c r="U70" s="306"/>
      <c r="V70" s="209">
        <v>97.7</v>
      </c>
      <c r="W70" s="439"/>
      <c r="X70" s="306"/>
      <c r="Y70" s="209">
        <v>97.7</v>
      </c>
      <c r="Z70" s="439"/>
      <c r="AA70" s="293"/>
      <c r="AB70" s="214">
        <v>97.7</v>
      </c>
      <c r="AC70" s="438"/>
      <c r="AD70" s="306"/>
      <c r="AE70" s="209">
        <v>97.7</v>
      </c>
      <c r="AF70" s="439"/>
      <c r="AG70" s="306"/>
      <c r="AH70" s="209">
        <v>97.7</v>
      </c>
      <c r="AI70" s="284"/>
      <c r="AJ70" s="306"/>
      <c r="AK70" s="209">
        <v>97.7</v>
      </c>
      <c r="AL70" s="284"/>
      <c r="AM70" s="306"/>
      <c r="AN70" s="209">
        <v>0</v>
      </c>
      <c r="AO70" s="439"/>
      <c r="AP70" s="306"/>
      <c r="AQ70" s="209">
        <v>0</v>
      </c>
      <c r="AR70" s="439"/>
      <c r="AS70" s="306"/>
      <c r="AT70" s="209">
        <v>0</v>
      </c>
      <c r="AU70" s="439"/>
      <c r="AV70" s="15"/>
    </row>
    <row r="71" spans="1:48" ht="19.5" customHeight="1" x14ac:dyDescent="0.2">
      <c r="A71" s="1">
        <v>21</v>
      </c>
      <c r="B71" s="29" t="s">
        <v>257</v>
      </c>
      <c r="C71" s="64"/>
      <c r="D71" s="64"/>
      <c r="E71" s="64"/>
      <c r="F71" s="64"/>
      <c r="G71" s="64"/>
      <c r="H71" s="64"/>
      <c r="I71" s="70"/>
      <c r="J71" s="182">
        <v>98400000</v>
      </c>
      <c r="K71" s="382" t="s">
        <v>139</v>
      </c>
      <c r="L71" s="279"/>
      <c r="M71" s="425">
        <v>0</v>
      </c>
      <c r="N71" s="300"/>
      <c r="O71" s="319"/>
      <c r="P71" s="17">
        <v>0</v>
      </c>
      <c r="Q71" s="287"/>
      <c r="R71" s="319"/>
      <c r="S71" s="189">
        <v>0</v>
      </c>
      <c r="T71" s="290"/>
      <c r="U71" s="286"/>
      <c r="V71" s="17">
        <v>0</v>
      </c>
      <c r="W71" s="287"/>
      <c r="X71" s="286"/>
      <c r="Y71" s="17">
        <v>0</v>
      </c>
      <c r="Z71" s="287"/>
      <c r="AA71" s="319"/>
      <c r="AB71" s="189">
        <v>0</v>
      </c>
      <c r="AC71" s="300"/>
      <c r="AD71" s="283"/>
      <c r="AE71" s="416">
        <v>33</v>
      </c>
      <c r="AF71" s="307"/>
      <c r="AG71" s="314"/>
      <c r="AH71" s="416">
        <v>66</v>
      </c>
      <c r="AI71" s="311"/>
      <c r="AJ71" s="318"/>
      <c r="AK71" s="155">
        <v>100</v>
      </c>
      <c r="AL71" s="320"/>
      <c r="AM71" s="310"/>
      <c r="AN71" s="418">
        <v>100</v>
      </c>
      <c r="AO71" s="320"/>
      <c r="AP71" s="310"/>
      <c r="AQ71" s="418">
        <v>100</v>
      </c>
      <c r="AR71" s="287"/>
      <c r="AS71" s="286"/>
      <c r="AT71" s="170">
        <v>100</v>
      </c>
      <c r="AU71" s="456"/>
      <c r="AV71" s="15"/>
    </row>
    <row r="72" spans="1:48" ht="19.5" customHeight="1" x14ac:dyDescent="0.2">
      <c r="A72" s="76"/>
      <c r="B72" s="401" t="s">
        <v>146</v>
      </c>
      <c r="C72" s="402" t="s">
        <v>147</v>
      </c>
      <c r="D72" s="9" t="s">
        <v>146</v>
      </c>
      <c r="E72" s="9" t="s">
        <v>147</v>
      </c>
      <c r="F72" s="9" t="s">
        <v>156</v>
      </c>
      <c r="G72" s="9" t="s">
        <v>156</v>
      </c>
      <c r="H72" s="9" t="s">
        <v>299</v>
      </c>
      <c r="I72" s="379" t="s">
        <v>135</v>
      </c>
      <c r="J72" s="79"/>
      <c r="K72" s="383" t="s">
        <v>143</v>
      </c>
      <c r="L72" s="194">
        <v>0</v>
      </c>
      <c r="M72" s="289"/>
      <c r="N72" s="213">
        <v>0</v>
      </c>
      <c r="O72" s="432">
        <v>0</v>
      </c>
      <c r="P72" s="294"/>
      <c r="Q72" s="208">
        <v>0</v>
      </c>
      <c r="R72" s="432">
        <v>0</v>
      </c>
      <c r="S72" s="289"/>
      <c r="T72" s="213">
        <v>0</v>
      </c>
      <c r="U72" s="404">
        <v>0</v>
      </c>
      <c r="V72" s="294"/>
      <c r="W72" s="208">
        <v>0</v>
      </c>
      <c r="X72" s="404">
        <v>0</v>
      </c>
      <c r="Y72" s="294"/>
      <c r="Z72" s="208">
        <v>0</v>
      </c>
      <c r="AA72" s="432">
        <v>0</v>
      </c>
      <c r="AB72" s="289"/>
      <c r="AC72" s="213">
        <v>0</v>
      </c>
      <c r="AD72" s="458">
        <v>0</v>
      </c>
      <c r="AE72" s="294"/>
      <c r="AF72" s="208">
        <v>33</v>
      </c>
      <c r="AG72" s="404">
        <v>0</v>
      </c>
      <c r="AH72" s="294"/>
      <c r="AI72" s="208">
        <v>66</v>
      </c>
      <c r="AJ72" s="207">
        <v>94.11</v>
      </c>
      <c r="AK72" s="294"/>
      <c r="AL72" s="433">
        <v>100</v>
      </c>
      <c r="AM72" s="404">
        <v>0</v>
      </c>
      <c r="AN72" s="294"/>
      <c r="AO72" s="433">
        <v>100</v>
      </c>
      <c r="AP72" s="404">
        <v>0</v>
      </c>
      <c r="AQ72" s="294"/>
      <c r="AR72" s="433">
        <v>100</v>
      </c>
      <c r="AS72" s="404">
        <v>0</v>
      </c>
      <c r="AT72" s="294"/>
      <c r="AU72" s="433">
        <v>100</v>
      </c>
      <c r="AV72" s="15"/>
    </row>
    <row r="73" spans="1:48" ht="19.5" customHeight="1" x14ac:dyDescent="0.2">
      <c r="A73" s="52"/>
      <c r="B73" s="42"/>
      <c r="C73" s="42"/>
      <c r="D73" s="42"/>
      <c r="E73" s="42"/>
      <c r="F73" s="42"/>
      <c r="G73" s="42"/>
      <c r="H73" s="42"/>
      <c r="I73" s="42"/>
      <c r="J73" s="4"/>
      <c r="K73" s="4"/>
      <c r="L73" s="304"/>
      <c r="M73" s="214">
        <v>0</v>
      </c>
      <c r="N73" s="280"/>
      <c r="O73" s="293"/>
      <c r="P73" s="209">
        <v>0</v>
      </c>
      <c r="Q73" s="284"/>
      <c r="R73" s="293"/>
      <c r="S73" s="214">
        <v>0</v>
      </c>
      <c r="T73" s="280"/>
      <c r="U73" s="306"/>
      <c r="V73" s="209">
        <v>0</v>
      </c>
      <c r="W73" s="284"/>
      <c r="X73" s="306"/>
      <c r="Y73" s="209">
        <v>0</v>
      </c>
      <c r="Z73" s="284"/>
      <c r="AA73" s="293"/>
      <c r="AB73" s="214">
        <v>0</v>
      </c>
      <c r="AC73" s="280"/>
      <c r="AD73" s="306"/>
      <c r="AE73" s="209">
        <v>0</v>
      </c>
      <c r="AF73" s="284"/>
      <c r="AG73" s="306"/>
      <c r="AH73" s="209">
        <v>0</v>
      </c>
      <c r="AI73" s="284"/>
      <c r="AJ73" s="306"/>
      <c r="AK73" s="209">
        <v>99.6</v>
      </c>
      <c r="AL73" s="284"/>
      <c r="AM73" s="306"/>
      <c r="AN73" s="209">
        <v>0</v>
      </c>
      <c r="AO73" s="284"/>
      <c r="AP73" s="306"/>
      <c r="AQ73" s="209">
        <v>0</v>
      </c>
      <c r="AR73" s="284"/>
      <c r="AS73" s="306"/>
      <c r="AT73" s="209">
        <v>0</v>
      </c>
      <c r="AU73" s="439"/>
      <c r="AV73" s="15"/>
    </row>
    <row r="74" spans="1:48" ht="19.5" customHeight="1" x14ac:dyDescent="0.2">
      <c r="A74" s="275">
        <v>22</v>
      </c>
      <c r="B74" s="39" t="s">
        <v>185</v>
      </c>
      <c r="C74" s="29"/>
      <c r="D74" s="29"/>
      <c r="E74" s="29"/>
      <c r="F74" s="29"/>
      <c r="G74" s="29"/>
      <c r="H74" s="29"/>
      <c r="I74" s="34"/>
      <c r="J74" s="163">
        <v>8700000</v>
      </c>
      <c r="K74" s="382" t="s">
        <v>139</v>
      </c>
      <c r="L74" s="279"/>
      <c r="M74" s="189">
        <v>11</v>
      </c>
      <c r="N74" s="441"/>
      <c r="O74" s="281"/>
      <c r="P74" s="429">
        <v>22</v>
      </c>
      <c r="Q74" s="442"/>
      <c r="R74" s="281"/>
      <c r="S74" s="430">
        <v>33</v>
      </c>
      <c r="T74" s="443"/>
      <c r="U74" s="283"/>
      <c r="V74" s="416">
        <v>44</v>
      </c>
      <c r="W74" s="444"/>
      <c r="X74" s="283"/>
      <c r="Y74" s="416">
        <v>55</v>
      </c>
      <c r="Z74" s="444"/>
      <c r="AA74" s="361"/>
      <c r="AB74" s="425">
        <v>66</v>
      </c>
      <c r="AC74" s="443"/>
      <c r="AD74" s="283"/>
      <c r="AE74" s="416">
        <v>77</v>
      </c>
      <c r="AF74" s="444"/>
      <c r="AG74" s="283"/>
      <c r="AH74" s="416">
        <v>89</v>
      </c>
      <c r="AI74" s="307"/>
      <c r="AJ74" s="283"/>
      <c r="AK74" s="114">
        <v>100</v>
      </c>
      <c r="AL74" s="316"/>
      <c r="AM74" s="285"/>
      <c r="AN74" s="417">
        <v>100</v>
      </c>
      <c r="AO74" s="454"/>
      <c r="AP74" s="285"/>
      <c r="AQ74" s="417">
        <v>100</v>
      </c>
      <c r="AR74" s="444"/>
      <c r="AS74" s="283"/>
      <c r="AT74" s="417">
        <v>100</v>
      </c>
      <c r="AU74" s="456"/>
      <c r="AV74" s="15"/>
    </row>
    <row r="75" spans="1:48" ht="19.5" customHeight="1" x14ac:dyDescent="0.2">
      <c r="A75" s="271"/>
      <c r="B75" s="5" t="s">
        <v>65</v>
      </c>
      <c r="C75" s="5"/>
      <c r="D75" s="5"/>
      <c r="E75" s="5"/>
      <c r="F75" s="5"/>
      <c r="G75" s="5"/>
      <c r="H75" s="5"/>
      <c r="I75" s="21"/>
      <c r="J75" s="164"/>
      <c r="K75" s="383"/>
      <c r="L75" s="194">
        <v>0</v>
      </c>
      <c r="M75" s="289"/>
      <c r="N75" s="431">
        <v>11</v>
      </c>
      <c r="O75" s="432" t="s">
        <v>242</v>
      </c>
      <c r="P75" s="294"/>
      <c r="Q75" s="433">
        <v>22</v>
      </c>
      <c r="R75" s="202">
        <v>19.48</v>
      </c>
      <c r="S75" s="302"/>
      <c r="T75" s="435">
        <v>33</v>
      </c>
      <c r="U75" s="404">
        <v>25.97</v>
      </c>
      <c r="V75" s="294"/>
      <c r="W75" s="433">
        <v>44</v>
      </c>
      <c r="X75" s="404">
        <v>25.97</v>
      </c>
      <c r="Y75" s="294"/>
      <c r="Z75" s="433">
        <v>55</v>
      </c>
      <c r="AA75" s="432">
        <v>25.97</v>
      </c>
      <c r="AB75" s="289"/>
      <c r="AC75" s="431">
        <v>66</v>
      </c>
      <c r="AD75" s="404">
        <v>64.94</v>
      </c>
      <c r="AE75" s="294"/>
      <c r="AF75" s="433">
        <v>77</v>
      </c>
      <c r="AG75" s="407">
        <v>64.94</v>
      </c>
      <c r="AH75" s="294"/>
      <c r="AI75" s="208">
        <v>89</v>
      </c>
      <c r="AJ75" s="207">
        <v>64.94</v>
      </c>
      <c r="AK75" s="294"/>
      <c r="AL75" s="433">
        <v>100</v>
      </c>
      <c r="AM75" s="404">
        <v>0</v>
      </c>
      <c r="AN75" s="294"/>
      <c r="AO75" s="433">
        <v>100</v>
      </c>
      <c r="AP75" s="404">
        <v>0</v>
      </c>
      <c r="AQ75" s="294"/>
      <c r="AR75" s="433">
        <v>100</v>
      </c>
      <c r="AS75" s="404">
        <v>0</v>
      </c>
      <c r="AT75" s="294"/>
      <c r="AU75" s="433">
        <v>100</v>
      </c>
      <c r="AV75" s="15"/>
    </row>
    <row r="76" spans="1:48" ht="19.5" customHeight="1" x14ac:dyDescent="0.2">
      <c r="A76" s="268"/>
      <c r="B76" s="401" t="s">
        <v>146</v>
      </c>
      <c r="C76" s="402" t="s">
        <v>147</v>
      </c>
      <c r="D76" s="9" t="s">
        <v>146</v>
      </c>
      <c r="E76" s="9" t="s">
        <v>147</v>
      </c>
      <c r="F76" s="9" t="s">
        <v>156</v>
      </c>
      <c r="G76" s="9" t="s">
        <v>156</v>
      </c>
      <c r="H76" s="9" t="s">
        <v>300</v>
      </c>
      <c r="I76" s="379" t="s">
        <v>19</v>
      </c>
      <c r="J76" s="142"/>
      <c r="K76" s="52"/>
      <c r="L76" s="304"/>
      <c r="M76" s="214">
        <v>0</v>
      </c>
      <c r="N76" s="438"/>
      <c r="O76" s="293"/>
      <c r="P76" s="209">
        <v>0</v>
      </c>
      <c r="Q76" s="439"/>
      <c r="R76" s="304"/>
      <c r="S76" s="190">
        <v>26</v>
      </c>
      <c r="T76" s="440"/>
      <c r="U76" s="306"/>
      <c r="V76" s="209">
        <v>26</v>
      </c>
      <c r="W76" s="439"/>
      <c r="X76" s="306"/>
      <c r="Y76" s="209">
        <v>26</v>
      </c>
      <c r="Z76" s="439"/>
      <c r="AA76" s="293"/>
      <c r="AB76" s="214">
        <v>26</v>
      </c>
      <c r="AC76" s="438"/>
      <c r="AD76" s="306"/>
      <c r="AE76" s="209">
        <v>64.900000000000006</v>
      </c>
      <c r="AF76" s="439"/>
      <c r="AG76" s="306"/>
      <c r="AH76" s="209">
        <v>57.5</v>
      </c>
      <c r="AI76" s="284"/>
      <c r="AJ76" s="306"/>
      <c r="AK76" s="209">
        <v>57.5</v>
      </c>
      <c r="AL76" s="284"/>
      <c r="AM76" s="306"/>
      <c r="AN76" s="209">
        <v>0</v>
      </c>
      <c r="AO76" s="439"/>
      <c r="AP76" s="306"/>
      <c r="AQ76" s="209">
        <v>0</v>
      </c>
      <c r="AR76" s="439"/>
      <c r="AS76" s="306"/>
      <c r="AT76" s="209">
        <v>0</v>
      </c>
      <c r="AU76" s="439"/>
      <c r="AV76" s="15"/>
    </row>
    <row r="77" spans="1:48" ht="19.5" customHeight="1" x14ac:dyDescent="0.2">
      <c r="A77" s="275">
        <v>23</v>
      </c>
      <c r="B77" s="39" t="s">
        <v>186</v>
      </c>
      <c r="C77" s="29"/>
      <c r="D77" s="29"/>
      <c r="E77" s="29"/>
      <c r="F77" s="29"/>
      <c r="G77" s="29"/>
      <c r="H77" s="29"/>
      <c r="I77" s="34"/>
      <c r="J77" s="163">
        <v>13650000</v>
      </c>
      <c r="K77" s="382" t="s">
        <v>139</v>
      </c>
      <c r="L77" s="279"/>
      <c r="M77" s="189">
        <v>8</v>
      </c>
      <c r="N77" s="441"/>
      <c r="O77" s="321"/>
      <c r="P77" s="211">
        <v>16</v>
      </c>
      <c r="Q77" s="455"/>
      <c r="R77" s="321"/>
      <c r="S77" s="198">
        <v>25</v>
      </c>
      <c r="T77" s="441"/>
      <c r="U77" s="286"/>
      <c r="V77" s="17">
        <v>33</v>
      </c>
      <c r="W77" s="456"/>
      <c r="X77" s="286"/>
      <c r="Y77" s="17">
        <v>41</v>
      </c>
      <c r="Z77" s="456"/>
      <c r="AA77" s="319"/>
      <c r="AB77" s="189">
        <v>50</v>
      </c>
      <c r="AC77" s="441"/>
      <c r="AD77" s="286"/>
      <c r="AE77" s="17">
        <v>58</v>
      </c>
      <c r="AF77" s="456"/>
      <c r="AG77" s="286"/>
      <c r="AH77" s="17">
        <v>66</v>
      </c>
      <c r="AI77" s="287"/>
      <c r="AJ77" s="286"/>
      <c r="AK77" s="17">
        <v>74</v>
      </c>
      <c r="AL77" s="287"/>
      <c r="AM77" s="286"/>
      <c r="AN77" s="17">
        <v>82</v>
      </c>
      <c r="AO77" s="456"/>
      <c r="AP77" s="286"/>
      <c r="AQ77" s="17">
        <v>90</v>
      </c>
      <c r="AR77" s="456"/>
      <c r="AS77" s="286"/>
      <c r="AT77" s="418">
        <v>100</v>
      </c>
      <c r="AU77" s="456"/>
      <c r="AV77" s="15"/>
    </row>
    <row r="78" spans="1:48" ht="19.5" customHeight="1" x14ac:dyDescent="0.2">
      <c r="A78" s="271"/>
      <c r="B78" s="5" t="s">
        <v>82</v>
      </c>
      <c r="C78" s="5"/>
      <c r="D78" s="5"/>
      <c r="E78" s="5"/>
      <c r="F78" s="5"/>
      <c r="G78" s="5"/>
      <c r="H78" s="5"/>
      <c r="I78" s="21"/>
      <c r="J78" s="164"/>
      <c r="K78" s="76"/>
      <c r="L78" s="194">
        <v>0</v>
      </c>
      <c r="M78" s="289"/>
      <c r="N78" s="431">
        <v>8</v>
      </c>
      <c r="O78" s="432">
        <v>0</v>
      </c>
      <c r="P78" s="294"/>
      <c r="Q78" s="433">
        <v>16</v>
      </c>
      <c r="R78" s="432">
        <v>0</v>
      </c>
      <c r="S78" s="289"/>
      <c r="T78" s="431">
        <v>25</v>
      </c>
      <c r="U78" s="404">
        <v>0</v>
      </c>
      <c r="V78" s="294"/>
      <c r="W78" s="433">
        <v>33</v>
      </c>
      <c r="X78" s="404">
        <v>0</v>
      </c>
      <c r="Y78" s="294"/>
      <c r="Z78" s="433">
        <v>41</v>
      </c>
      <c r="AA78" s="432">
        <v>0</v>
      </c>
      <c r="AB78" s="289"/>
      <c r="AC78" s="431">
        <v>50</v>
      </c>
      <c r="AD78" s="404">
        <v>0</v>
      </c>
      <c r="AE78" s="294"/>
      <c r="AF78" s="433">
        <v>58</v>
      </c>
      <c r="AG78" s="404">
        <v>0</v>
      </c>
      <c r="AH78" s="294"/>
      <c r="AI78" s="208">
        <v>66</v>
      </c>
      <c r="AJ78" s="207">
        <v>0</v>
      </c>
      <c r="AK78" s="294"/>
      <c r="AL78" s="208">
        <v>74</v>
      </c>
      <c r="AM78" s="404">
        <v>0</v>
      </c>
      <c r="AN78" s="294"/>
      <c r="AO78" s="433">
        <v>82</v>
      </c>
      <c r="AP78" s="404">
        <v>0</v>
      </c>
      <c r="AQ78" s="294"/>
      <c r="AR78" s="433">
        <v>90</v>
      </c>
      <c r="AS78" s="404">
        <v>0</v>
      </c>
      <c r="AT78" s="294"/>
      <c r="AU78" s="433">
        <v>100</v>
      </c>
      <c r="AV78" s="15"/>
    </row>
    <row r="79" spans="1:48" ht="19.5" customHeight="1" x14ac:dyDescent="0.2">
      <c r="A79" s="268"/>
      <c r="B79" s="401" t="s">
        <v>146</v>
      </c>
      <c r="C79" s="402" t="s">
        <v>147</v>
      </c>
      <c r="D79" s="9" t="s">
        <v>146</v>
      </c>
      <c r="E79" s="9" t="s">
        <v>147</v>
      </c>
      <c r="F79" s="9" t="s">
        <v>156</v>
      </c>
      <c r="G79" s="9" t="s">
        <v>156</v>
      </c>
      <c r="H79" s="9" t="s">
        <v>300</v>
      </c>
      <c r="I79" s="379" t="s">
        <v>25</v>
      </c>
      <c r="J79" s="142"/>
      <c r="K79" s="76"/>
      <c r="L79" s="304"/>
      <c r="M79" s="214">
        <v>0</v>
      </c>
      <c r="N79" s="438"/>
      <c r="O79" s="293"/>
      <c r="P79" s="209">
        <v>0</v>
      </c>
      <c r="Q79" s="439"/>
      <c r="R79" s="293"/>
      <c r="S79" s="214">
        <v>0</v>
      </c>
      <c r="T79" s="438"/>
      <c r="U79" s="306"/>
      <c r="V79" s="209">
        <v>0</v>
      </c>
      <c r="W79" s="439"/>
      <c r="X79" s="306"/>
      <c r="Y79" s="209">
        <v>0</v>
      </c>
      <c r="Z79" s="439"/>
      <c r="AA79" s="293"/>
      <c r="AB79" s="214">
        <v>0</v>
      </c>
      <c r="AC79" s="438"/>
      <c r="AD79" s="306"/>
      <c r="AE79" s="209">
        <v>0</v>
      </c>
      <c r="AF79" s="439"/>
      <c r="AG79" s="306"/>
      <c r="AH79" s="209">
        <v>0</v>
      </c>
      <c r="AI79" s="284"/>
      <c r="AJ79" s="306"/>
      <c r="AK79" s="209">
        <v>0</v>
      </c>
      <c r="AL79" s="284"/>
      <c r="AM79" s="306"/>
      <c r="AN79" s="209">
        <v>0</v>
      </c>
      <c r="AO79" s="439"/>
      <c r="AP79" s="306"/>
      <c r="AQ79" s="209">
        <v>0</v>
      </c>
      <c r="AR79" s="439"/>
      <c r="AS79" s="306"/>
      <c r="AT79" s="209">
        <v>0</v>
      </c>
      <c r="AU79" s="439"/>
      <c r="AV79" s="15"/>
    </row>
    <row r="80" spans="1:48" ht="19.5" customHeight="1" x14ac:dyDescent="0.2">
      <c r="A80" s="271">
        <v>24</v>
      </c>
      <c r="B80" s="384" t="s">
        <v>258</v>
      </c>
      <c r="C80" s="101"/>
      <c r="D80" s="101"/>
      <c r="E80" s="101"/>
      <c r="F80" s="101"/>
      <c r="G80" s="101"/>
      <c r="H80" s="101"/>
      <c r="I80" s="34"/>
      <c r="J80" s="164">
        <v>25000000</v>
      </c>
      <c r="K80" s="382" t="s">
        <v>139</v>
      </c>
      <c r="L80" s="279"/>
      <c r="M80" s="425">
        <v>0</v>
      </c>
      <c r="N80" s="300"/>
      <c r="O80" s="319"/>
      <c r="P80" s="17">
        <v>0</v>
      </c>
      <c r="Q80" s="287"/>
      <c r="R80" s="319"/>
      <c r="S80" s="189">
        <v>0</v>
      </c>
      <c r="T80" s="290"/>
      <c r="U80" s="286"/>
      <c r="V80" s="17">
        <v>0</v>
      </c>
      <c r="W80" s="287"/>
      <c r="X80" s="286"/>
      <c r="Y80" s="17">
        <v>0</v>
      </c>
      <c r="Z80" s="287"/>
      <c r="AA80" s="319"/>
      <c r="AB80" s="189">
        <v>0</v>
      </c>
      <c r="AC80" s="300"/>
      <c r="AD80" s="283"/>
      <c r="AE80" s="416">
        <v>0</v>
      </c>
      <c r="AF80" s="307"/>
      <c r="AG80" s="314"/>
      <c r="AH80" s="416">
        <v>0</v>
      </c>
      <c r="AI80" s="311"/>
      <c r="AJ80" s="318"/>
      <c r="AK80" s="155">
        <v>0</v>
      </c>
      <c r="AL80" s="320"/>
      <c r="AM80" s="310"/>
      <c r="AN80" s="418">
        <v>33</v>
      </c>
      <c r="AO80" s="320"/>
      <c r="AP80" s="310"/>
      <c r="AQ80" s="418">
        <v>66</v>
      </c>
      <c r="AR80" s="287"/>
      <c r="AS80" s="286"/>
      <c r="AT80" s="170">
        <v>100</v>
      </c>
      <c r="AU80" s="456"/>
      <c r="AV80" s="15"/>
    </row>
    <row r="81" spans="1:48" ht="19.5" customHeight="1" x14ac:dyDescent="0.2">
      <c r="A81" s="271"/>
      <c r="B81" s="9" t="s">
        <v>259</v>
      </c>
      <c r="C81" s="9"/>
      <c r="D81" s="9"/>
      <c r="E81" s="9"/>
      <c r="F81" s="9"/>
      <c r="G81" s="9"/>
      <c r="H81" s="9"/>
      <c r="I81" s="21"/>
      <c r="J81" s="164"/>
      <c r="K81" s="76" t="s">
        <v>143</v>
      </c>
      <c r="L81" s="194">
        <v>0</v>
      </c>
      <c r="M81" s="289"/>
      <c r="N81" s="213">
        <v>0</v>
      </c>
      <c r="O81" s="432">
        <v>0</v>
      </c>
      <c r="P81" s="294"/>
      <c r="Q81" s="208">
        <v>0</v>
      </c>
      <c r="R81" s="432">
        <v>0</v>
      </c>
      <c r="S81" s="289"/>
      <c r="T81" s="213">
        <v>0</v>
      </c>
      <c r="U81" s="404">
        <v>0</v>
      </c>
      <c r="V81" s="294"/>
      <c r="W81" s="208">
        <v>0</v>
      </c>
      <c r="X81" s="404">
        <v>0</v>
      </c>
      <c r="Y81" s="294"/>
      <c r="Z81" s="208">
        <v>0</v>
      </c>
      <c r="AA81" s="432">
        <v>0</v>
      </c>
      <c r="AB81" s="289"/>
      <c r="AC81" s="213">
        <v>0</v>
      </c>
      <c r="AD81" s="458">
        <v>0</v>
      </c>
      <c r="AE81" s="294"/>
      <c r="AF81" s="208">
        <v>0</v>
      </c>
      <c r="AG81" s="404">
        <v>0</v>
      </c>
      <c r="AH81" s="294"/>
      <c r="AI81" s="208">
        <v>0</v>
      </c>
      <c r="AJ81" s="207">
        <v>0</v>
      </c>
      <c r="AK81" s="294"/>
      <c r="AL81" s="208">
        <v>0</v>
      </c>
      <c r="AM81" s="404">
        <v>0</v>
      </c>
      <c r="AN81" s="294"/>
      <c r="AO81" s="208">
        <v>33</v>
      </c>
      <c r="AP81" s="404">
        <v>0</v>
      </c>
      <c r="AQ81" s="294"/>
      <c r="AR81" s="208">
        <v>66</v>
      </c>
      <c r="AS81" s="404">
        <v>0</v>
      </c>
      <c r="AT81" s="294"/>
      <c r="AU81" s="433">
        <v>100</v>
      </c>
      <c r="AV81" s="15"/>
    </row>
    <row r="82" spans="1:48" ht="19.5" customHeight="1" x14ac:dyDescent="0.2">
      <c r="A82" s="271"/>
      <c r="B82" s="401" t="s">
        <v>146</v>
      </c>
      <c r="C82" s="402" t="s">
        <v>147</v>
      </c>
      <c r="D82" s="9" t="s">
        <v>146</v>
      </c>
      <c r="E82" s="9" t="s">
        <v>147</v>
      </c>
      <c r="F82" s="9" t="s">
        <v>156</v>
      </c>
      <c r="G82" s="9" t="s">
        <v>156</v>
      </c>
      <c r="H82" s="9" t="s">
        <v>300</v>
      </c>
      <c r="I82" s="379" t="s">
        <v>26</v>
      </c>
      <c r="J82" s="164"/>
      <c r="K82" s="76"/>
      <c r="L82" s="304"/>
      <c r="M82" s="214">
        <v>0</v>
      </c>
      <c r="N82" s="280"/>
      <c r="O82" s="293"/>
      <c r="P82" s="209">
        <v>0</v>
      </c>
      <c r="Q82" s="284"/>
      <c r="R82" s="293"/>
      <c r="S82" s="214">
        <v>0</v>
      </c>
      <c r="T82" s="280"/>
      <c r="U82" s="306"/>
      <c r="V82" s="209">
        <v>0</v>
      </c>
      <c r="W82" s="284"/>
      <c r="X82" s="306"/>
      <c r="Y82" s="209">
        <v>0</v>
      </c>
      <c r="Z82" s="284"/>
      <c r="AA82" s="293"/>
      <c r="AB82" s="214">
        <v>0</v>
      </c>
      <c r="AC82" s="280"/>
      <c r="AD82" s="306"/>
      <c r="AE82" s="209">
        <v>0</v>
      </c>
      <c r="AF82" s="284"/>
      <c r="AG82" s="306"/>
      <c r="AH82" s="209">
        <v>0</v>
      </c>
      <c r="AI82" s="284"/>
      <c r="AJ82" s="306"/>
      <c r="AK82" s="209">
        <v>0</v>
      </c>
      <c r="AL82" s="284"/>
      <c r="AM82" s="306"/>
      <c r="AN82" s="209">
        <v>0</v>
      </c>
      <c r="AO82" s="284"/>
      <c r="AP82" s="306"/>
      <c r="AQ82" s="209">
        <v>0</v>
      </c>
      <c r="AR82" s="284"/>
      <c r="AS82" s="306"/>
      <c r="AT82" s="209">
        <v>0</v>
      </c>
      <c r="AU82" s="439"/>
      <c r="AV82" s="15"/>
    </row>
    <row r="83" spans="1:48" ht="19.5" customHeight="1" x14ac:dyDescent="0.2">
      <c r="A83" s="272">
        <v>25</v>
      </c>
      <c r="B83" s="29" t="s">
        <v>187</v>
      </c>
      <c r="C83" s="101"/>
      <c r="D83" s="101"/>
      <c r="E83" s="101"/>
      <c r="F83" s="101"/>
      <c r="G83" s="101"/>
      <c r="H83" s="101"/>
      <c r="I83" s="34"/>
      <c r="J83" s="13">
        <v>50000000</v>
      </c>
      <c r="K83" s="382" t="s">
        <v>139</v>
      </c>
      <c r="L83" s="279"/>
      <c r="M83" s="189">
        <v>16</v>
      </c>
      <c r="N83" s="441"/>
      <c r="O83" s="281"/>
      <c r="P83" s="429">
        <v>32</v>
      </c>
      <c r="Q83" s="442"/>
      <c r="R83" s="281"/>
      <c r="S83" s="430">
        <v>48</v>
      </c>
      <c r="T83" s="443"/>
      <c r="U83" s="283"/>
      <c r="V83" s="416">
        <v>64</v>
      </c>
      <c r="W83" s="444"/>
      <c r="X83" s="286"/>
      <c r="Y83" s="17">
        <v>80</v>
      </c>
      <c r="Z83" s="456"/>
      <c r="AA83" s="319"/>
      <c r="AB83" s="189">
        <v>94</v>
      </c>
      <c r="AC83" s="441"/>
      <c r="AD83" s="286"/>
      <c r="AE83" s="418">
        <v>100</v>
      </c>
      <c r="AF83" s="460"/>
      <c r="AG83" s="310"/>
      <c r="AH83" s="418">
        <v>100</v>
      </c>
      <c r="AI83" s="320"/>
      <c r="AJ83" s="310"/>
      <c r="AK83" s="185">
        <v>100</v>
      </c>
      <c r="AL83" s="320"/>
      <c r="AM83" s="310"/>
      <c r="AN83" s="418">
        <v>100</v>
      </c>
      <c r="AO83" s="460"/>
      <c r="AP83" s="310"/>
      <c r="AQ83" s="418">
        <v>100</v>
      </c>
      <c r="AR83" s="456"/>
      <c r="AS83" s="286"/>
      <c r="AT83" s="418">
        <v>100</v>
      </c>
      <c r="AU83" s="456"/>
      <c r="AV83" s="15"/>
    </row>
    <row r="84" spans="1:48" ht="19.5" customHeight="1" x14ac:dyDescent="0.2">
      <c r="A84" s="271"/>
      <c r="B84" s="5"/>
      <c r="C84" s="9"/>
      <c r="D84" s="9"/>
      <c r="E84" s="9"/>
      <c r="F84" s="9"/>
      <c r="G84" s="9"/>
      <c r="H84" s="9"/>
      <c r="I84" s="21"/>
      <c r="J84" s="11"/>
      <c r="K84" s="76"/>
      <c r="L84" s="194">
        <v>0</v>
      </c>
      <c r="M84" s="289"/>
      <c r="N84" s="431">
        <v>16</v>
      </c>
      <c r="O84" s="432" t="s">
        <v>243</v>
      </c>
      <c r="P84" s="294"/>
      <c r="Q84" s="433">
        <v>32</v>
      </c>
      <c r="R84" s="432">
        <v>4.5999999999999996</v>
      </c>
      <c r="S84" s="289"/>
      <c r="T84" s="431">
        <v>48</v>
      </c>
      <c r="U84" s="404">
        <v>10</v>
      </c>
      <c r="V84" s="294"/>
      <c r="W84" s="433">
        <v>64</v>
      </c>
      <c r="X84" s="404">
        <v>50.75</v>
      </c>
      <c r="Y84" s="294"/>
      <c r="Z84" s="433">
        <v>80</v>
      </c>
      <c r="AA84" s="432">
        <v>50.75</v>
      </c>
      <c r="AB84" s="289"/>
      <c r="AC84" s="431">
        <v>94</v>
      </c>
      <c r="AD84" s="404">
        <v>79.45</v>
      </c>
      <c r="AE84" s="294"/>
      <c r="AF84" s="433">
        <v>100</v>
      </c>
      <c r="AG84" s="404">
        <v>79.45</v>
      </c>
      <c r="AH84" s="294"/>
      <c r="AI84" s="433">
        <v>100</v>
      </c>
      <c r="AJ84" s="207">
        <v>79.45</v>
      </c>
      <c r="AK84" s="294"/>
      <c r="AL84" s="433">
        <v>100</v>
      </c>
      <c r="AM84" s="404">
        <v>0</v>
      </c>
      <c r="AN84" s="294"/>
      <c r="AO84" s="433">
        <v>100</v>
      </c>
      <c r="AP84" s="404">
        <v>0</v>
      </c>
      <c r="AQ84" s="294"/>
      <c r="AR84" s="433">
        <v>100</v>
      </c>
      <c r="AS84" s="404">
        <v>0</v>
      </c>
      <c r="AT84" s="294"/>
      <c r="AU84" s="433">
        <v>100</v>
      </c>
      <c r="AV84" s="15"/>
    </row>
    <row r="85" spans="1:48" ht="19.5" customHeight="1" x14ac:dyDescent="0.2">
      <c r="A85" s="268"/>
      <c r="B85" s="401" t="s">
        <v>146</v>
      </c>
      <c r="C85" s="402" t="s">
        <v>147</v>
      </c>
      <c r="D85" s="9" t="s">
        <v>146</v>
      </c>
      <c r="E85" s="9" t="s">
        <v>147</v>
      </c>
      <c r="F85" s="9" t="s">
        <v>156</v>
      </c>
      <c r="G85" s="9" t="s">
        <v>156</v>
      </c>
      <c r="H85" s="9" t="s">
        <v>300</v>
      </c>
      <c r="I85" s="379" t="s">
        <v>47</v>
      </c>
      <c r="J85" s="117"/>
      <c r="K85" s="52"/>
      <c r="L85" s="304"/>
      <c r="M85" s="214">
        <v>0</v>
      </c>
      <c r="N85" s="438"/>
      <c r="O85" s="293"/>
      <c r="P85" s="209">
        <v>0</v>
      </c>
      <c r="Q85" s="439"/>
      <c r="R85" s="293"/>
      <c r="S85" s="214">
        <v>0</v>
      </c>
      <c r="T85" s="438"/>
      <c r="U85" s="306"/>
      <c r="V85" s="209">
        <v>10</v>
      </c>
      <c r="W85" s="439"/>
      <c r="X85" s="306"/>
      <c r="Y85" s="209">
        <v>10</v>
      </c>
      <c r="Z85" s="439"/>
      <c r="AA85" s="293"/>
      <c r="AB85" s="214">
        <v>51.6</v>
      </c>
      <c r="AC85" s="438"/>
      <c r="AD85" s="306"/>
      <c r="AE85" s="209">
        <v>79.400000000000006</v>
      </c>
      <c r="AF85" s="439"/>
      <c r="AG85" s="306"/>
      <c r="AH85" s="209">
        <v>79.400000000000006</v>
      </c>
      <c r="AI85" s="284"/>
      <c r="AJ85" s="306"/>
      <c r="AK85" s="209">
        <v>79.400000000000006</v>
      </c>
      <c r="AL85" s="284"/>
      <c r="AM85" s="306"/>
      <c r="AN85" s="209">
        <v>0</v>
      </c>
      <c r="AO85" s="439"/>
      <c r="AP85" s="306"/>
      <c r="AQ85" s="209">
        <v>0</v>
      </c>
      <c r="AR85" s="439"/>
      <c r="AS85" s="306"/>
      <c r="AT85" s="209">
        <v>0</v>
      </c>
      <c r="AU85" s="439"/>
      <c r="AV85" s="15"/>
    </row>
    <row r="86" spans="1:48" ht="19.5" customHeight="1" x14ac:dyDescent="0.2">
      <c r="A86" s="270">
        <v>26</v>
      </c>
      <c r="B86" s="102" t="s">
        <v>131</v>
      </c>
      <c r="C86" s="29"/>
      <c r="D86" s="29"/>
      <c r="E86" s="29"/>
      <c r="F86" s="17"/>
      <c r="G86" s="17"/>
      <c r="H86" s="17"/>
      <c r="I86" s="18"/>
      <c r="J86" s="69">
        <v>49350000</v>
      </c>
      <c r="K86" s="383" t="s">
        <v>139</v>
      </c>
      <c r="L86" s="279"/>
      <c r="M86" s="189">
        <v>33</v>
      </c>
      <c r="N86" s="441"/>
      <c r="O86" s="281"/>
      <c r="P86" s="429">
        <v>67</v>
      </c>
      <c r="Q86" s="442"/>
      <c r="R86" s="281"/>
      <c r="S86" s="465">
        <v>100</v>
      </c>
      <c r="T86" s="462"/>
      <c r="U86" s="285"/>
      <c r="V86" s="417">
        <v>100</v>
      </c>
      <c r="W86" s="454"/>
      <c r="X86" s="310"/>
      <c r="Y86" s="418">
        <v>100</v>
      </c>
      <c r="Z86" s="460"/>
      <c r="AA86" s="362"/>
      <c r="AB86" s="204">
        <v>100</v>
      </c>
      <c r="AC86" s="459"/>
      <c r="AD86" s="310"/>
      <c r="AE86" s="418">
        <v>100</v>
      </c>
      <c r="AF86" s="460"/>
      <c r="AG86" s="310"/>
      <c r="AH86" s="418">
        <v>100</v>
      </c>
      <c r="AI86" s="320"/>
      <c r="AJ86" s="310"/>
      <c r="AK86" s="185">
        <v>100</v>
      </c>
      <c r="AL86" s="320"/>
      <c r="AM86" s="310"/>
      <c r="AN86" s="418">
        <v>100</v>
      </c>
      <c r="AO86" s="460"/>
      <c r="AP86" s="310"/>
      <c r="AQ86" s="418">
        <v>100</v>
      </c>
      <c r="AR86" s="460"/>
      <c r="AS86" s="286"/>
      <c r="AT86" s="418">
        <v>100</v>
      </c>
      <c r="AU86" s="456"/>
      <c r="AV86" s="15"/>
    </row>
    <row r="87" spans="1:48" ht="19.5" customHeight="1" x14ac:dyDescent="0.2">
      <c r="A87" s="271"/>
      <c r="B87" s="5" t="s">
        <v>132</v>
      </c>
      <c r="C87" s="5"/>
      <c r="D87" s="5"/>
      <c r="E87" s="5"/>
      <c r="F87" s="392"/>
      <c r="G87" s="392"/>
      <c r="H87" s="392"/>
      <c r="I87" s="20"/>
      <c r="J87" s="69"/>
      <c r="K87" s="76"/>
      <c r="L87" s="194">
        <v>20</v>
      </c>
      <c r="M87" s="289"/>
      <c r="N87" s="431">
        <v>33</v>
      </c>
      <c r="O87" s="432">
        <v>20</v>
      </c>
      <c r="P87" s="294"/>
      <c r="Q87" s="433">
        <v>67</v>
      </c>
      <c r="R87" s="194">
        <v>20</v>
      </c>
      <c r="S87" s="302"/>
      <c r="T87" s="445">
        <v>100</v>
      </c>
      <c r="U87" s="466">
        <v>100</v>
      </c>
      <c r="V87" s="294"/>
      <c r="W87" s="433">
        <v>100</v>
      </c>
      <c r="X87" s="404">
        <v>0</v>
      </c>
      <c r="Y87" s="294"/>
      <c r="Z87" s="433">
        <v>100</v>
      </c>
      <c r="AA87" s="432">
        <v>0</v>
      </c>
      <c r="AB87" s="289"/>
      <c r="AC87" s="431">
        <v>100</v>
      </c>
      <c r="AD87" s="404">
        <v>20</v>
      </c>
      <c r="AE87" s="294"/>
      <c r="AF87" s="433">
        <v>100</v>
      </c>
      <c r="AG87" s="408">
        <v>100</v>
      </c>
      <c r="AH87" s="294"/>
      <c r="AI87" s="433">
        <v>100</v>
      </c>
      <c r="AJ87" s="207">
        <v>0</v>
      </c>
      <c r="AK87" s="294"/>
      <c r="AL87" s="433">
        <v>100</v>
      </c>
      <c r="AM87" s="404">
        <v>0</v>
      </c>
      <c r="AN87" s="294"/>
      <c r="AO87" s="433">
        <v>100</v>
      </c>
      <c r="AP87" s="404">
        <v>0</v>
      </c>
      <c r="AQ87" s="294"/>
      <c r="AR87" s="433">
        <v>100</v>
      </c>
      <c r="AS87" s="404">
        <v>0</v>
      </c>
      <c r="AT87" s="294"/>
      <c r="AU87" s="433">
        <v>100</v>
      </c>
      <c r="AV87" s="15"/>
    </row>
    <row r="88" spans="1:48" ht="19.5" customHeight="1" x14ac:dyDescent="0.2">
      <c r="A88" s="268"/>
      <c r="B88" s="401" t="s">
        <v>146</v>
      </c>
      <c r="C88" s="402" t="s">
        <v>147</v>
      </c>
      <c r="D88" s="9" t="s">
        <v>146</v>
      </c>
      <c r="E88" s="9" t="s">
        <v>147</v>
      </c>
      <c r="F88" s="9" t="s">
        <v>156</v>
      </c>
      <c r="G88" s="9" t="s">
        <v>156</v>
      </c>
      <c r="H88" s="9" t="s">
        <v>291</v>
      </c>
      <c r="I88" s="379" t="s">
        <v>20</v>
      </c>
      <c r="J88" s="119"/>
      <c r="K88" s="52"/>
      <c r="L88" s="317"/>
      <c r="M88" s="214">
        <v>0</v>
      </c>
      <c r="N88" s="438"/>
      <c r="O88" s="293"/>
      <c r="P88" s="209">
        <v>0</v>
      </c>
      <c r="Q88" s="439"/>
      <c r="R88" s="305"/>
      <c r="S88" s="196">
        <v>38.5</v>
      </c>
      <c r="T88" s="464"/>
      <c r="U88" s="306"/>
      <c r="V88" s="209">
        <v>38.5</v>
      </c>
      <c r="W88" s="439"/>
      <c r="X88" s="306"/>
      <c r="Y88" s="467">
        <v>100</v>
      </c>
      <c r="Z88" s="439"/>
      <c r="AA88" s="293"/>
      <c r="AB88" s="363">
        <v>100</v>
      </c>
      <c r="AC88" s="438"/>
      <c r="AD88" s="306"/>
      <c r="AE88" s="406">
        <v>100</v>
      </c>
      <c r="AF88" s="439"/>
      <c r="AG88" s="306"/>
      <c r="AH88" s="373">
        <v>53</v>
      </c>
      <c r="AI88" s="284"/>
      <c r="AJ88" s="306"/>
      <c r="AK88" s="209">
        <v>52.7</v>
      </c>
      <c r="AL88" s="284"/>
      <c r="AM88" s="306"/>
      <c r="AN88" s="209">
        <v>0</v>
      </c>
      <c r="AO88" s="439"/>
      <c r="AP88" s="306"/>
      <c r="AQ88" s="209">
        <v>0</v>
      </c>
      <c r="AR88" s="439"/>
      <c r="AS88" s="306"/>
      <c r="AT88" s="209">
        <v>0</v>
      </c>
      <c r="AU88" s="439"/>
      <c r="AV88" s="15"/>
    </row>
    <row r="89" spans="1:48" ht="19.5" customHeight="1" x14ac:dyDescent="0.2">
      <c r="A89" s="269">
        <v>27</v>
      </c>
      <c r="B89" s="102" t="s">
        <v>133</v>
      </c>
      <c r="C89" s="29"/>
      <c r="D89" s="29"/>
      <c r="E89" s="29"/>
      <c r="F89" s="17"/>
      <c r="G89" s="17"/>
      <c r="H89" s="17"/>
      <c r="I89" s="18"/>
      <c r="J89" s="68">
        <v>50000000</v>
      </c>
      <c r="K89" s="382" t="s">
        <v>143</v>
      </c>
      <c r="L89" s="279"/>
      <c r="M89" s="189">
        <v>16</v>
      </c>
      <c r="N89" s="441"/>
      <c r="O89" s="319"/>
      <c r="P89" s="17">
        <v>32</v>
      </c>
      <c r="Q89" s="456"/>
      <c r="R89" s="319"/>
      <c r="S89" s="425">
        <v>50</v>
      </c>
      <c r="T89" s="441"/>
      <c r="U89" s="286"/>
      <c r="V89" s="17">
        <v>0</v>
      </c>
      <c r="W89" s="456"/>
      <c r="X89" s="286"/>
      <c r="Y89" s="17">
        <v>0</v>
      </c>
      <c r="Z89" s="456"/>
      <c r="AA89" s="319"/>
      <c r="AB89" s="189">
        <v>0</v>
      </c>
      <c r="AC89" s="441"/>
      <c r="AD89" s="286"/>
      <c r="AE89" s="17">
        <v>0</v>
      </c>
      <c r="AF89" s="456"/>
      <c r="AG89" s="286"/>
      <c r="AH89" s="17">
        <v>0</v>
      </c>
      <c r="AI89" s="287"/>
      <c r="AJ89" s="286"/>
      <c r="AK89" s="17">
        <v>0</v>
      </c>
      <c r="AL89" s="287"/>
      <c r="AM89" s="286"/>
      <c r="AN89" s="17">
        <v>67</v>
      </c>
      <c r="AO89" s="456"/>
      <c r="AP89" s="286"/>
      <c r="AQ89" s="17">
        <v>84</v>
      </c>
      <c r="AR89" s="456"/>
      <c r="AS89" s="286"/>
      <c r="AT89" s="418">
        <v>100</v>
      </c>
      <c r="AU89" s="460"/>
      <c r="AV89" s="15"/>
    </row>
    <row r="90" spans="1:48" ht="19.5" customHeight="1" x14ac:dyDescent="0.2">
      <c r="A90" s="266"/>
      <c r="B90" s="165" t="s">
        <v>52</v>
      </c>
      <c r="C90" s="5"/>
      <c r="D90" s="5"/>
      <c r="E90" s="5"/>
      <c r="F90" s="5"/>
      <c r="G90" s="5"/>
      <c r="H90" s="5"/>
      <c r="I90" s="20"/>
      <c r="J90" s="69"/>
      <c r="K90" s="76"/>
      <c r="L90" s="194">
        <v>20</v>
      </c>
      <c r="M90" s="289"/>
      <c r="N90" s="431">
        <v>16</v>
      </c>
      <c r="O90" s="432">
        <v>20</v>
      </c>
      <c r="P90" s="294"/>
      <c r="Q90" s="433">
        <v>32</v>
      </c>
      <c r="R90" s="432">
        <v>20</v>
      </c>
      <c r="S90" s="289"/>
      <c r="T90" s="431">
        <v>50</v>
      </c>
      <c r="U90" s="404">
        <v>20</v>
      </c>
      <c r="V90" s="294"/>
      <c r="W90" s="433">
        <v>0</v>
      </c>
      <c r="X90" s="404">
        <v>30</v>
      </c>
      <c r="Y90" s="294"/>
      <c r="Z90" s="433">
        <v>0</v>
      </c>
      <c r="AA90" s="432">
        <v>3.04</v>
      </c>
      <c r="AB90" s="289"/>
      <c r="AC90" s="431">
        <v>0</v>
      </c>
      <c r="AD90" s="404">
        <v>20</v>
      </c>
      <c r="AE90" s="294"/>
      <c r="AF90" s="433">
        <v>0</v>
      </c>
      <c r="AG90" s="404">
        <v>50</v>
      </c>
      <c r="AH90" s="294"/>
      <c r="AI90" s="208">
        <v>0</v>
      </c>
      <c r="AJ90" s="207">
        <v>70</v>
      </c>
      <c r="AK90" s="294"/>
      <c r="AL90" s="208">
        <v>0</v>
      </c>
      <c r="AM90" s="404">
        <v>0</v>
      </c>
      <c r="AN90" s="294"/>
      <c r="AO90" s="433">
        <v>67</v>
      </c>
      <c r="AP90" s="404">
        <v>0</v>
      </c>
      <c r="AQ90" s="294"/>
      <c r="AR90" s="433">
        <v>84</v>
      </c>
      <c r="AS90" s="404">
        <v>0</v>
      </c>
      <c r="AT90" s="294"/>
      <c r="AU90" s="433">
        <v>100</v>
      </c>
      <c r="AV90" s="15"/>
    </row>
    <row r="91" spans="1:48" ht="19.5" customHeight="1" x14ac:dyDescent="0.2">
      <c r="A91" s="267"/>
      <c r="B91" s="401" t="s">
        <v>146</v>
      </c>
      <c r="C91" s="402" t="s">
        <v>147</v>
      </c>
      <c r="D91" s="9" t="s">
        <v>146</v>
      </c>
      <c r="E91" s="9" t="s">
        <v>147</v>
      </c>
      <c r="F91" s="9" t="s">
        <v>156</v>
      </c>
      <c r="G91" s="9" t="s">
        <v>156</v>
      </c>
      <c r="H91" s="9" t="s">
        <v>291</v>
      </c>
      <c r="I91" s="379" t="s">
        <v>21</v>
      </c>
      <c r="J91" s="119"/>
      <c r="K91" s="52"/>
      <c r="L91" s="304"/>
      <c r="M91" s="214">
        <v>0</v>
      </c>
      <c r="N91" s="438"/>
      <c r="O91" s="293"/>
      <c r="P91" s="209">
        <v>0</v>
      </c>
      <c r="Q91" s="439"/>
      <c r="R91" s="293"/>
      <c r="S91" s="214">
        <v>0</v>
      </c>
      <c r="T91" s="438"/>
      <c r="U91" s="306"/>
      <c r="V91" s="209">
        <v>50</v>
      </c>
      <c r="W91" s="439"/>
      <c r="X91" s="306"/>
      <c r="Y91" s="209">
        <v>50</v>
      </c>
      <c r="Z91" s="439"/>
      <c r="AA91" s="293"/>
      <c r="AB91" s="214">
        <v>50</v>
      </c>
      <c r="AC91" s="438"/>
      <c r="AD91" s="306"/>
      <c r="AE91" s="209">
        <v>50</v>
      </c>
      <c r="AF91" s="439"/>
      <c r="AG91" s="306"/>
      <c r="AH91" s="209">
        <v>50</v>
      </c>
      <c r="AI91" s="284"/>
      <c r="AJ91" s="306"/>
      <c r="AK91" s="209">
        <v>50</v>
      </c>
      <c r="AL91" s="284"/>
      <c r="AM91" s="306"/>
      <c r="AN91" s="209">
        <v>0</v>
      </c>
      <c r="AO91" s="439"/>
      <c r="AP91" s="306"/>
      <c r="AQ91" s="209">
        <v>0</v>
      </c>
      <c r="AR91" s="439"/>
      <c r="AS91" s="306"/>
      <c r="AT91" s="209">
        <v>0</v>
      </c>
      <c r="AU91" s="439"/>
      <c r="AV91" s="15"/>
    </row>
    <row r="92" spans="1:48" ht="19.5" customHeight="1" x14ac:dyDescent="0.2">
      <c r="A92" s="266">
        <v>28</v>
      </c>
      <c r="B92" s="102" t="s">
        <v>188</v>
      </c>
      <c r="C92" s="101"/>
      <c r="D92" s="101"/>
      <c r="E92" s="101"/>
      <c r="F92" s="101"/>
      <c r="G92" s="101"/>
      <c r="H92" s="157"/>
      <c r="I92" s="18"/>
      <c r="J92" s="13">
        <v>80000000</v>
      </c>
      <c r="K92" s="383" t="s">
        <v>139</v>
      </c>
      <c r="L92" s="279"/>
      <c r="M92" s="189">
        <v>0</v>
      </c>
      <c r="N92" s="441"/>
      <c r="O92" s="321"/>
      <c r="P92" s="211">
        <v>0</v>
      </c>
      <c r="Q92" s="455"/>
      <c r="R92" s="321"/>
      <c r="S92" s="198">
        <v>0</v>
      </c>
      <c r="T92" s="441"/>
      <c r="U92" s="286"/>
      <c r="V92" s="17">
        <v>33</v>
      </c>
      <c r="W92" s="456"/>
      <c r="X92" s="286"/>
      <c r="Y92" s="17">
        <v>64</v>
      </c>
      <c r="Z92" s="456"/>
      <c r="AA92" s="319"/>
      <c r="AB92" s="204">
        <v>100</v>
      </c>
      <c r="AC92" s="459"/>
      <c r="AD92" s="310"/>
      <c r="AE92" s="418">
        <v>100</v>
      </c>
      <c r="AF92" s="460"/>
      <c r="AG92" s="310"/>
      <c r="AH92" s="418">
        <v>100</v>
      </c>
      <c r="AI92" s="320"/>
      <c r="AJ92" s="310"/>
      <c r="AK92" s="278">
        <v>100</v>
      </c>
      <c r="AL92" s="320"/>
      <c r="AM92" s="310"/>
      <c r="AN92" s="418">
        <v>100</v>
      </c>
      <c r="AO92" s="460"/>
      <c r="AP92" s="310"/>
      <c r="AQ92" s="418">
        <v>100</v>
      </c>
      <c r="AR92" s="456"/>
      <c r="AS92" s="286"/>
      <c r="AT92" s="418">
        <v>100</v>
      </c>
      <c r="AU92" s="460"/>
      <c r="AV92" s="15"/>
    </row>
    <row r="93" spans="1:48" ht="19.5" customHeight="1" x14ac:dyDescent="0.2">
      <c r="A93" s="266"/>
      <c r="B93" s="5" t="s">
        <v>52</v>
      </c>
      <c r="C93" s="9"/>
      <c r="D93" s="9"/>
      <c r="E93" s="9"/>
      <c r="F93" s="9"/>
      <c r="G93" s="9"/>
      <c r="H93" s="28"/>
      <c r="I93" s="20"/>
      <c r="J93" s="11"/>
      <c r="K93" s="76" t="s">
        <v>143</v>
      </c>
      <c r="L93" s="194">
        <v>20</v>
      </c>
      <c r="M93" s="289"/>
      <c r="N93" s="431">
        <v>0</v>
      </c>
      <c r="O93" s="432">
        <v>20</v>
      </c>
      <c r="P93" s="294"/>
      <c r="Q93" s="433">
        <v>0</v>
      </c>
      <c r="R93" s="432">
        <v>20</v>
      </c>
      <c r="S93" s="289"/>
      <c r="T93" s="431">
        <v>0</v>
      </c>
      <c r="U93" s="468">
        <v>100</v>
      </c>
      <c r="V93" s="294"/>
      <c r="W93" s="433">
        <v>33</v>
      </c>
      <c r="X93" s="404">
        <v>0</v>
      </c>
      <c r="Y93" s="294"/>
      <c r="Z93" s="433">
        <v>64</v>
      </c>
      <c r="AA93" s="432">
        <v>0</v>
      </c>
      <c r="AB93" s="289"/>
      <c r="AC93" s="431">
        <v>100</v>
      </c>
      <c r="AD93" s="404">
        <v>20</v>
      </c>
      <c r="AE93" s="294"/>
      <c r="AF93" s="433">
        <v>100</v>
      </c>
      <c r="AG93" s="408">
        <v>100</v>
      </c>
      <c r="AH93" s="294"/>
      <c r="AI93" s="433">
        <v>100</v>
      </c>
      <c r="AJ93" s="414">
        <v>100</v>
      </c>
      <c r="AK93" s="294"/>
      <c r="AL93" s="433">
        <v>100</v>
      </c>
      <c r="AM93" s="404">
        <v>0</v>
      </c>
      <c r="AN93" s="294"/>
      <c r="AO93" s="433">
        <v>100</v>
      </c>
      <c r="AP93" s="404">
        <v>0</v>
      </c>
      <c r="AQ93" s="294"/>
      <c r="AR93" s="433">
        <v>100</v>
      </c>
      <c r="AS93" s="404">
        <v>0</v>
      </c>
      <c r="AT93" s="294"/>
      <c r="AU93" s="433">
        <v>100</v>
      </c>
      <c r="AV93" s="15"/>
    </row>
    <row r="94" spans="1:48" ht="19.5" customHeight="1" x14ac:dyDescent="0.2">
      <c r="A94" s="267"/>
      <c r="B94" s="401" t="s">
        <v>146</v>
      </c>
      <c r="C94" s="402" t="s">
        <v>147</v>
      </c>
      <c r="D94" s="9" t="s">
        <v>146</v>
      </c>
      <c r="E94" s="9" t="s">
        <v>147</v>
      </c>
      <c r="F94" s="9" t="s">
        <v>156</v>
      </c>
      <c r="G94" s="9" t="s">
        <v>156</v>
      </c>
      <c r="H94" s="9" t="s">
        <v>291</v>
      </c>
      <c r="I94" s="379" t="s">
        <v>227</v>
      </c>
      <c r="J94" s="117"/>
      <c r="K94" s="52"/>
      <c r="L94" s="304"/>
      <c r="M94" s="214">
        <v>0</v>
      </c>
      <c r="N94" s="438"/>
      <c r="O94" s="293"/>
      <c r="P94" s="209">
        <v>0</v>
      </c>
      <c r="Q94" s="439"/>
      <c r="R94" s="293"/>
      <c r="S94" s="214">
        <v>0</v>
      </c>
      <c r="T94" s="438"/>
      <c r="U94" s="306"/>
      <c r="V94" s="209">
        <v>36</v>
      </c>
      <c r="W94" s="439"/>
      <c r="X94" s="306"/>
      <c r="Y94" s="209">
        <v>99.4</v>
      </c>
      <c r="Z94" s="439"/>
      <c r="AA94" s="293"/>
      <c r="AB94" s="214">
        <v>99.4</v>
      </c>
      <c r="AC94" s="438"/>
      <c r="AD94" s="306"/>
      <c r="AE94" s="209">
        <v>99.4</v>
      </c>
      <c r="AF94" s="439"/>
      <c r="AG94" s="306"/>
      <c r="AH94" s="209">
        <v>74.599999999999994</v>
      </c>
      <c r="AI94" s="284"/>
      <c r="AJ94" s="306"/>
      <c r="AK94" s="209">
        <v>99.6</v>
      </c>
      <c r="AL94" s="284"/>
      <c r="AM94" s="306"/>
      <c r="AN94" s="209">
        <v>0</v>
      </c>
      <c r="AO94" s="439"/>
      <c r="AP94" s="306"/>
      <c r="AQ94" s="209">
        <v>0</v>
      </c>
      <c r="AR94" s="439"/>
      <c r="AS94" s="306"/>
      <c r="AT94" s="209">
        <v>0</v>
      </c>
      <c r="AU94" s="439"/>
      <c r="AV94" s="15"/>
    </row>
    <row r="95" spans="1:48" ht="19.5" customHeight="1" x14ac:dyDescent="0.2">
      <c r="A95" s="273">
        <v>29</v>
      </c>
      <c r="B95" s="358" t="s">
        <v>225</v>
      </c>
      <c r="C95" s="101"/>
      <c r="D95" s="101"/>
      <c r="E95" s="101"/>
      <c r="F95" s="101"/>
      <c r="G95" s="101"/>
      <c r="H95" s="157"/>
      <c r="I95" s="18"/>
      <c r="J95" s="68">
        <v>240000000</v>
      </c>
      <c r="K95" s="382" t="s">
        <v>139</v>
      </c>
      <c r="L95" s="312"/>
      <c r="M95" s="189">
        <v>33</v>
      </c>
      <c r="N95" s="441"/>
      <c r="O95" s="319"/>
      <c r="P95" s="17">
        <v>67</v>
      </c>
      <c r="Q95" s="456"/>
      <c r="R95" s="319"/>
      <c r="S95" s="204">
        <v>100</v>
      </c>
      <c r="T95" s="441"/>
      <c r="U95" s="286"/>
      <c r="V95" s="17">
        <v>0</v>
      </c>
      <c r="W95" s="456"/>
      <c r="X95" s="286"/>
      <c r="Y95" s="17">
        <v>0</v>
      </c>
      <c r="Z95" s="456"/>
      <c r="AA95" s="319"/>
      <c r="AB95" s="189">
        <v>0</v>
      </c>
      <c r="AC95" s="441"/>
      <c r="AD95" s="286"/>
      <c r="AE95" s="418">
        <v>100</v>
      </c>
      <c r="AF95" s="460"/>
      <c r="AG95" s="322"/>
      <c r="AH95" s="409">
        <v>100</v>
      </c>
      <c r="AI95" s="410"/>
      <c r="AJ95" s="322"/>
      <c r="AK95" s="203">
        <v>100</v>
      </c>
      <c r="AL95" s="316"/>
      <c r="AM95" s="285"/>
      <c r="AN95" s="417">
        <v>100</v>
      </c>
      <c r="AO95" s="454"/>
      <c r="AP95" s="310"/>
      <c r="AQ95" s="418">
        <v>100</v>
      </c>
      <c r="AR95" s="456"/>
      <c r="AS95" s="286"/>
      <c r="AT95" s="418">
        <v>100</v>
      </c>
      <c r="AU95" s="456"/>
      <c r="AV95" s="15"/>
    </row>
    <row r="96" spans="1:48" ht="19.5" customHeight="1" x14ac:dyDescent="0.2">
      <c r="A96" s="266"/>
      <c r="B96" s="43" t="s">
        <v>189</v>
      </c>
      <c r="C96" s="3"/>
      <c r="D96" s="3"/>
      <c r="E96" s="3"/>
      <c r="F96" s="3"/>
      <c r="G96" s="3"/>
      <c r="H96" s="3"/>
      <c r="I96" s="21"/>
      <c r="J96" s="69"/>
      <c r="K96" s="76" t="s">
        <v>143</v>
      </c>
      <c r="L96" s="194">
        <v>20</v>
      </c>
      <c r="M96" s="289"/>
      <c r="N96" s="431">
        <v>33</v>
      </c>
      <c r="O96" s="432">
        <v>20</v>
      </c>
      <c r="P96" s="294"/>
      <c r="Q96" s="433">
        <v>67</v>
      </c>
      <c r="R96" s="432">
        <v>20</v>
      </c>
      <c r="S96" s="289"/>
      <c r="T96" s="431">
        <v>100</v>
      </c>
      <c r="U96" s="468">
        <v>100</v>
      </c>
      <c r="V96" s="294"/>
      <c r="W96" s="433">
        <v>0</v>
      </c>
      <c r="X96" s="404">
        <v>0</v>
      </c>
      <c r="Y96" s="294"/>
      <c r="Z96" s="433">
        <v>0</v>
      </c>
      <c r="AA96" s="432">
        <v>0</v>
      </c>
      <c r="AB96" s="289"/>
      <c r="AC96" s="431">
        <v>0</v>
      </c>
      <c r="AD96" s="404">
        <v>20</v>
      </c>
      <c r="AE96" s="294"/>
      <c r="AF96" s="433">
        <v>100</v>
      </c>
      <c r="AG96" s="404">
        <v>0</v>
      </c>
      <c r="AH96" s="294"/>
      <c r="AI96" s="433">
        <v>100</v>
      </c>
      <c r="AJ96" s="207">
        <v>0</v>
      </c>
      <c r="AK96" s="294"/>
      <c r="AL96" s="433">
        <v>100</v>
      </c>
      <c r="AM96" s="404">
        <v>0</v>
      </c>
      <c r="AN96" s="294"/>
      <c r="AO96" s="433">
        <v>100</v>
      </c>
      <c r="AP96" s="404">
        <v>0</v>
      </c>
      <c r="AQ96" s="294"/>
      <c r="AR96" s="433">
        <v>100</v>
      </c>
      <c r="AS96" s="404">
        <v>0</v>
      </c>
      <c r="AT96" s="294"/>
      <c r="AU96" s="433">
        <v>100</v>
      </c>
      <c r="AV96" s="15"/>
    </row>
    <row r="97" spans="1:48" ht="19.5" customHeight="1" x14ac:dyDescent="0.2">
      <c r="A97" s="267"/>
      <c r="B97" s="401" t="s">
        <v>146</v>
      </c>
      <c r="C97" s="402" t="s">
        <v>147</v>
      </c>
      <c r="D97" s="9" t="s">
        <v>146</v>
      </c>
      <c r="E97" s="9" t="s">
        <v>147</v>
      </c>
      <c r="F97" s="9" t="s">
        <v>156</v>
      </c>
      <c r="G97" s="9" t="s">
        <v>156</v>
      </c>
      <c r="H97" s="9" t="s">
        <v>291</v>
      </c>
      <c r="I97" s="379" t="s">
        <v>226</v>
      </c>
      <c r="J97" s="119"/>
      <c r="K97" s="52"/>
      <c r="L97" s="317"/>
      <c r="M97" s="214">
        <v>0</v>
      </c>
      <c r="N97" s="438"/>
      <c r="O97" s="293"/>
      <c r="P97" s="209">
        <v>0</v>
      </c>
      <c r="Q97" s="439"/>
      <c r="R97" s="293"/>
      <c r="S97" s="214">
        <v>0</v>
      </c>
      <c r="T97" s="438"/>
      <c r="U97" s="306"/>
      <c r="V97" s="209">
        <v>0</v>
      </c>
      <c r="W97" s="439"/>
      <c r="X97" s="306"/>
      <c r="Y97" s="209">
        <v>13.3</v>
      </c>
      <c r="Z97" s="439"/>
      <c r="AA97" s="293"/>
      <c r="AB97" s="214">
        <v>13.3</v>
      </c>
      <c r="AC97" s="438"/>
      <c r="AD97" s="306"/>
      <c r="AE97" s="209">
        <v>13.3</v>
      </c>
      <c r="AF97" s="439"/>
      <c r="AG97" s="306"/>
      <c r="AH97" s="209">
        <v>8.3000000000000007</v>
      </c>
      <c r="AI97" s="284"/>
      <c r="AJ97" s="306"/>
      <c r="AK97" s="209">
        <v>62.2</v>
      </c>
      <c r="AL97" s="284"/>
      <c r="AM97" s="306"/>
      <c r="AN97" s="209">
        <v>0</v>
      </c>
      <c r="AO97" s="439"/>
      <c r="AP97" s="306"/>
      <c r="AQ97" s="209">
        <v>0</v>
      </c>
      <c r="AR97" s="439"/>
      <c r="AS97" s="306"/>
      <c r="AT97" s="209">
        <v>0</v>
      </c>
      <c r="AU97" s="439"/>
      <c r="AV97" s="15"/>
    </row>
    <row r="98" spans="1:48" ht="19.5" customHeight="1" x14ac:dyDescent="0.2">
      <c r="A98" s="265">
        <v>30</v>
      </c>
      <c r="B98" s="29" t="s">
        <v>148</v>
      </c>
      <c r="C98" s="101"/>
      <c r="D98" s="101"/>
      <c r="E98" s="101"/>
      <c r="F98" s="101"/>
      <c r="G98" s="101"/>
      <c r="H98" s="157"/>
      <c r="I98" s="18"/>
      <c r="J98" s="69">
        <v>50000000</v>
      </c>
      <c r="K98" s="383" t="s">
        <v>139</v>
      </c>
      <c r="L98" s="279"/>
      <c r="M98" s="189">
        <v>33</v>
      </c>
      <c r="N98" s="441"/>
      <c r="O98" s="321"/>
      <c r="P98" s="211">
        <v>67</v>
      </c>
      <c r="Q98" s="455"/>
      <c r="R98" s="321"/>
      <c r="S98" s="205">
        <v>100</v>
      </c>
      <c r="T98" s="459"/>
      <c r="U98" s="310"/>
      <c r="V98" s="418">
        <v>100</v>
      </c>
      <c r="W98" s="460"/>
      <c r="X98" s="310"/>
      <c r="Y98" s="418">
        <v>100</v>
      </c>
      <c r="Z98" s="460"/>
      <c r="AA98" s="362"/>
      <c r="AB98" s="204">
        <v>100</v>
      </c>
      <c r="AC98" s="459"/>
      <c r="AD98" s="310"/>
      <c r="AE98" s="418">
        <v>100</v>
      </c>
      <c r="AF98" s="460"/>
      <c r="AG98" s="310"/>
      <c r="AH98" s="418">
        <v>100</v>
      </c>
      <c r="AI98" s="320"/>
      <c r="AJ98" s="310"/>
      <c r="AK98" s="185">
        <v>100</v>
      </c>
      <c r="AL98" s="320"/>
      <c r="AM98" s="310"/>
      <c r="AN98" s="418">
        <v>100</v>
      </c>
      <c r="AO98" s="460"/>
      <c r="AP98" s="310"/>
      <c r="AQ98" s="418">
        <v>100</v>
      </c>
      <c r="AR98" s="460"/>
      <c r="AS98" s="286"/>
      <c r="AT98" s="418">
        <v>100</v>
      </c>
      <c r="AU98" s="460"/>
      <c r="AV98" s="15"/>
    </row>
    <row r="99" spans="1:48" ht="19.5" customHeight="1" x14ac:dyDescent="0.2">
      <c r="A99" s="266"/>
      <c r="B99" s="401" t="s">
        <v>146</v>
      </c>
      <c r="C99" s="402" t="s">
        <v>147</v>
      </c>
      <c r="D99" s="9" t="s">
        <v>146</v>
      </c>
      <c r="E99" s="9" t="s">
        <v>147</v>
      </c>
      <c r="F99" s="9" t="s">
        <v>156</v>
      </c>
      <c r="G99" s="9" t="s">
        <v>156</v>
      </c>
      <c r="H99" s="9" t="s">
        <v>291</v>
      </c>
      <c r="I99" s="379" t="s">
        <v>53</v>
      </c>
      <c r="J99" s="69"/>
      <c r="K99" s="76"/>
      <c r="L99" s="353">
        <v>100</v>
      </c>
      <c r="M99" s="289"/>
      <c r="N99" s="431">
        <v>33</v>
      </c>
      <c r="O99" s="469">
        <v>30</v>
      </c>
      <c r="P99" s="294"/>
      <c r="Q99" s="433">
        <v>67</v>
      </c>
      <c r="R99" s="469">
        <v>100</v>
      </c>
      <c r="S99" s="289"/>
      <c r="T99" s="431">
        <v>100</v>
      </c>
      <c r="U99" s="468">
        <v>100</v>
      </c>
      <c r="V99" s="294"/>
      <c r="W99" s="433">
        <v>100</v>
      </c>
      <c r="X99" s="404">
        <v>0</v>
      </c>
      <c r="Y99" s="294"/>
      <c r="Z99" s="433">
        <v>100</v>
      </c>
      <c r="AA99" s="432">
        <v>0</v>
      </c>
      <c r="AB99" s="289"/>
      <c r="AC99" s="431">
        <v>100</v>
      </c>
      <c r="AD99" s="408">
        <v>100</v>
      </c>
      <c r="AE99" s="294"/>
      <c r="AF99" s="433">
        <v>100</v>
      </c>
      <c r="AG99" s="408">
        <v>100</v>
      </c>
      <c r="AH99" s="294"/>
      <c r="AI99" s="433">
        <v>100</v>
      </c>
      <c r="AJ99" s="207">
        <v>0</v>
      </c>
      <c r="AK99" s="294"/>
      <c r="AL99" s="433">
        <v>100</v>
      </c>
      <c r="AM99" s="404">
        <v>0</v>
      </c>
      <c r="AN99" s="294"/>
      <c r="AO99" s="433">
        <v>100</v>
      </c>
      <c r="AP99" s="404">
        <v>0</v>
      </c>
      <c r="AQ99" s="294"/>
      <c r="AR99" s="433">
        <v>100</v>
      </c>
      <c r="AS99" s="404">
        <v>0</v>
      </c>
      <c r="AT99" s="294"/>
      <c r="AU99" s="433">
        <v>100</v>
      </c>
      <c r="AV99" s="15"/>
    </row>
    <row r="100" spans="1:48" ht="19.5" customHeight="1" x14ac:dyDescent="0.2">
      <c r="A100" s="267"/>
      <c r="B100" s="31"/>
      <c r="C100" s="31"/>
      <c r="D100" s="31"/>
      <c r="E100" s="31"/>
      <c r="F100" s="31"/>
      <c r="G100" s="31"/>
      <c r="H100" s="147"/>
      <c r="I100" s="24"/>
      <c r="J100" s="69"/>
      <c r="K100" s="52"/>
      <c r="L100" s="304"/>
      <c r="M100" s="214">
        <v>0</v>
      </c>
      <c r="N100" s="438"/>
      <c r="O100" s="293"/>
      <c r="P100" s="209">
        <v>0</v>
      </c>
      <c r="Q100" s="439"/>
      <c r="R100" s="293"/>
      <c r="S100" s="214">
        <v>0</v>
      </c>
      <c r="T100" s="438"/>
      <c r="U100" s="306"/>
      <c r="V100" s="209">
        <v>98</v>
      </c>
      <c r="W100" s="439"/>
      <c r="X100" s="306"/>
      <c r="Y100" s="209">
        <v>98.9</v>
      </c>
      <c r="Z100" s="439"/>
      <c r="AA100" s="293"/>
      <c r="AB100" s="214">
        <v>98.9</v>
      </c>
      <c r="AC100" s="438"/>
      <c r="AD100" s="306"/>
      <c r="AE100" s="209">
        <v>98.9</v>
      </c>
      <c r="AF100" s="439"/>
      <c r="AG100" s="306"/>
      <c r="AH100" s="209">
        <v>98.9</v>
      </c>
      <c r="AI100" s="284"/>
      <c r="AJ100" s="306"/>
      <c r="AK100" s="209">
        <v>98.9</v>
      </c>
      <c r="AL100" s="284"/>
      <c r="AM100" s="306"/>
      <c r="AN100" s="209">
        <v>0</v>
      </c>
      <c r="AO100" s="439"/>
      <c r="AP100" s="306"/>
      <c r="AQ100" s="209">
        <v>0</v>
      </c>
      <c r="AR100" s="439"/>
      <c r="AS100" s="306"/>
      <c r="AT100" s="209">
        <v>0</v>
      </c>
      <c r="AU100" s="439"/>
      <c r="AV100" s="15"/>
    </row>
    <row r="101" spans="1:48" ht="19.5" customHeight="1" x14ac:dyDescent="0.2">
      <c r="A101" s="265">
        <v>31</v>
      </c>
      <c r="B101" s="33" t="s">
        <v>159</v>
      </c>
      <c r="C101" s="5"/>
      <c r="D101" s="5"/>
      <c r="E101" s="5"/>
      <c r="F101" s="5"/>
      <c r="G101" s="5"/>
      <c r="H101" s="5"/>
      <c r="I101" s="21"/>
      <c r="J101" s="68">
        <v>109955500</v>
      </c>
      <c r="K101" s="382" t="s">
        <v>143</v>
      </c>
      <c r="L101" s="279"/>
      <c r="M101" s="189">
        <v>8</v>
      </c>
      <c r="N101" s="441"/>
      <c r="O101" s="281"/>
      <c r="P101" s="429">
        <v>16</v>
      </c>
      <c r="Q101" s="442"/>
      <c r="R101" s="281"/>
      <c r="S101" s="430">
        <v>24</v>
      </c>
      <c r="T101" s="443"/>
      <c r="U101" s="283"/>
      <c r="V101" s="416">
        <v>33</v>
      </c>
      <c r="W101" s="444"/>
      <c r="X101" s="286"/>
      <c r="Y101" s="17">
        <v>42</v>
      </c>
      <c r="Z101" s="456"/>
      <c r="AA101" s="319"/>
      <c r="AB101" s="189">
        <v>50</v>
      </c>
      <c r="AC101" s="441"/>
      <c r="AD101" s="286"/>
      <c r="AE101" s="17">
        <v>58</v>
      </c>
      <c r="AF101" s="456"/>
      <c r="AG101" s="286"/>
      <c r="AH101" s="17">
        <v>66</v>
      </c>
      <c r="AI101" s="287"/>
      <c r="AJ101" s="286"/>
      <c r="AK101" s="17">
        <v>74</v>
      </c>
      <c r="AL101" s="287"/>
      <c r="AM101" s="286"/>
      <c r="AN101" s="17">
        <v>83</v>
      </c>
      <c r="AO101" s="456"/>
      <c r="AP101" s="286"/>
      <c r="AQ101" s="17">
        <v>92</v>
      </c>
      <c r="AR101" s="456"/>
      <c r="AS101" s="286"/>
      <c r="AT101" s="170">
        <v>100</v>
      </c>
      <c r="AU101" s="456"/>
      <c r="AV101" s="15"/>
    </row>
    <row r="102" spans="1:48" ht="19.5" customHeight="1" x14ac:dyDescent="0.2">
      <c r="A102" s="266"/>
      <c r="B102" s="43" t="s">
        <v>160</v>
      </c>
      <c r="C102" s="3"/>
      <c r="D102" s="3"/>
      <c r="E102" s="3"/>
      <c r="F102" s="3"/>
      <c r="G102" s="3"/>
      <c r="H102" s="3"/>
      <c r="I102" s="21"/>
      <c r="J102" s="69"/>
      <c r="K102" s="76"/>
      <c r="L102" s="194">
        <v>20</v>
      </c>
      <c r="M102" s="289"/>
      <c r="N102" s="431">
        <v>8</v>
      </c>
      <c r="O102" s="432">
        <v>20</v>
      </c>
      <c r="P102" s="294"/>
      <c r="Q102" s="433">
        <v>16</v>
      </c>
      <c r="R102" s="432">
        <v>70</v>
      </c>
      <c r="S102" s="289"/>
      <c r="T102" s="431">
        <v>24</v>
      </c>
      <c r="U102" s="404">
        <v>50</v>
      </c>
      <c r="V102" s="294"/>
      <c r="W102" s="433">
        <v>33</v>
      </c>
      <c r="X102" s="404">
        <v>50</v>
      </c>
      <c r="Y102" s="294"/>
      <c r="Z102" s="433">
        <v>42</v>
      </c>
      <c r="AA102" s="470">
        <v>100</v>
      </c>
      <c r="AB102" s="289"/>
      <c r="AC102" s="431">
        <v>50</v>
      </c>
      <c r="AD102" s="458">
        <v>70</v>
      </c>
      <c r="AE102" s="294"/>
      <c r="AF102" s="433">
        <v>58</v>
      </c>
      <c r="AG102" s="404">
        <v>70</v>
      </c>
      <c r="AH102" s="294"/>
      <c r="AI102" s="208">
        <v>66</v>
      </c>
      <c r="AJ102" s="207">
        <v>0</v>
      </c>
      <c r="AK102" s="294"/>
      <c r="AL102" s="208">
        <v>74</v>
      </c>
      <c r="AM102" s="404">
        <v>0</v>
      </c>
      <c r="AN102" s="294"/>
      <c r="AO102" s="433">
        <v>83</v>
      </c>
      <c r="AP102" s="404">
        <v>0</v>
      </c>
      <c r="AQ102" s="294"/>
      <c r="AR102" s="433">
        <v>92</v>
      </c>
      <c r="AS102" s="404">
        <v>0</v>
      </c>
      <c r="AT102" s="294"/>
      <c r="AU102" s="433">
        <v>100</v>
      </c>
      <c r="AV102" s="15"/>
    </row>
    <row r="103" spans="1:48" ht="19.5" customHeight="1" x14ac:dyDescent="0.2">
      <c r="A103" s="267"/>
      <c r="B103" s="401" t="s">
        <v>146</v>
      </c>
      <c r="C103" s="402" t="s">
        <v>147</v>
      </c>
      <c r="D103" s="9" t="s">
        <v>146</v>
      </c>
      <c r="E103" s="9" t="s">
        <v>147</v>
      </c>
      <c r="F103" s="9" t="s">
        <v>156</v>
      </c>
      <c r="G103" s="9" t="s">
        <v>156</v>
      </c>
      <c r="H103" s="9" t="s">
        <v>291</v>
      </c>
      <c r="I103" s="379" t="s">
        <v>135</v>
      </c>
      <c r="J103" s="119"/>
      <c r="K103" s="52"/>
      <c r="L103" s="304"/>
      <c r="M103" s="214">
        <v>0</v>
      </c>
      <c r="N103" s="438"/>
      <c r="O103" s="293"/>
      <c r="P103" s="209">
        <v>0</v>
      </c>
      <c r="Q103" s="439"/>
      <c r="R103" s="293"/>
      <c r="S103" s="214">
        <v>0</v>
      </c>
      <c r="T103" s="438"/>
      <c r="U103" s="306"/>
      <c r="V103" s="209">
        <v>7.2</v>
      </c>
      <c r="W103" s="439"/>
      <c r="X103" s="306"/>
      <c r="Y103" s="209">
        <v>8.8000000000000007</v>
      </c>
      <c r="Z103" s="439"/>
      <c r="AA103" s="293"/>
      <c r="AB103" s="214">
        <v>77.2</v>
      </c>
      <c r="AC103" s="438"/>
      <c r="AD103" s="306"/>
      <c r="AE103" s="209">
        <v>80.400000000000006</v>
      </c>
      <c r="AF103" s="439"/>
      <c r="AG103" s="306"/>
      <c r="AH103" s="209">
        <v>61.1</v>
      </c>
      <c r="AI103" s="284"/>
      <c r="AJ103" s="306"/>
      <c r="AK103" s="209">
        <v>62.3</v>
      </c>
      <c r="AL103" s="284"/>
      <c r="AM103" s="306"/>
      <c r="AN103" s="209">
        <v>0</v>
      </c>
      <c r="AO103" s="439"/>
      <c r="AP103" s="306"/>
      <c r="AQ103" s="209">
        <v>0</v>
      </c>
      <c r="AR103" s="439"/>
      <c r="AS103" s="306"/>
      <c r="AT103" s="209">
        <v>0</v>
      </c>
      <c r="AU103" s="439"/>
      <c r="AV103" s="15"/>
    </row>
    <row r="104" spans="1:48" ht="19.5" customHeight="1" x14ac:dyDescent="0.2">
      <c r="A104" s="265">
        <v>32</v>
      </c>
      <c r="B104" s="32" t="s">
        <v>67</v>
      </c>
      <c r="C104" s="29"/>
      <c r="D104" s="29"/>
      <c r="E104" s="29"/>
      <c r="F104" s="29"/>
      <c r="G104" s="29"/>
      <c r="H104" s="29"/>
      <c r="I104" s="34"/>
      <c r="J104" s="68">
        <v>100000000</v>
      </c>
      <c r="K104" s="383" t="s">
        <v>139</v>
      </c>
      <c r="L104" s="279"/>
      <c r="M104" s="425">
        <v>0</v>
      </c>
      <c r="N104" s="443"/>
      <c r="O104" s="319"/>
      <c r="P104" s="17">
        <v>0</v>
      </c>
      <c r="Q104" s="456"/>
      <c r="R104" s="319"/>
      <c r="S104" s="189">
        <v>0</v>
      </c>
      <c r="T104" s="441"/>
      <c r="U104" s="286"/>
      <c r="V104" s="17">
        <v>0</v>
      </c>
      <c r="W104" s="456"/>
      <c r="X104" s="286"/>
      <c r="Y104" s="17">
        <v>0</v>
      </c>
      <c r="Z104" s="456"/>
      <c r="AA104" s="319"/>
      <c r="AB104" s="189">
        <v>0</v>
      </c>
      <c r="AC104" s="443"/>
      <c r="AD104" s="283"/>
      <c r="AE104" s="416">
        <v>33</v>
      </c>
      <c r="AF104" s="444"/>
      <c r="AG104" s="314"/>
      <c r="AH104" s="416">
        <v>67</v>
      </c>
      <c r="AI104" s="311"/>
      <c r="AJ104" s="318"/>
      <c r="AK104" s="155">
        <v>100</v>
      </c>
      <c r="AL104" s="320"/>
      <c r="AM104" s="310"/>
      <c r="AN104" s="418">
        <v>100</v>
      </c>
      <c r="AO104" s="460"/>
      <c r="AP104" s="310"/>
      <c r="AQ104" s="418">
        <v>100</v>
      </c>
      <c r="AR104" s="456"/>
      <c r="AS104" s="286"/>
      <c r="AT104" s="170">
        <v>100</v>
      </c>
      <c r="AU104" s="456"/>
      <c r="AV104" s="15"/>
    </row>
    <row r="105" spans="1:48" ht="19.5" customHeight="1" x14ac:dyDescent="0.2">
      <c r="A105" s="266"/>
      <c r="B105" s="401" t="s">
        <v>146</v>
      </c>
      <c r="C105" s="402" t="s">
        <v>147</v>
      </c>
      <c r="D105" s="9" t="s">
        <v>146</v>
      </c>
      <c r="E105" s="9" t="s">
        <v>147</v>
      </c>
      <c r="F105" s="9" t="s">
        <v>156</v>
      </c>
      <c r="G105" s="9" t="s">
        <v>156</v>
      </c>
      <c r="H105" s="9" t="s">
        <v>291</v>
      </c>
      <c r="I105" s="379" t="s">
        <v>22</v>
      </c>
      <c r="J105" s="69"/>
      <c r="K105" s="76" t="s">
        <v>143</v>
      </c>
      <c r="L105" s="194">
        <v>20</v>
      </c>
      <c r="M105" s="289"/>
      <c r="N105" s="431">
        <v>0</v>
      </c>
      <c r="O105" s="432">
        <v>20</v>
      </c>
      <c r="P105" s="294"/>
      <c r="Q105" s="433">
        <v>0</v>
      </c>
      <c r="R105" s="432">
        <v>30</v>
      </c>
      <c r="S105" s="289"/>
      <c r="T105" s="431">
        <v>0</v>
      </c>
      <c r="U105" s="404">
        <v>10</v>
      </c>
      <c r="V105" s="294"/>
      <c r="W105" s="433">
        <v>0</v>
      </c>
      <c r="X105" s="404">
        <v>10</v>
      </c>
      <c r="Y105" s="294"/>
      <c r="Z105" s="433">
        <v>0</v>
      </c>
      <c r="AA105" s="432">
        <v>50</v>
      </c>
      <c r="AB105" s="289"/>
      <c r="AC105" s="431">
        <v>0</v>
      </c>
      <c r="AD105" s="458">
        <v>30</v>
      </c>
      <c r="AE105" s="294"/>
      <c r="AF105" s="433">
        <v>33</v>
      </c>
      <c r="AG105" s="408">
        <v>100</v>
      </c>
      <c r="AH105" s="294"/>
      <c r="AI105" s="208">
        <v>67</v>
      </c>
      <c r="AJ105" s="414">
        <v>100</v>
      </c>
      <c r="AK105" s="294"/>
      <c r="AL105" s="433">
        <v>100</v>
      </c>
      <c r="AM105" s="404">
        <v>0</v>
      </c>
      <c r="AN105" s="294"/>
      <c r="AO105" s="433">
        <v>100</v>
      </c>
      <c r="AP105" s="404">
        <v>0</v>
      </c>
      <c r="AQ105" s="294"/>
      <c r="AR105" s="433">
        <v>100</v>
      </c>
      <c r="AS105" s="404">
        <v>0</v>
      </c>
      <c r="AT105" s="294"/>
      <c r="AU105" s="433">
        <v>100</v>
      </c>
      <c r="AV105" s="15"/>
    </row>
    <row r="106" spans="1:48" ht="19.5" customHeight="1" x14ac:dyDescent="0.2">
      <c r="A106" s="267"/>
      <c r="B106" s="22"/>
      <c r="C106" s="22"/>
      <c r="D106" s="22"/>
      <c r="E106" s="22"/>
      <c r="F106" s="22"/>
      <c r="G106" s="22"/>
      <c r="H106" s="22"/>
      <c r="I106" s="27"/>
      <c r="J106" s="119"/>
      <c r="K106" s="52"/>
      <c r="L106" s="304"/>
      <c r="M106" s="214">
        <v>0</v>
      </c>
      <c r="N106" s="438"/>
      <c r="O106" s="293"/>
      <c r="P106" s="209">
        <v>0</v>
      </c>
      <c r="Q106" s="439"/>
      <c r="R106" s="293"/>
      <c r="S106" s="214">
        <v>0</v>
      </c>
      <c r="T106" s="438"/>
      <c r="U106" s="306"/>
      <c r="V106" s="209">
        <v>0</v>
      </c>
      <c r="W106" s="439"/>
      <c r="X106" s="306"/>
      <c r="Y106" s="209">
        <v>0</v>
      </c>
      <c r="Z106" s="439"/>
      <c r="AA106" s="293"/>
      <c r="AB106" s="214">
        <v>0</v>
      </c>
      <c r="AC106" s="438"/>
      <c r="AD106" s="306"/>
      <c r="AE106" s="209">
        <v>15</v>
      </c>
      <c r="AF106" s="439"/>
      <c r="AG106" s="306"/>
      <c r="AH106" s="209">
        <v>64.8</v>
      </c>
      <c r="AI106" s="284"/>
      <c r="AJ106" s="306"/>
      <c r="AK106" s="209">
        <v>95.3</v>
      </c>
      <c r="AL106" s="284"/>
      <c r="AM106" s="306"/>
      <c r="AN106" s="209">
        <v>0</v>
      </c>
      <c r="AO106" s="439"/>
      <c r="AP106" s="306"/>
      <c r="AQ106" s="209">
        <v>0</v>
      </c>
      <c r="AR106" s="439"/>
      <c r="AS106" s="306"/>
      <c r="AT106" s="209">
        <v>0</v>
      </c>
      <c r="AU106" s="439"/>
      <c r="AV106" s="15"/>
    </row>
    <row r="107" spans="1:48" ht="19.5" customHeight="1" x14ac:dyDescent="0.2">
      <c r="A107" s="265">
        <v>33</v>
      </c>
      <c r="B107" s="5" t="s">
        <v>161</v>
      </c>
      <c r="C107" s="5"/>
      <c r="D107" s="5"/>
      <c r="E107" s="5"/>
      <c r="F107" s="5"/>
      <c r="G107" s="5"/>
      <c r="H107" s="5"/>
      <c r="I107" s="21"/>
      <c r="J107" s="69">
        <v>37000000</v>
      </c>
      <c r="K107" s="382" t="s">
        <v>139</v>
      </c>
      <c r="L107" s="279"/>
      <c r="M107" s="189">
        <v>8</v>
      </c>
      <c r="N107" s="441"/>
      <c r="O107" s="319"/>
      <c r="P107" s="17">
        <v>16</v>
      </c>
      <c r="Q107" s="456"/>
      <c r="R107" s="319"/>
      <c r="S107" s="189">
        <v>25</v>
      </c>
      <c r="T107" s="441"/>
      <c r="U107" s="286"/>
      <c r="V107" s="17">
        <v>33</v>
      </c>
      <c r="W107" s="456"/>
      <c r="X107" s="286"/>
      <c r="Y107" s="17">
        <v>41</v>
      </c>
      <c r="Z107" s="456"/>
      <c r="AA107" s="319"/>
      <c r="AB107" s="189">
        <v>49</v>
      </c>
      <c r="AC107" s="441"/>
      <c r="AD107" s="286"/>
      <c r="AE107" s="17">
        <v>58</v>
      </c>
      <c r="AF107" s="456"/>
      <c r="AG107" s="286"/>
      <c r="AH107" s="17">
        <v>67</v>
      </c>
      <c r="AI107" s="287"/>
      <c r="AJ107" s="286"/>
      <c r="AK107" s="17">
        <v>75</v>
      </c>
      <c r="AL107" s="287"/>
      <c r="AM107" s="286"/>
      <c r="AN107" s="17">
        <v>83</v>
      </c>
      <c r="AO107" s="456"/>
      <c r="AP107" s="286"/>
      <c r="AQ107" s="17">
        <v>92</v>
      </c>
      <c r="AR107" s="456"/>
      <c r="AS107" s="286"/>
      <c r="AT107" s="170">
        <v>100</v>
      </c>
      <c r="AU107" s="456"/>
      <c r="AV107" s="15"/>
    </row>
    <row r="108" spans="1:48" ht="19.5" customHeight="1" x14ac:dyDescent="0.2">
      <c r="A108" s="266"/>
      <c r="B108" s="401" t="s">
        <v>146</v>
      </c>
      <c r="C108" s="402" t="s">
        <v>147</v>
      </c>
      <c r="D108" s="9" t="s">
        <v>146</v>
      </c>
      <c r="E108" s="9" t="s">
        <v>147</v>
      </c>
      <c r="F108" s="9" t="s">
        <v>156</v>
      </c>
      <c r="G108" s="9" t="s">
        <v>156</v>
      </c>
      <c r="H108" s="9" t="s">
        <v>291</v>
      </c>
      <c r="I108" s="379" t="s">
        <v>37</v>
      </c>
      <c r="J108" s="69"/>
      <c r="K108" s="76"/>
      <c r="L108" s="194">
        <v>0</v>
      </c>
      <c r="M108" s="289"/>
      <c r="N108" s="431">
        <v>8</v>
      </c>
      <c r="O108" s="432">
        <v>0</v>
      </c>
      <c r="P108" s="294"/>
      <c r="Q108" s="433">
        <v>16</v>
      </c>
      <c r="R108" s="432">
        <v>50</v>
      </c>
      <c r="S108" s="289"/>
      <c r="T108" s="431">
        <v>25</v>
      </c>
      <c r="U108" s="404">
        <v>0</v>
      </c>
      <c r="V108" s="294"/>
      <c r="W108" s="433">
        <v>33</v>
      </c>
      <c r="X108" s="404">
        <v>0</v>
      </c>
      <c r="Y108" s="294"/>
      <c r="Z108" s="433">
        <v>41</v>
      </c>
      <c r="AA108" s="432">
        <v>50</v>
      </c>
      <c r="AB108" s="289"/>
      <c r="AC108" s="431">
        <v>49</v>
      </c>
      <c r="AD108" s="404">
        <v>50</v>
      </c>
      <c r="AE108" s="294"/>
      <c r="AF108" s="433">
        <v>58</v>
      </c>
      <c r="AG108" s="404">
        <v>50</v>
      </c>
      <c r="AH108" s="294"/>
      <c r="AI108" s="208">
        <v>67</v>
      </c>
      <c r="AJ108" s="207">
        <v>50</v>
      </c>
      <c r="AK108" s="294"/>
      <c r="AL108" s="208">
        <v>75</v>
      </c>
      <c r="AM108" s="404">
        <v>0</v>
      </c>
      <c r="AN108" s="294"/>
      <c r="AO108" s="433">
        <v>83</v>
      </c>
      <c r="AP108" s="404">
        <v>0</v>
      </c>
      <c r="AQ108" s="294"/>
      <c r="AR108" s="433">
        <v>92</v>
      </c>
      <c r="AS108" s="404">
        <v>0</v>
      </c>
      <c r="AT108" s="294"/>
      <c r="AU108" s="433">
        <v>100</v>
      </c>
      <c r="AV108" s="15"/>
    </row>
    <row r="109" spans="1:48" ht="19.5" customHeight="1" x14ac:dyDescent="0.2">
      <c r="A109" s="267"/>
      <c r="B109" s="5"/>
      <c r="C109" s="5"/>
      <c r="D109" s="5"/>
      <c r="E109" s="5"/>
      <c r="F109" s="5"/>
      <c r="G109" s="5"/>
      <c r="H109" s="5"/>
      <c r="I109" s="21"/>
      <c r="J109" s="69"/>
      <c r="K109" s="52"/>
      <c r="L109" s="304"/>
      <c r="M109" s="214">
        <v>0</v>
      </c>
      <c r="N109" s="438"/>
      <c r="O109" s="293"/>
      <c r="P109" s="209">
        <v>0</v>
      </c>
      <c r="Q109" s="439"/>
      <c r="R109" s="293"/>
      <c r="S109" s="214">
        <v>0</v>
      </c>
      <c r="T109" s="438"/>
      <c r="U109" s="306"/>
      <c r="V109" s="209">
        <v>0</v>
      </c>
      <c r="W109" s="439"/>
      <c r="X109" s="306"/>
      <c r="Y109" s="209">
        <v>0</v>
      </c>
      <c r="Z109" s="439"/>
      <c r="AA109" s="293"/>
      <c r="AB109" s="214">
        <v>0</v>
      </c>
      <c r="AC109" s="438"/>
      <c r="AD109" s="306"/>
      <c r="AE109" s="209">
        <v>40.700000000000003</v>
      </c>
      <c r="AF109" s="439"/>
      <c r="AG109" s="306"/>
      <c r="AH109" s="209">
        <v>27.5</v>
      </c>
      <c r="AI109" s="284"/>
      <c r="AJ109" s="306"/>
      <c r="AK109" s="209">
        <v>27.5</v>
      </c>
      <c r="AL109" s="284"/>
      <c r="AM109" s="306"/>
      <c r="AN109" s="209">
        <v>0</v>
      </c>
      <c r="AO109" s="439"/>
      <c r="AP109" s="306"/>
      <c r="AQ109" s="209">
        <v>0</v>
      </c>
      <c r="AR109" s="439"/>
      <c r="AS109" s="306"/>
      <c r="AT109" s="209">
        <v>0</v>
      </c>
      <c r="AU109" s="439"/>
      <c r="AV109" s="15"/>
    </row>
    <row r="110" spans="1:48" ht="19.5" customHeight="1" x14ac:dyDescent="0.2">
      <c r="A110" s="265">
        <v>34</v>
      </c>
      <c r="B110" s="102" t="s">
        <v>190</v>
      </c>
      <c r="C110" s="29"/>
      <c r="D110" s="29"/>
      <c r="E110" s="29"/>
      <c r="F110" s="29"/>
      <c r="G110" s="29"/>
      <c r="H110" s="29"/>
      <c r="I110" s="34"/>
      <c r="J110" s="166">
        <v>35000000</v>
      </c>
      <c r="K110" s="383" t="s">
        <v>139</v>
      </c>
      <c r="L110" s="279"/>
      <c r="M110" s="189">
        <v>0</v>
      </c>
      <c r="N110" s="441"/>
      <c r="O110" s="319"/>
      <c r="P110" s="17">
        <v>0</v>
      </c>
      <c r="Q110" s="456"/>
      <c r="R110" s="319"/>
      <c r="S110" s="189">
        <v>0</v>
      </c>
      <c r="T110" s="441"/>
      <c r="U110" s="286"/>
      <c r="V110" s="17">
        <v>33</v>
      </c>
      <c r="W110" s="456"/>
      <c r="X110" s="286"/>
      <c r="Y110" s="17">
        <v>64</v>
      </c>
      <c r="Z110" s="456"/>
      <c r="AA110" s="319"/>
      <c r="AB110" s="204">
        <v>100</v>
      </c>
      <c r="AC110" s="459"/>
      <c r="AD110" s="310"/>
      <c r="AE110" s="418">
        <v>100</v>
      </c>
      <c r="AF110" s="460"/>
      <c r="AG110" s="310"/>
      <c r="AH110" s="418">
        <v>100</v>
      </c>
      <c r="AI110" s="327"/>
      <c r="AJ110" s="324"/>
      <c r="AK110" s="185">
        <v>100</v>
      </c>
      <c r="AL110" s="320"/>
      <c r="AM110" s="310"/>
      <c r="AN110" s="418">
        <v>100</v>
      </c>
      <c r="AO110" s="460"/>
      <c r="AP110" s="310"/>
      <c r="AQ110" s="418">
        <v>100</v>
      </c>
      <c r="AR110" s="456"/>
      <c r="AS110" s="286"/>
      <c r="AT110" s="170">
        <v>100</v>
      </c>
      <c r="AU110" s="456"/>
      <c r="AV110" s="15"/>
    </row>
    <row r="111" spans="1:48" ht="19.5" customHeight="1" x14ac:dyDescent="0.2">
      <c r="A111" s="266"/>
      <c r="B111" s="5" t="s">
        <v>52</v>
      </c>
      <c r="C111" s="9"/>
      <c r="D111" s="9"/>
      <c r="E111" s="9"/>
      <c r="F111" s="9"/>
      <c r="G111" s="9"/>
      <c r="H111" s="28"/>
      <c r="I111" s="21"/>
      <c r="J111" s="144"/>
      <c r="K111" s="76" t="s">
        <v>143</v>
      </c>
      <c r="L111" s="194">
        <v>0</v>
      </c>
      <c r="M111" s="289"/>
      <c r="N111" s="431">
        <v>0</v>
      </c>
      <c r="O111" s="432">
        <v>0</v>
      </c>
      <c r="P111" s="294"/>
      <c r="Q111" s="433">
        <v>0</v>
      </c>
      <c r="R111" s="432">
        <v>30</v>
      </c>
      <c r="S111" s="289"/>
      <c r="T111" s="431">
        <v>0</v>
      </c>
      <c r="U111" s="404">
        <v>0</v>
      </c>
      <c r="V111" s="294"/>
      <c r="W111" s="433">
        <v>33</v>
      </c>
      <c r="X111" s="404">
        <v>0</v>
      </c>
      <c r="Y111" s="294"/>
      <c r="Z111" s="433">
        <v>64</v>
      </c>
      <c r="AA111" s="470">
        <v>100</v>
      </c>
      <c r="AB111" s="289"/>
      <c r="AC111" s="431">
        <v>100</v>
      </c>
      <c r="AD111" s="404">
        <v>30</v>
      </c>
      <c r="AE111" s="294"/>
      <c r="AF111" s="433">
        <v>100</v>
      </c>
      <c r="AG111" s="408">
        <v>100</v>
      </c>
      <c r="AH111" s="294"/>
      <c r="AI111" s="433">
        <v>100</v>
      </c>
      <c r="AJ111" s="414">
        <v>100</v>
      </c>
      <c r="AK111" s="294"/>
      <c r="AL111" s="433">
        <v>100</v>
      </c>
      <c r="AM111" s="404">
        <v>0</v>
      </c>
      <c r="AN111" s="294"/>
      <c r="AO111" s="433">
        <v>100</v>
      </c>
      <c r="AP111" s="404">
        <v>0</v>
      </c>
      <c r="AQ111" s="294"/>
      <c r="AR111" s="433">
        <v>100</v>
      </c>
      <c r="AS111" s="315">
        <v>0</v>
      </c>
      <c r="AT111" s="294"/>
      <c r="AU111" s="433">
        <v>100</v>
      </c>
      <c r="AV111" s="15"/>
    </row>
    <row r="112" spans="1:48" ht="19.5" customHeight="1" x14ac:dyDescent="0.2">
      <c r="A112" s="267"/>
      <c r="B112" s="401" t="s">
        <v>146</v>
      </c>
      <c r="C112" s="402" t="s">
        <v>147</v>
      </c>
      <c r="D112" s="9" t="s">
        <v>146</v>
      </c>
      <c r="E112" s="9" t="s">
        <v>147</v>
      </c>
      <c r="F112" s="9" t="s">
        <v>156</v>
      </c>
      <c r="G112" s="9" t="s">
        <v>156</v>
      </c>
      <c r="H112" s="9" t="s">
        <v>291</v>
      </c>
      <c r="I112" s="379" t="s">
        <v>43</v>
      </c>
      <c r="J112" s="145"/>
      <c r="K112" s="52"/>
      <c r="L112" s="304"/>
      <c r="M112" s="214">
        <v>0</v>
      </c>
      <c r="N112" s="438"/>
      <c r="O112" s="293"/>
      <c r="P112" s="209">
        <v>0</v>
      </c>
      <c r="Q112" s="439"/>
      <c r="R112" s="293"/>
      <c r="S112" s="214">
        <v>0</v>
      </c>
      <c r="T112" s="438"/>
      <c r="U112" s="306"/>
      <c r="V112" s="209">
        <v>0</v>
      </c>
      <c r="W112" s="439"/>
      <c r="X112" s="306"/>
      <c r="Y112" s="209">
        <v>0</v>
      </c>
      <c r="Z112" s="439"/>
      <c r="AA112" s="293"/>
      <c r="AB112" s="214">
        <v>0</v>
      </c>
      <c r="AC112" s="438"/>
      <c r="AD112" s="306"/>
      <c r="AE112" s="209">
        <v>98.5</v>
      </c>
      <c r="AF112" s="439"/>
      <c r="AG112" s="306"/>
      <c r="AH112" s="209">
        <v>98.5</v>
      </c>
      <c r="AI112" s="284"/>
      <c r="AJ112" s="306"/>
      <c r="AK112" s="209">
        <v>98.5</v>
      </c>
      <c r="AL112" s="284"/>
      <c r="AM112" s="306"/>
      <c r="AN112" s="209">
        <v>0</v>
      </c>
      <c r="AO112" s="439"/>
      <c r="AP112" s="306"/>
      <c r="AQ112" s="209">
        <v>0</v>
      </c>
      <c r="AR112" s="439"/>
      <c r="AS112" s="306"/>
      <c r="AT112" s="209">
        <v>0</v>
      </c>
      <c r="AU112" s="439"/>
      <c r="AV112" s="15"/>
    </row>
    <row r="113" spans="1:48" ht="19.5" customHeight="1" x14ac:dyDescent="0.2">
      <c r="A113" s="266">
        <v>35</v>
      </c>
      <c r="B113" s="384" t="s">
        <v>265</v>
      </c>
      <c r="C113" s="101"/>
      <c r="D113" s="101"/>
      <c r="E113" s="101"/>
      <c r="F113" s="101"/>
      <c r="G113" s="101"/>
      <c r="H113" s="157"/>
      <c r="I113" s="34"/>
      <c r="J113" s="144">
        <v>65000000</v>
      </c>
      <c r="K113" s="383" t="s">
        <v>139</v>
      </c>
      <c r="L113" s="279"/>
      <c r="M113" s="425">
        <v>0</v>
      </c>
      <c r="N113" s="300"/>
      <c r="O113" s="319"/>
      <c r="P113" s="17">
        <v>0</v>
      </c>
      <c r="Q113" s="287"/>
      <c r="R113" s="319"/>
      <c r="S113" s="189">
        <v>0</v>
      </c>
      <c r="T113" s="290"/>
      <c r="U113" s="286"/>
      <c r="V113" s="17">
        <v>0</v>
      </c>
      <c r="W113" s="287"/>
      <c r="X113" s="286"/>
      <c r="Y113" s="17">
        <v>0</v>
      </c>
      <c r="Z113" s="287"/>
      <c r="AA113" s="319"/>
      <c r="AB113" s="189">
        <v>0</v>
      </c>
      <c r="AC113" s="300"/>
      <c r="AD113" s="283"/>
      <c r="AE113" s="416">
        <v>16</v>
      </c>
      <c r="AF113" s="307"/>
      <c r="AG113" s="314"/>
      <c r="AH113" s="416">
        <v>32</v>
      </c>
      <c r="AI113" s="311"/>
      <c r="AJ113" s="318"/>
      <c r="AK113" s="155">
        <v>48</v>
      </c>
      <c r="AL113" s="320"/>
      <c r="AM113" s="310"/>
      <c r="AN113" s="418">
        <v>64</v>
      </c>
      <c r="AO113" s="320"/>
      <c r="AP113" s="310"/>
      <c r="AQ113" s="418">
        <v>82</v>
      </c>
      <c r="AR113" s="287"/>
      <c r="AS113" s="286"/>
      <c r="AT113" s="170">
        <v>100</v>
      </c>
      <c r="AU113" s="456"/>
      <c r="AV113" s="15"/>
    </row>
    <row r="114" spans="1:48" ht="19.5" customHeight="1" x14ac:dyDescent="0.2">
      <c r="A114" s="266"/>
      <c r="B114" s="401" t="s">
        <v>146</v>
      </c>
      <c r="C114" s="402" t="s">
        <v>147</v>
      </c>
      <c r="D114" s="9" t="s">
        <v>146</v>
      </c>
      <c r="E114" s="9" t="s">
        <v>147</v>
      </c>
      <c r="F114" s="9" t="s">
        <v>156</v>
      </c>
      <c r="G114" s="9" t="s">
        <v>156</v>
      </c>
      <c r="H114" s="9" t="s">
        <v>291</v>
      </c>
      <c r="I114" s="379" t="s">
        <v>27</v>
      </c>
      <c r="J114" s="144"/>
      <c r="K114" s="383" t="s">
        <v>143</v>
      </c>
      <c r="L114" s="194">
        <v>0</v>
      </c>
      <c r="M114" s="289"/>
      <c r="N114" s="213">
        <v>0</v>
      </c>
      <c r="O114" s="432">
        <v>0</v>
      </c>
      <c r="P114" s="294"/>
      <c r="Q114" s="208">
        <v>0</v>
      </c>
      <c r="R114" s="432">
        <v>0</v>
      </c>
      <c r="S114" s="289"/>
      <c r="T114" s="213">
        <v>0</v>
      </c>
      <c r="U114" s="404">
        <v>0</v>
      </c>
      <c r="V114" s="294"/>
      <c r="W114" s="208">
        <v>0</v>
      </c>
      <c r="X114" s="404">
        <v>0</v>
      </c>
      <c r="Y114" s="294"/>
      <c r="Z114" s="208">
        <v>0</v>
      </c>
      <c r="AA114" s="432">
        <v>0</v>
      </c>
      <c r="AB114" s="289"/>
      <c r="AC114" s="213">
        <v>0</v>
      </c>
      <c r="AD114" s="458">
        <v>0</v>
      </c>
      <c r="AE114" s="294"/>
      <c r="AF114" s="208">
        <v>16</v>
      </c>
      <c r="AG114" s="404">
        <v>0</v>
      </c>
      <c r="AH114" s="294"/>
      <c r="AI114" s="208">
        <v>32</v>
      </c>
      <c r="AJ114" s="207">
        <v>0</v>
      </c>
      <c r="AK114" s="294"/>
      <c r="AL114" s="208">
        <v>48</v>
      </c>
      <c r="AM114" s="404">
        <v>0</v>
      </c>
      <c r="AN114" s="294"/>
      <c r="AO114" s="208">
        <v>64</v>
      </c>
      <c r="AP114" s="404">
        <v>0</v>
      </c>
      <c r="AQ114" s="294"/>
      <c r="AR114" s="208">
        <v>82</v>
      </c>
      <c r="AS114" s="404">
        <v>0</v>
      </c>
      <c r="AT114" s="294"/>
      <c r="AU114" s="433">
        <v>100</v>
      </c>
      <c r="AV114" s="15"/>
    </row>
    <row r="115" spans="1:48" ht="19.5" customHeight="1" x14ac:dyDescent="0.2">
      <c r="A115" s="266"/>
      <c r="B115" s="9"/>
      <c r="C115" s="9"/>
      <c r="D115" s="9"/>
      <c r="E115" s="9"/>
      <c r="F115" s="9"/>
      <c r="G115" s="9"/>
      <c r="H115" s="28"/>
      <c r="I115" s="21"/>
      <c r="J115" s="144"/>
      <c r="K115" s="76"/>
      <c r="L115" s="304"/>
      <c r="M115" s="214">
        <v>0</v>
      </c>
      <c r="N115" s="280"/>
      <c r="O115" s="293"/>
      <c r="P115" s="209">
        <v>0</v>
      </c>
      <c r="Q115" s="284"/>
      <c r="R115" s="293"/>
      <c r="S115" s="214">
        <v>0</v>
      </c>
      <c r="T115" s="280"/>
      <c r="U115" s="306"/>
      <c r="V115" s="209">
        <v>0</v>
      </c>
      <c r="W115" s="284"/>
      <c r="X115" s="306"/>
      <c r="Y115" s="209">
        <v>0</v>
      </c>
      <c r="Z115" s="284"/>
      <c r="AA115" s="293"/>
      <c r="AB115" s="214">
        <v>0</v>
      </c>
      <c r="AC115" s="280"/>
      <c r="AD115" s="306"/>
      <c r="AE115" s="209">
        <v>0</v>
      </c>
      <c r="AF115" s="284"/>
      <c r="AG115" s="306"/>
      <c r="AH115" s="209">
        <v>0</v>
      </c>
      <c r="AI115" s="284"/>
      <c r="AJ115" s="306"/>
      <c r="AK115" s="209">
        <v>0</v>
      </c>
      <c r="AL115" s="284"/>
      <c r="AM115" s="306"/>
      <c r="AN115" s="209">
        <v>0</v>
      </c>
      <c r="AO115" s="284"/>
      <c r="AP115" s="306"/>
      <c r="AQ115" s="209">
        <v>0</v>
      </c>
      <c r="AR115" s="284"/>
      <c r="AS115" s="306"/>
      <c r="AT115" s="209">
        <v>0</v>
      </c>
      <c r="AU115" s="439"/>
      <c r="AV115" s="15"/>
    </row>
    <row r="116" spans="1:48" ht="19.5" customHeight="1" x14ac:dyDescent="0.2">
      <c r="A116" s="273">
        <v>36</v>
      </c>
      <c r="B116" s="101" t="s">
        <v>266</v>
      </c>
      <c r="C116" s="101"/>
      <c r="D116" s="101"/>
      <c r="E116" s="101"/>
      <c r="F116" s="101"/>
      <c r="G116" s="101"/>
      <c r="H116" s="157"/>
      <c r="I116" s="34"/>
      <c r="J116" s="385">
        <v>110000000</v>
      </c>
      <c r="K116" s="382" t="s">
        <v>139</v>
      </c>
      <c r="L116" s="403"/>
      <c r="M116" s="425">
        <v>0</v>
      </c>
      <c r="N116" s="300"/>
      <c r="O116" s="319"/>
      <c r="P116" s="17">
        <v>0</v>
      </c>
      <c r="Q116" s="287"/>
      <c r="R116" s="319"/>
      <c r="S116" s="189">
        <v>0</v>
      </c>
      <c r="T116" s="290"/>
      <c r="U116" s="286"/>
      <c r="V116" s="17">
        <v>0</v>
      </c>
      <c r="W116" s="287"/>
      <c r="X116" s="286"/>
      <c r="Y116" s="17">
        <v>0</v>
      </c>
      <c r="Z116" s="287"/>
      <c r="AA116" s="319"/>
      <c r="AB116" s="189">
        <v>0</v>
      </c>
      <c r="AC116" s="300"/>
      <c r="AD116" s="283"/>
      <c r="AE116" s="416">
        <v>0</v>
      </c>
      <c r="AF116" s="307"/>
      <c r="AG116" s="314"/>
      <c r="AH116" s="416">
        <v>0</v>
      </c>
      <c r="AI116" s="311"/>
      <c r="AJ116" s="318"/>
      <c r="AK116" s="155">
        <v>0</v>
      </c>
      <c r="AL116" s="320"/>
      <c r="AM116" s="310"/>
      <c r="AN116" s="418">
        <v>33</v>
      </c>
      <c r="AO116" s="320"/>
      <c r="AP116" s="310"/>
      <c r="AQ116" s="418">
        <v>66</v>
      </c>
      <c r="AR116" s="287"/>
      <c r="AS116" s="286"/>
      <c r="AT116" s="170">
        <v>100</v>
      </c>
      <c r="AU116" s="456"/>
      <c r="AV116" s="15"/>
    </row>
    <row r="117" spans="1:48" ht="19.5" customHeight="1" x14ac:dyDescent="0.2">
      <c r="A117" s="266"/>
      <c r="B117" s="401" t="s">
        <v>146</v>
      </c>
      <c r="C117" s="402" t="s">
        <v>147</v>
      </c>
      <c r="D117" s="9" t="s">
        <v>146</v>
      </c>
      <c r="E117" s="9" t="s">
        <v>147</v>
      </c>
      <c r="F117" s="9" t="s">
        <v>156</v>
      </c>
      <c r="G117" s="9" t="s">
        <v>156</v>
      </c>
      <c r="H117" s="9" t="s">
        <v>292</v>
      </c>
      <c r="I117" s="379" t="s">
        <v>19</v>
      </c>
      <c r="J117" s="144"/>
      <c r="K117" s="383" t="s">
        <v>143</v>
      </c>
      <c r="L117" s="194">
        <v>0</v>
      </c>
      <c r="M117" s="289"/>
      <c r="N117" s="213">
        <v>0</v>
      </c>
      <c r="O117" s="432">
        <v>0</v>
      </c>
      <c r="P117" s="294"/>
      <c r="Q117" s="208">
        <v>0</v>
      </c>
      <c r="R117" s="432">
        <v>0</v>
      </c>
      <c r="S117" s="289"/>
      <c r="T117" s="213">
        <v>0</v>
      </c>
      <c r="U117" s="404">
        <v>0</v>
      </c>
      <c r="V117" s="294"/>
      <c r="W117" s="208">
        <v>0</v>
      </c>
      <c r="X117" s="404">
        <v>0</v>
      </c>
      <c r="Y117" s="294"/>
      <c r="Z117" s="208">
        <v>0</v>
      </c>
      <c r="AA117" s="432">
        <v>0</v>
      </c>
      <c r="AB117" s="289"/>
      <c r="AC117" s="213">
        <v>0</v>
      </c>
      <c r="AD117" s="458">
        <v>0</v>
      </c>
      <c r="AE117" s="294"/>
      <c r="AF117" s="208">
        <v>0</v>
      </c>
      <c r="AG117" s="404">
        <v>0</v>
      </c>
      <c r="AH117" s="294"/>
      <c r="AI117" s="208">
        <v>0</v>
      </c>
      <c r="AJ117" s="207">
        <v>0</v>
      </c>
      <c r="AK117" s="294"/>
      <c r="AL117" s="208">
        <v>0</v>
      </c>
      <c r="AM117" s="404">
        <v>0</v>
      </c>
      <c r="AN117" s="294"/>
      <c r="AO117" s="208">
        <v>33</v>
      </c>
      <c r="AP117" s="404">
        <v>0</v>
      </c>
      <c r="AQ117" s="294"/>
      <c r="AR117" s="208">
        <v>66</v>
      </c>
      <c r="AS117" s="404">
        <v>0</v>
      </c>
      <c r="AT117" s="294"/>
      <c r="AU117" s="433">
        <v>100</v>
      </c>
      <c r="AV117" s="15"/>
    </row>
    <row r="118" spans="1:48" ht="19.5" customHeight="1" x14ac:dyDescent="0.2">
      <c r="A118" s="266"/>
      <c r="B118" s="9"/>
      <c r="C118" s="9"/>
      <c r="D118" s="9"/>
      <c r="E118" s="9"/>
      <c r="F118" s="9"/>
      <c r="G118" s="9"/>
      <c r="H118" s="28"/>
      <c r="I118" s="21"/>
      <c r="J118" s="144"/>
      <c r="K118" s="76"/>
      <c r="L118" s="304"/>
      <c r="M118" s="214">
        <v>0</v>
      </c>
      <c r="N118" s="280"/>
      <c r="O118" s="293"/>
      <c r="P118" s="209">
        <v>0</v>
      </c>
      <c r="Q118" s="284"/>
      <c r="R118" s="293"/>
      <c r="S118" s="214">
        <v>0</v>
      </c>
      <c r="T118" s="280"/>
      <c r="U118" s="306"/>
      <c r="V118" s="209">
        <v>0</v>
      </c>
      <c r="W118" s="284"/>
      <c r="X118" s="306"/>
      <c r="Y118" s="209">
        <v>0</v>
      </c>
      <c r="Z118" s="284"/>
      <c r="AA118" s="293"/>
      <c r="AB118" s="214">
        <v>0</v>
      </c>
      <c r="AC118" s="280"/>
      <c r="AD118" s="306"/>
      <c r="AE118" s="209">
        <v>0</v>
      </c>
      <c r="AF118" s="284"/>
      <c r="AG118" s="306"/>
      <c r="AH118" s="209">
        <v>0</v>
      </c>
      <c r="AI118" s="284"/>
      <c r="AJ118" s="306"/>
      <c r="AK118" s="209">
        <v>0</v>
      </c>
      <c r="AL118" s="284"/>
      <c r="AM118" s="306"/>
      <c r="AN118" s="209">
        <v>0</v>
      </c>
      <c r="AO118" s="284"/>
      <c r="AP118" s="306"/>
      <c r="AQ118" s="209">
        <v>0</v>
      </c>
      <c r="AR118" s="284"/>
      <c r="AS118" s="306"/>
      <c r="AT118" s="209">
        <v>0</v>
      </c>
      <c r="AU118" s="439"/>
      <c r="AV118" s="15"/>
    </row>
    <row r="119" spans="1:48" ht="19.5" customHeight="1" x14ac:dyDescent="0.2">
      <c r="A119" s="269">
        <v>37</v>
      </c>
      <c r="B119" s="167" t="s">
        <v>134</v>
      </c>
      <c r="C119" s="29"/>
      <c r="D119" s="29"/>
      <c r="E119" s="29"/>
      <c r="F119" s="29"/>
      <c r="G119" s="29"/>
      <c r="H119" s="29"/>
      <c r="I119" s="34"/>
      <c r="J119" s="13">
        <v>55000000</v>
      </c>
      <c r="K119" s="382" t="s">
        <v>139</v>
      </c>
      <c r="L119" s="279"/>
      <c r="M119" s="189">
        <v>0</v>
      </c>
      <c r="N119" s="441"/>
      <c r="O119" s="321"/>
      <c r="P119" s="211">
        <v>0</v>
      </c>
      <c r="Q119" s="455"/>
      <c r="R119" s="321"/>
      <c r="S119" s="198">
        <v>0</v>
      </c>
      <c r="T119" s="441"/>
      <c r="U119" s="286"/>
      <c r="V119" s="17">
        <v>34</v>
      </c>
      <c r="W119" s="456"/>
      <c r="X119" s="286"/>
      <c r="Y119" s="17">
        <v>67</v>
      </c>
      <c r="Z119" s="456"/>
      <c r="AA119" s="319"/>
      <c r="AB119" s="204">
        <v>100</v>
      </c>
      <c r="AC119" s="459"/>
      <c r="AD119" s="310"/>
      <c r="AE119" s="418">
        <v>100</v>
      </c>
      <c r="AF119" s="460"/>
      <c r="AG119" s="310"/>
      <c r="AH119" s="418">
        <v>100</v>
      </c>
      <c r="AI119" s="320"/>
      <c r="AJ119" s="310"/>
      <c r="AK119" s="185">
        <v>100</v>
      </c>
      <c r="AL119" s="320"/>
      <c r="AM119" s="310"/>
      <c r="AN119" s="418">
        <v>100</v>
      </c>
      <c r="AO119" s="460"/>
      <c r="AP119" s="310"/>
      <c r="AQ119" s="418">
        <v>100</v>
      </c>
      <c r="AR119" s="456"/>
      <c r="AS119" s="286"/>
      <c r="AT119" s="418">
        <v>100</v>
      </c>
      <c r="AU119" s="456"/>
      <c r="AV119" s="15"/>
    </row>
    <row r="120" spans="1:48" ht="19.5" customHeight="1" x14ac:dyDescent="0.2">
      <c r="A120" s="266"/>
      <c r="B120" s="168" t="s">
        <v>52</v>
      </c>
      <c r="C120" s="5"/>
      <c r="D120" s="5"/>
      <c r="E120" s="5"/>
      <c r="F120" s="5"/>
      <c r="G120" s="5"/>
      <c r="H120" s="5"/>
      <c r="I120" s="21"/>
      <c r="J120" s="11"/>
      <c r="K120" s="76"/>
      <c r="L120" s="194">
        <v>0</v>
      </c>
      <c r="M120" s="289"/>
      <c r="N120" s="431">
        <v>0</v>
      </c>
      <c r="O120" s="432">
        <v>0</v>
      </c>
      <c r="P120" s="294"/>
      <c r="Q120" s="433">
        <v>0</v>
      </c>
      <c r="R120" s="432">
        <v>0</v>
      </c>
      <c r="S120" s="289"/>
      <c r="T120" s="431">
        <v>0</v>
      </c>
      <c r="U120" s="404">
        <v>0</v>
      </c>
      <c r="V120" s="294"/>
      <c r="W120" s="433">
        <v>34</v>
      </c>
      <c r="X120" s="468">
        <v>100</v>
      </c>
      <c r="Y120" s="294"/>
      <c r="Z120" s="433">
        <v>67</v>
      </c>
      <c r="AA120" s="432">
        <v>0</v>
      </c>
      <c r="AB120" s="289"/>
      <c r="AC120" s="431">
        <v>100</v>
      </c>
      <c r="AD120" s="404">
        <v>0</v>
      </c>
      <c r="AE120" s="294"/>
      <c r="AF120" s="433">
        <v>100</v>
      </c>
      <c r="AG120" s="404">
        <v>36</v>
      </c>
      <c r="AH120" s="294"/>
      <c r="AI120" s="369">
        <v>100</v>
      </c>
      <c r="AJ120" s="207">
        <v>58</v>
      </c>
      <c r="AK120" s="294"/>
      <c r="AL120" s="433">
        <v>100</v>
      </c>
      <c r="AM120" s="404">
        <v>0</v>
      </c>
      <c r="AN120" s="294"/>
      <c r="AO120" s="433">
        <v>100</v>
      </c>
      <c r="AP120" s="404">
        <v>0</v>
      </c>
      <c r="AQ120" s="294"/>
      <c r="AR120" s="433">
        <v>100</v>
      </c>
      <c r="AS120" s="404">
        <v>0</v>
      </c>
      <c r="AT120" s="294"/>
      <c r="AU120" s="433">
        <v>100</v>
      </c>
      <c r="AV120" s="15"/>
    </row>
    <row r="121" spans="1:48" ht="19.5" customHeight="1" x14ac:dyDescent="0.2">
      <c r="A121" s="267"/>
      <c r="B121" s="401" t="s">
        <v>146</v>
      </c>
      <c r="C121" s="402" t="s">
        <v>147</v>
      </c>
      <c r="D121" s="9" t="s">
        <v>146</v>
      </c>
      <c r="E121" s="9" t="s">
        <v>147</v>
      </c>
      <c r="F121" s="9" t="s">
        <v>156</v>
      </c>
      <c r="G121" s="9" t="s">
        <v>156</v>
      </c>
      <c r="H121" s="9" t="s">
        <v>292</v>
      </c>
      <c r="I121" s="379" t="s">
        <v>20</v>
      </c>
      <c r="J121" s="117"/>
      <c r="K121" s="52"/>
      <c r="L121" s="304"/>
      <c r="M121" s="214">
        <v>0</v>
      </c>
      <c r="N121" s="438"/>
      <c r="O121" s="293"/>
      <c r="P121" s="209">
        <v>0</v>
      </c>
      <c r="Q121" s="439"/>
      <c r="R121" s="293"/>
      <c r="S121" s="214">
        <v>0</v>
      </c>
      <c r="T121" s="438"/>
      <c r="U121" s="306"/>
      <c r="V121" s="209">
        <v>0</v>
      </c>
      <c r="W121" s="439"/>
      <c r="X121" s="306"/>
      <c r="Y121" s="209">
        <v>0</v>
      </c>
      <c r="Z121" s="439"/>
      <c r="AA121" s="293"/>
      <c r="AB121" s="363">
        <v>100</v>
      </c>
      <c r="AC121" s="438"/>
      <c r="AD121" s="306"/>
      <c r="AE121" s="471">
        <v>100</v>
      </c>
      <c r="AF121" s="439"/>
      <c r="AG121" s="306"/>
      <c r="AH121" s="373">
        <v>36.299999999999997</v>
      </c>
      <c r="AI121" s="284"/>
      <c r="AJ121" s="306"/>
      <c r="AK121" s="209">
        <v>57.7</v>
      </c>
      <c r="AL121" s="284"/>
      <c r="AM121" s="306"/>
      <c r="AN121" s="209">
        <v>0</v>
      </c>
      <c r="AO121" s="439"/>
      <c r="AP121" s="306"/>
      <c r="AQ121" s="209">
        <v>0</v>
      </c>
      <c r="AR121" s="439"/>
      <c r="AS121" s="306"/>
      <c r="AT121" s="209">
        <v>0</v>
      </c>
      <c r="AU121" s="439"/>
      <c r="AV121" s="15"/>
    </row>
    <row r="122" spans="1:48" ht="19.5" customHeight="1" x14ac:dyDescent="0.2">
      <c r="A122" s="265">
        <v>38</v>
      </c>
      <c r="B122" s="167" t="s">
        <v>149</v>
      </c>
      <c r="C122" s="29"/>
      <c r="D122" s="29"/>
      <c r="E122" s="29"/>
      <c r="F122" s="29"/>
      <c r="G122" s="29"/>
      <c r="H122" s="29"/>
      <c r="I122" s="34"/>
      <c r="J122" s="69">
        <v>48000000</v>
      </c>
      <c r="K122" s="383" t="s">
        <v>139</v>
      </c>
      <c r="L122" s="279"/>
      <c r="M122" s="189">
        <v>8</v>
      </c>
      <c r="N122" s="441"/>
      <c r="O122" s="321"/>
      <c r="P122" s="211">
        <v>16</v>
      </c>
      <c r="Q122" s="455"/>
      <c r="R122" s="321"/>
      <c r="S122" s="198">
        <v>25</v>
      </c>
      <c r="T122" s="441"/>
      <c r="U122" s="286"/>
      <c r="V122" s="17">
        <v>33</v>
      </c>
      <c r="W122" s="456"/>
      <c r="X122" s="286"/>
      <c r="Y122" s="17">
        <v>41</v>
      </c>
      <c r="Z122" s="456"/>
      <c r="AA122" s="319"/>
      <c r="AB122" s="189">
        <v>50</v>
      </c>
      <c r="AC122" s="441"/>
      <c r="AD122" s="286"/>
      <c r="AE122" s="17">
        <v>58</v>
      </c>
      <c r="AF122" s="456"/>
      <c r="AG122" s="286"/>
      <c r="AH122" s="17">
        <v>66</v>
      </c>
      <c r="AI122" s="287"/>
      <c r="AJ122" s="286"/>
      <c r="AK122" s="17">
        <v>74</v>
      </c>
      <c r="AL122" s="287"/>
      <c r="AM122" s="286"/>
      <c r="AN122" s="17">
        <v>82</v>
      </c>
      <c r="AO122" s="456"/>
      <c r="AP122" s="286"/>
      <c r="AQ122" s="17">
        <v>90</v>
      </c>
      <c r="AR122" s="456"/>
      <c r="AS122" s="286"/>
      <c r="AT122" s="418">
        <v>100</v>
      </c>
      <c r="AU122" s="456"/>
      <c r="AV122" s="15"/>
    </row>
    <row r="123" spans="1:48" ht="19.5" customHeight="1" x14ac:dyDescent="0.2">
      <c r="A123" s="266"/>
      <c r="B123" s="401" t="s">
        <v>146</v>
      </c>
      <c r="C123" s="402" t="s">
        <v>147</v>
      </c>
      <c r="D123" s="9" t="s">
        <v>146</v>
      </c>
      <c r="E123" s="9" t="s">
        <v>147</v>
      </c>
      <c r="F123" s="9" t="s">
        <v>156</v>
      </c>
      <c r="G123" s="9" t="s">
        <v>156</v>
      </c>
      <c r="H123" s="9" t="s">
        <v>292</v>
      </c>
      <c r="I123" s="379" t="s">
        <v>53</v>
      </c>
      <c r="J123" s="69"/>
      <c r="K123" s="76"/>
      <c r="L123" s="194">
        <v>1.4</v>
      </c>
      <c r="M123" s="289"/>
      <c r="N123" s="431">
        <v>8</v>
      </c>
      <c r="O123" s="432">
        <v>1.4</v>
      </c>
      <c r="P123" s="294"/>
      <c r="Q123" s="433">
        <v>16</v>
      </c>
      <c r="R123" s="194">
        <v>3</v>
      </c>
      <c r="S123" s="302"/>
      <c r="T123" s="435">
        <v>25</v>
      </c>
      <c r="U123" s="404">
        <v>18</v>
      </c>
      <c r="V123" s="294"/>
      <c r="W123" s="433">
        <v>33</v>
      </c>
      <c r="X123" s="404">
        <v>27</v>
      </c>
      <c r="Y123" s="294"/>
      <c r="Z123" s="433">
        <v>41</v>
      </c>
      <c r="AA123" s="432">
        <v>0</v>
      </c>
      <c r="AB123" s="289"/>
      <c r="AC123" s="431">
        <v>50</v>
      </c>
      <c r="AD123" s="404">
        <v>3</v>
      </c>
      <c r="AE123" s="294"/>
      <c r="AF123" s="433">
        <v>58</v>
      </c>
      <c r="AG123" s="404">
        <v>45</v>
      </c>
      <c r="AH123" s="294"/>
      <c r="AI123" s="208">
        <v>66</v>
      </c>
      <c r="AJ123" s="207">
        <v>51</v>
      </c>
      <c r="AK123" s="294"/>
      <c r="AL123" s="208">
        <v>74</v>
      </c>
      <c r="AM123" s="404">
        <v>0</v>
      </c>
      <c r="AN123" s="294"/>
      <c r="AO123" s="433">
        <v>82</v>
      </c>
      <c r="AP123" s="404">
        <v>0</v>
      </c>
      <c r="AQ123" s="294"/>
      <c r="AR123" s="433">
        <v>90</v>
      </c>
      <c r="AS123" s="404">
        <v>0</v>
      </c>
      <c r="AT123" s="294"/>
      <c r="AU123" s="433">
        <v>100</v>
      </c>
      <c r="AV123" s="15"/>
    </row>
    <row r="124" spans="1:48" ht="19.5" customHeight="1" x14ac:dyDescent="0.2">
      <c r="A124" s="267"/>
      <c r="B124" s="9"/>
      <c r="C124" s="9"/>
      <c r="D124" s="9"/>
      <c r="E124" s="9"/>
      <c r="F124" s="9"/>
      <c r="G124" s="9"/>
      <c r="H124" s="9"/>
      <c r="I124" s="21"/>
      <c r="J124" s="69"/>
      <c r="K124" s="52"/>
      <c r="L124" s="304"/>
      <c r="M124" s="214">
        <v>0</v>
      </c>
      <c r="N124" s="438"/>
      <c r="O124" s="293"/>
      <c r="P124" s="209">
        <v>0</v>
      </c>
      <c r="Q124" s="439"/>
      <c r="R124" s="304"/>
      <c r="S124" s="190">
        <v>6</v>
      </c>
      <c r="T124" s="440"/>
      <c r="U124" s="306"/>
      <c r="V124" s="209">
        <v>18.100000000000001</v>
      </c>
      <c r="W124" s="439"/>
      <c r="X124" s="306"/>
      <c r="Y124" s="209">
        <v>26.5</v>
      </c>
      <c r="Z124" s="439"/>
      <c r="AA124" s="293"/>
      <c r="AB124" s="214">
        <v>26.5</v>
      </c>
      <c r="AC124" s="438"/>
      <c r="AD124" s="306"/>
      <c r="AE124" s="209">
        <v>38.6</v>
      </c>
      <c r="AF124" s="439"/>
      <c r="AG124" s="306"/>
      <c r="AH124" s="209">
        <v>44.7</v>
      </c>
      <c r="AI124" s="284"/>
      <c r="AJ124" s="306"/>
      <c r="AK124" s="209">
        <v>50.7</v>
      </c>
      <c r="AL124" s="284"/>
      <c r="AM124" s="306"/>
      <c r="AN124" s="209">
        <v>0</v>
      </c>
      <c r="AO124" s="439"/>
      <c r="AP124" s="306"/>
      <c r="AQ124" s="209">
        <v>0</v>
      </c>
      <c r="AR124" s="439"/>
      <c r="AS124" s="306"/>
      <c r="AT124" s="209">
        <v>0</v>
      </c>
      <c r="AU124" s="439"/>
      <c r="AV124" s="15"/>
    </row>
    <row r="125" spans="1:48" ht="19.5" customHeight="1" x14ac:dyDescent="0.2">
      <c r="A125" s="265">
        <v>39</v>
      </c>
      <c r="B125" s="102" t="s">
        <v>191</v>
      </c>
      <c r="C125" s="101"/>
      <c r="D125" s="101"/>
      <c r="E125" s="101"/>
      <c r="F125" s="101"/>
      <c r="G125" s="101"/>
      <c r="H125" s="101"/>
      <c r="I125" s="34"/>
      <c r="J125" s="68">
        <v>435400000</v>
      </c>
      <c r="K125" s="382" t="s">
        <v>143</v>
      </c>
      <c r="L125" s="279"/>
      <c r="M125" s="189">
        <v>8</v>
      </c>
      <c r="N125" s="441"/>
      <c r="O125" s="321"/>
      <c r="P125" s="211">
        <v>16</v>
      </c>
      <c r="Q125" s="455"/>
      <c r="R125" s="321"/>
      <c r="S125" s="198">
        <v>25</v>
      </c>
      <c r="T125" s="441"/>
      <c r="U125" s="286"/>
      <c r="V125" s="17">
        <v>33</v>
      </c>
      <c r="W125" s="456"/>
      <c r="X125" s="286"/>
      <c r="Y125" s="17">
        <v>41</v>
      </c>
      <c r="Z125" s="456"/>
      <c r="AA125" s="319"/>
      <c r="AB125" s="189">
        <v>50</v>
      </c>
      <c r="AC125" s="441"/>
      <c r="AD125" s="286"/>
      <c r="AE125" s="17">
        <v>58</v>
      </c>
      <c r="AF125" s="456"/>
      <c r="AG125" s="286"/>
      <c r="AH125" s="17">
        <v>66</v>
      </c>
      <c r="AI125" s="287"/>
      <c r="AJ125" s="286"/>
      <c r="AK125" s="17">
        <v>74</v>
      </c>
      <c r="AL125" s="287"/>
      <c r="AM125" s="286"/>
      <c r="AN125" s="17">
        <v>82</v>
      </c>
      <c r="AO125" s="456"/>
      <c r="AP125" s="286"/>
      <c r="AQ125" s="17">
        <v>90</v>
      </c>
      <c r="AR125" s="456"/>
      <c r="AS125" s="286"/>
      <c r="AT125" s="418">
        <v>100</v>
      </c>
      <c r="AU125" s="456"/>
      <c r="AV125" s="15"/>
    </row>
    <row r="126" spans="1:48" ht="19.5" customHeight="1" x14ac:dyDescent="0.2">
      <c r="A126" s="266"/>
      <c r="B126" s="401" t="s">
        <v>146</v>
      </c>
      <c r="C126" s="402" t="s">
        <v>147</v>
      </c>
      <c r="D126" s="9" t="s">
        <v>146</v>
      </c>
      <c r="E126" s="9" t="s">
        <v>147</v>
      </c>
      <c r="F126" s="9" t="s">
        <v>156</v>
      </c>
      <c r="G126" s="9" t="s">
        <v>156</v>
      </c>
      <c r="H126" s="9" t="s">
        <v>292</v>
      </c>
      <c r="I126" s="379" t="s">
        <v>22</v>
      </c>
      <c r="J126" s="69"/>
      <c r="K126" s="383" t="s">
        <v>139</v>
      </c>
      <c r="L126" s="194">
        <v>13</v>
      </c>
      <c r="M126" s="289"/>
      <c r="N126" s="431">
        <v>8</v>
      </c>
      <c r="O126" s="432">
        <v>13</v>
      </c>
      <c r="P126" s="294"/>
      <c r="Q126" s="433">
        <v>16</v>
      </c>
      <c r="R126" s="215">
        <v>18</v>
      </c>
      <c r="S126" s="302"/>
      <c r="T126" s="435">
        <v>25</v>
      </c>
      <c r="U126" s="404">
        <v>23</v>
      </c>
      <c r="V126" s="294"/>
      <c r="W126" s="433">
        <v>33</v>
      </c>
      <c r="X126" s="404">
        <v>31</v>
      </c>
      <c r="Y126" s="294"/>
      <c r="Z126" s="433">
        <v>41</v>
      </c>
      <c r="AA126" s="432">
        <v>0</v>
      </c>
      <c r="AB126" s="289"/>
      <c r="AC126" s="431">
        <v>50</v>
      </c>
      <c r="AD126" s="404">
        <v>18</v>
      </c>
      <c r="AE126" s="294"/>
      <c r="AF126" s="433">
        <v>58</v>
      </c>
      <c r="AG126" s="404">
        <v>31</v>
      </c>
      <c r="AH126" s="294"/>
      <c r="AI126" s="208">
        <v>66</v>
      </c>
      <c r="AJ126" s="207">
        <v>0</v>
      </c>
      <c r="AK126" s="294"/>
      <c r="AL126" s="208">
        <v>74</v>
      </c>
      <c r="AM126" s="404">
        <v>0</v>
      </c>
      <c r="AN126" s="294"/>
      <c r="AO126" s="433">
        <v>82</v>
      </c>
      <c r="AP126" s="404">
        <v>0</v>
      </c>
      <c r="AQ126" s="294"/>
      <c r="AR126" s="433">
        <v>90</v>
      </c>
      <c r="AS126" s="404">
        <v>0</v>
      </c>
      <c r="AT126" s="294"/>
      <c r="AU126" s="433">
        <v>100</v>
      </c>
      <c r="AV126" s="15"/>
    </row>
    <row r="127" spans="1:48" ht="19.5" customHeight="1" x14ac:dyDescent="0.2">
      <c r="A127" s="267"/>
      <c r="B127" s="80"/>
      <c r="C127" s="42"/>
      <c r="D127" s="42"/>
      <c r="E127" s="42"/>
      <c r="F127" s="42"/>
      <c r="G127" s="42"/>
      <c r="H127" s="42"/>
      <c r="I127" s="27"/>
      <c r="J127" s="119"/>
      <c r="K127" s="76"/>
      <c r="L127" s="304"/>
      <c r="M127" s="214">
        <v>0</v>
      </c>
      <c r="N127" s="438"/>
      <c r="O127" s="293"/>
      <c r="P127" s="209">
        <v>0</v>
      </c>
      <c r="Q127" s="439"/>
      <c r="R127" s="304"/>
      <c r="S127" s="190">
        <v>7.6</v>
      </c>
      <c r="T127" s="440"/>
      <c r="U127" s="306"/>
      <c r="V127" s="209">
        <v>22.7</v>
      </c>
      <c r="W127" s="439"/>
      <c r="X127" s="306"/>
      <c r="Y127" s="209">
        <v>32.9</v>
      </c>
      <c r="Z127" s="439"/>
      <c r="AA127" s="293"/>
      <c r="AB127" s="214">
        <v>32.9</v>
      </c>
      <c r="AC127" s="438"/>
      <c r="AD127" s="306"/>
      <c r="AE127" s="209">
        <v>52.1</v>
      </c>
      <c r="AF127" s="439"/>
      <c r="AG127" s="306"/>
      <c r="AH127" s="209">
        <v>59.6</v>
      </c>
      <c r="AI127" s="284"/>
      <c r="AJ127" s="306"/>
      <c r="AK127" s="209">
        <v>67.2</v>
      </c>
      <c r="AL127" s="284"/>
      <c r="AM127" s="306"/>
      <c r="AN127" s="209">
        <v>0</v>
      </c>
      <c r="AO127" s="439"/>
      <c r="AP127" s="306"/>
      <c r="AQ127" s="209">
        <v>0</v>
      </c>
      <c r="AR127" s="439"/>
      <c r="AS127" s="306"/>
      <c r="AT127" s="209">
        <v>0</v>
      </c>
      <c r="AU127" s="439"/>
      <c r="AV127" s="15"/>
    </row>
    <row r="128" spans="1:48" ht="19.5" customHeight="1" x14ac:dyDescent="0.2">
      <c r="A128" s="265">
        <v>40</v>
      </c>
      <c r="B128" s="5" t="s">
        <v>192</v>
      </c>
      <c r="C128" s="9"/>
      <c r="D128" s="9"/>
      <c r="E128" s="9"/>
      <c r="F128" s="9"/>
      <c r="G128" s="9"/>
      <c r="H128" s="9"/>
      <c r="I128" s="21"/>
      <c r="J128" s="69">
        <v>25000000</v>
      </c>
      <c r="K128" s="382" t="s">
        <v>139</v>
      </c>
      <c r="L128" s="279"/>
      <c r="M128" s="425">
        <v>33</v>
      </c>
      <c r="N128" s="443"/>
      <c r="O128" s="319"/>
      <c r="P128" s="17">
        <v>67</v>
      </c>
      <c r="Q128" s="456"/>
      <c r="R128" s="319"/>
      <c r="S128" s="204">
        <v>100</v>
      </c>
      <c r="T128" s="441"/>
      <c r="U128" s="286"/>
      <c r="V128" s="418">
        <v>100</v>
      </c>
      <c r="W128" s="460"/>
      <c r="X128" s="310"/>
      <c r="Y128" s="418">
        <v>100</v>
      </c>
      <c r="Z128" s="460"/>
      <c r="AA128" s="362"/>
      <c r="AB128" s="204">
        <v>100</v>
      </c>
      <c r="AC128" s="462"/>
      <c r="AD128" s="285"/>
      <c r="AE128" s="417">
        <v>100</v>
      </c>
      <c r="AF128" s="454"/>
      <c r="AG128" s="325"/>
      <c r="AH128" s="417">
        <v>100</v>
      </c>
      <c r="AI128" s="328"/>
      <c r="AJ128" s="324"/>
      <c r="AK128" s="155">
        <v>100</v>
      </c>
      <c r="AL128" s="320"/>
      <c r="AM128" s="310"/>
      <c r="AN128" s="418">
        <v>100</v>
      </c>
      <c r="AO128" s="460"/>
      <c r="AP128" s="324"/>
      <c r="AQ128" s="418">
        <v>100</v>
      </c>
      <c r="AR128" s="460"/>
      <c r="AS128" s="286"/>
      <c r="AT128" s="418">
        <v>100</v>
      </c>
      <c r="AU128" s="456"/>
      <c r="AV128" s="15"/>
    </row>
    <row r="129" spans="1:48" ht="19.5" customHeight="1" x14ac:dyDescent="0.2">
      <c r="A129" s="266"/>
      <c r="B129" s="401" t="s">
        <v>146</v>
      </c>
      <c r="C129" s="402" t="s">
        <v>147</v>
      </c>
      <c r="D129" s="9" t="s">
        <v>146</v>
      </c>
      <c r="E129" s="9" t="s">
        <v>147</v>
      </c>
      <c r="F129" s="9" t="s">
        <v>156</v>
      </c>
      <c r="G129" s="9" t="s">
        <v>156</v>
      </c>
      <c r="H129" s="9" t="s">
        <v>292</v>
      </c>
      <c r="I129" s="379" t="s">
        <v>23</v>
      </c>
      <c r="J129" s="69"/>
      <c r="K129" s="76"/>
      <c r="L129" s="199">
        <v>20</v>
      </c>
      <c r="M129" s="289"/>
      <c r="N129" s="431">
        <v>33</v>
      </c>
      <c r="O129" s="432">
        <v>20</v>
      </c>
      <c r="P129" s="294"/>
      <c r="Q129" s="433">
        <v>67</v>
      </c>
      <c r="R129" s="432">
        <v>20</v>
      </c>
      <c r="S129" s="289"/>
      <c r="T129" s="431">
        <v>100</v>
      </c>
      <c r="U129" s="404">
        <v>0</v>
      </c>
      <c r="V129" s="294"/>
      <c r="W129" s="433">
        <v>100</v>
      </c>
      <c r="X129" s="404">
        <v>0</v>
      </c>
      <c r="Y129" s="294"/>
      <c r="Z129" s="433">
        <v>100</v>
      </c>
      <c r="AA129" s="432">
        <v>0</v>
      </c>
      <c r="AB129" s="289"/>
      <c r="AC129" s="431">
        <v>100</v>
      </c>
      <c r="AD129" s="404">
        <v>20</v>
      </c>
      <c r="AE129" s="294"/>
      <c r="AF129" s="433">
        <v>100</v>
      </c>
      <c r="AG129" s="404">
        <v>0</v>
      </c>
      <c r="AH129" s="294"/>
      <c r="AI129" s="369">
        <v>100</v>
      </c>
      <c r="AJ129" s="207">
        <v>20</v>
      </c>
      <c r="AK129" s="294"/>
      <c r="AL129" s="433">
        <v>100</v>
      </c>
      <c r="AM129" s="404">
        <v>0</v>
      </c>
      <c r="AN129" s="294"/>
      <c r="AO129" s="433">
        <v>100</v>
      </c>
      <c r="AP129" s="404">
        <v>0</v>
      </c>
      <c r="AQ129" s="294"/>
      <c r="AR129" s="433">
        <v>100</v>
      </c>
      <c r="AS129" s="404">
        <v>0</v>
      </c>
      <c r="AT129" s="294"/>
      <c r="AU129" s="433">
        <v>100</v>
      </c>
      <c r="AV129" s="15"/>
    </row>
    <row r="130" spans="1:48" ht="19.5" customHeight="1" x14ac:dyDescent="0.2">
      <c r="A130" s="267"/>
      <c r="B130" s="3"/>
      <c r="C130" s="3"/>
      <c r="D130" s="3"/>
      <c r="E130" s="3"/>
      <c r="F130" s="3"/>
      <c r="G130" s="3"/>
      <c r="H130" s="3"/>
      <c r="I130" s="21"/>
      <c r="J130" s="69"/>
      <c r="K130" s="52"/>
      <c r="L130" s="326"/>
      <c r="M130" s="214">
        <v>0</v>
      </c>
      <c r="N130" s="438"/>
      <c r="O130" s="293"/>
      <c r="P130" s="209">
        <v>0</v>
      </c>
      <c r="Q130" s="439"/>
      <c r="R130" s="293"/>
      <c r="S130" s="214">
        <v>0</v>
      </c>
      <c r="T130" s="438"/>
      <c r="U130" s="306"/>
      <c r="V130" s="209">
        <v>0</v>
      </c>
      <c r="W130" s="439"/>
      <c r="X130" s="306"/>
      <c r="Y130" s="209">
        <v>0</v>
      </c>
      <c r="Z130" s="439"/>
      <c r="AA130" s="293"/>
      <c r="AB130" s="214">
        <v>0</v>
      </c>
      <c r="AC130" s="438"/>
      <c r="AD130" s="306"/>
      <c r="AE130" s="209">
        <v>0</v>
      </c>
      <c r="AF130" s="439"/>
      <c r="AG130" s="306"/>
      <c r="AH130" s="209">
        <v>0</v>
      </c>
      <c r="AI130" s="284"/>
      <c r="AJ130" s="306"/>
      <c r="AK130" s="209">
        <v>93.7</v>
      </c>
      <c r="AL130" s="284"/>
      <c r="AM130" s="306"/>
      <c r="AN130" s="209">
        <v>0</v>
      </c>
      <c r="AO130" s="439"/>
      <c r="AP130" s="306"/>
      <c r="AQ130" s="209">
        <v>0</v>
      </c>
      <c r="AR130" s="439"/>
      <c r="AS130" s="306"/>
      <c r="AT130" s="209">
        <v>0</v>
      </c>
      <c r="AU130" s="439"/>
      <c r="AV130" s="15"/>
    </row>
    <row r="131" spans="1:48" ht="19.5" customHeight="1" x14ac:dyDescent="0.2">
      <c r="A131" s="269">
        <v>41</v>
      </c>
      <c r="B131" s="32" t="s">
        <v>193</v>
      </c>
      <c r="C131" s="29"/>
      <c r="D131" s="29"/>
      <c r="E131" s="29"/>
      <c r="F131" s="17"/>
      <c r="G131" s="17"/>
      <c r="H131" s="17"/>
      <c r="I131" s="18"/>
      <c r="J131" s="621">
        <v>2343609000</v>
      </c>
      <c r="K131" s="382" t="s">
        <v>139</v>
      </c>
      <c r="L131" s="279"/>
      <c r="M131" s="189">
        <v>11</v>
      </c>
      <c r="N131" s="441"/>
      <c r="O131" s="321"/>
      <c r="P131" s="211">
        <v>22</v>
      </c>
      <c r="Q131" s="455"/>
      <c r="R131" s="321"/>
      <c r="S131" s="198">
        <v>34</v>
      </c>
      <c r="T131" s="441"/>
      <c r="U131" s="286"/>
      <c r="V131" s="17">
        <v>45</v>
      </c>
      <c r="W131" s="456"/>
      <c r="X131" s="286"/>
      <c r="Y131" s="17">
        <v>57</v>
      </c>
      <c r="Z131" s="456"/>
      <c r="AA131" s="319"/>
      <c r="AB131" s="189">
        <v>68</v>
      </c>
      <c r="AC131" s="441"/>
      <c r="AD131" s="286"/>
      <c r="AE131" s="17">
        <v>78</v>
      </c>
      <c r="AF131" s="456"/>
      <c r="AG131" s="286"/>
      <c r="AH131" s="17">
        <v>89</v>
      </c>
      <c r="AI131" s="287"/>
      <c r="AJ131" s="286"/>
      <c r="AK131" s="185">
        <v>100</v>
      </c>
      <c r="AL131" s="320"/>
      <c r="AM131" s="310"/>
      <c r="AN131" s="418">
        <v>100</v>
      </c>
      <c r="AO131" s="460"/>
      <c r="AP131" s="310"/>
      <c r="AQ131" s="418">
        <v>100</v>
      </c>
      <c r="AR131" s="456"/>
      <c r="AS131" s="286"/>
      <c r="AT131" s="170">
        <v>100</v>
      </c>
      <c r="AU131" s="460"/>
      <c r="AV131" s="15"/>
    </row>
    <row r="132" spans="1:48" ht="19.5" customHeight="1" x14ac:dyDescent="0.2">
      <c r="A132" s="266"/>
      <c r="B132" s="401" t="s">
        <v>146</v>
      </c>
      <c r="C132" s="402" t="s">
        <v>147</v>
      </c>
      <c r="D132" s="9" t="s">
        <v>146</v>
      </c>
      <c r="E132" s="9" t="s">
        <v>147</v>
      </c>
      <c r="F132" s="9" t="s">
        <v>156</v>
      </c>
      <c r="G132" s="9" t="s">
        <v>156</v>
      </c>
      <c r="H132" s="9" t="s">
        <v>292</v>
      </c>
      <c r="I132" s="379" t="s">
        <v>24</v>
      </c>
      <c r="J132" s="69"/>
      <c r="K132" s="383" t="s">
        <v>143</v>
      </c>
      <c r="L132" s="194">
        <v>0</v>
      </c>
      <c r="M132" s="289"/>
      <c r="N132" s="431">
        <v>11</v>
      </c>
      <c r="O132" s="432">
        <v>0</v>
      </c>
      <c r="P132" s="294"/>
      <c r="Q132" s="433">
        <v>22</v>
      </c>
      <c r="R132" s="432">
        <v>0</v>
      </c>
      <c r="S132" s="289"/>
      <c r="T132" s="431">
        <v>34</v>
      </c>
      <c r="U132" s="404">
        <v>0</v>
      </c>
      <c r="V132" s="294"/>
      <c r="W132" s="433">
        <v>45</v>
      </c>
      <c r="X132" s="404">
        <v>0</v>
      </c>
      <c r="Y132" s="294"/>
      <c r="Z132" s="433">
        <v>57</v>
      </c>
      <c r="AA132" s="432">
        <v>0</v>
      </c>
      <c r="AB132" s="289"/>
      <c r="AC132" s="431">
        <v>68</v>
      </c>
      <c r="AD132" s="404">
        <v>0</v>
      </c>
      <c r="AE132" s="294"/>
      <c r="AF132" s="433">
        <v>78</v>
      </c>
      <c r="AG132" s="404">
        <v>23</v>
      </c>
      <c r="AH132" s="294"/>
      <c r="AI132" s="208">
        <v>89</v>
      </c>
      <c r="AJ132" s="207">
        <v>24</v>
      </c>
      <c r="AK132" s="294"/>
      <c r="AL132" s="433">
        <v>100</v>
      </c>
      <c r="AM132" s="404">
        <v>0</v>
      </c>
      <c r="AN132" s="294"/>
      <c r="AO132" s="433">
        <v>100</v>
      </c>
      <c r="AP132" s="404">
        <v>0</v>
      </c>
      <c r="AQ132" s="294"/>
      <c r="AR132" s="433">
        <v>100</v>
      </c>
      <c r="AS132" s="404">
        <v>0</v>
      </c>
      <c r="AT132" s="294"/>
      <c r="AU132" s="433">
        <v>100</v>
      </c>
      <c r="AV132" s="15"/>
    </row>
    <row r="133" spans="1:48" ht="19.5" customHeight="1" x14ac:dyDescent="0.2">
      <c r="A133" s="267"/>
      <c r="B133" s="30"/>
      <c r="C133" s="31"/>
      <c r="D133" s="31"/>
      <c r="E133" s="31"/>
      <c r="F133" s="31"/>
      <c r="G133" s="31"/>
      <c r="H133" s="31"/>
      <c r="I133" s="24"/>
      <c r="J133" s="119"/>
      <c r="K133" s="52"/>
      <c r="L133" s="304"/>
      <c r="M133" s="214">
        <v>0</v>
      </c>
      <c r="N133" s="438"/>
      <c r="O133" s="293"/>
      <c r="P133" s="209">
        <v>0</v>
      </c>
      <c r="Q133" s="439"/>
      <c r="R133" s="293"/>
      <c r="S133" s="214">
        <v>0</v>
      </c>
      <c r="T133" s="438"/>
      <c r="U133" s="306"/>
      <c r="V133" s="209">
        <v>0</v>
      </c>
      <c r="W133" s="439"/>
      <c r="X133" s="306"/>
      <c r="Y133" s="209">
        <v>0</v>
      </c>
      <c r="Z133" s="439"/>
      <c r="AA133" s="293"/>
      <c r="AB133" s="214">
        <v>0</v>
      </c>
      <c r="AC133" s="438"/>
      <c r="AD133" s="306"/>
      <c r="AE133" s="209">
        <v>0</v>
      </c>
      <c r="AF133" s="439"/>
      <c r="AG133" s="306"/>
      <c r="AH133" s="209">
        <v>23.3</v>
      </c>
      <c r="AI133" s="284"/>
      <c r="AJ133" s="306"/>
      <c r="AK133" s="209">
        <v>23.7</v>
      </c>
      <c r="AL133" s="284"/>
      <c r="AM133" s="306"/>
      <c r="AN133" s="209">
        <v>0</v>
      </c>
      <c r="AO133" s="439"/>
      <c r="AP133" s="306"/>
      <c r="AQ133" s="209">
        <v>0</v>
      </c>
      <c r="AR133" s="439"/>
      <c r="AS133" s="306"/>
      <c r="AT133" s="209">
        <v>0</v>
      </c>
      <c r="AU133" s="439"/>
      <c r="AV133" s="15"/>
    </row>
    <row r="134" spans="1:48" ht="19.5" customHeight="1" x14ac:dyDescent="0.2">
      <c r="A134" s="269">
        <v>42</v>
      </c>
      <c r="B134" s="29" t="s">
        <v>194</v>
      </c>
      <c r="C134" s="101"/>
      <c r="D134" s="101"/>
      <c r="E134" s="101"/>
      <c r="F134" s="101"/>
      <c r="G134" s="101"/>
      <c r="H134" s="101"/>
      <c r="I134" s="18"/>
      <c r="J134" s="68">
        <v>150000000</v>
      </c>
      <c r="K134" s="382" t="s">
        <v>139</v>
      </c>
      <c r="L134" s="279"/>
      <c r="M134" s="189">
        <v>0</v>
      </c>
      <c r="N134" s="441"/>
      <c r="O134" s="279"/>
      <c r="P134" s="17">
        <v>0</v>
      </c>
      <c r="Q134" s="456"/>
      <c r="R134" s="319"/>
      <c r="S134" s="189">
        <v>0</v>
      </c>
      <c r="T134" s="441"/>
      <c r="U134" s="286"/>
      <c r="V134" s="17">
        <v>34</v>
      </c>
      <c r="W134" s="456"/>
      <c r="X134" s="286"/>
      <c r="Y134" s="17">
        <v>67</v>
      </c>
      <c r="Z134" s="456"/>
      <c r="AA134" s="319"/>
      <c r="AB134" s="204">
        <v>100</v>
      </c>
      <c r="AC134" s="472"/>
      <c r="AD134" s="324"/>
      <c r="AE134" s="418">
        <v>100</v>
      </c>
      <c r="AF134" s="460"/>
      <c r="AG134" s="324"/>
      <c r="AH134" s="418">
        <v>100</v>
      </c>
      <c r="AI134" s="320"/>
      <c r="AJ134" s="310"/>
      <c r="AK134" s="185">
        <v>100</v>
      </c>
      <c r="AL134" s="320"/>
      <c r="AM134" s="310"/>
      <c r="AN134" s="418">
        <v>100</v>
      </c>
      <c r="AO134" s="460"/>
      <c r="AP134" s="310"/>
      <c r="AQ134" s="418">
        <v>100</v>
      </c>
      <c r="AR134" s="460"/>
      <c r="AS134" s="286"/>
      <c r="AT134" s="418">
        <v>100</v>
      </c>
      <c r="AU134" s="456"/>
      <c r="AV134" s="15"/>
    </row>
    <row r="135" spans="1:48" ht="19.5" customHeight="1" x14ac:dyDescent="0.2">
      <c r="A135" s="266"/>
      <c r="B135" s="5"/>
      <c r="C135" s="9"/>
      <c r="D135" s="9"/>
      <c r="E135" s="9"/>
      <c r="F135" s="9"/>
      <c r="G135" s="9"/>
      <c r="H135" s="9"/>
      <c r="I135" s="20"/>
      <c r="J135" s="69"/>
      <c r="K135" s="76"/>
      <c r="L135" s="194">
        <v>0</v>
      </c>
      <c r="M135" s="289"/>
      <c r="N135" s="431">
        <v>0</v>
      </c>
      <c r="O135" s="432">
        <v>0</v>
      </c>
      <c r="P135" s="294"/>
      <c r="Q135" s="433">
        <v>0</v>
      </c>
      <c r="R135" s="432">
        <v>0</v>
      </c>
      <c r="S135" s="289"/>
      <c r="T135" s="431">
        <v>0</v>
      </c>
      <c r="U135" s="404">
        <v>0</v>
      </c>
      <c r="V135" s="294"/>
      <c r="W135" s="433">
        <v>34</v>
      </c>
      <c r="X135" s="404">
        <v>0</v>
      </c>
      <c r="Y135" s="294"/>
      <c r="Z135" s="433">
        <v>67</v>
      </c>
      <c r="AA135" s="432">
        <v>0</v>
      </c>
      <c r="AB135" s="289"/>
      <c r="AC135" s="431">
        <v>100</v>
      </c>
      <c r="AD135" s="404">
        <v>77</v>
      </c>
      <c r="AE135" s="294"/>
      <c r="AF135" s="433">
        <v>100</v>
      </c>
      <c r="AG135" s="404">
        <v>97</v>
      </c>
      <c r="AH135" s="294"/>
      <c r="AI135" s="433">
        <v>100</v>
      </c>
      <c r="AJ135" s="207">
        <v>0</v>
      </c>
      <c r="AK135" s="294"/>
      <c r="AL135" s="433">
        <v>100</v>
      </c>
      <c r="AM135" s="404">
        <v>0</v>
      </c>
      <c r="AN135" s="294"/>
      <c r="AO135" s="433">
        <v>100</v>
      </c>
      <c r="AP135" s="404">
        <v>0</v>
      </c>
      <c r="AQ135" s="294"/>
      <c r="AR135" s="433">
        <v>100</v>
      </c>
      <c r="AS135" s="404">
        <v>0</v>
      </c>
      <c r="AT135" s="294"/>
      <c r="AU135" s="433">
        <v>100</v>
      </c>
      <c r="AV135" s="15"/>
    </row>
    <row r="136" spans="1:48" ht="19.5" customHeight="1" x14ac:dyDescent="0.2">
      <c r="A136" s="267"/>
      <c r="B136" s="401" t="s">
        <v>146</v>
      </c>
      <c r="C136" s="402" t="s">
        <v>147</v>
      </c>
      <c r="D136" s="9" t="s">
        <v>146</v>
      </c>
      <c r="E136" s="9" t="s">
        <v>147</v>
      </c>
      <c r="F136" s="9" t="s">
        <v>156</v>
      </c>
      <c r="G136" s="9" t="s">
        <v>156</v>
      </c>
      <c r="H136" s="9" t="s">
        <v>292</v>
      </c>
      <c r="I136" s="379" t="s">
        <v>37</v>
      </c>
      <c r="J136" s="69"/>
      <c r="K136" s="52"/>
      <c r="L136" s="304"/>
      <c r="M136" s="214">
        <v>0</v>
      </c>
      <c r="N136" s="438"/>
      <c r="O136" s="293"/>
      <c r="P136" s="209">
        <v>0</v>
      </c>
      <c r="Q136" s="439"/>
      <c r="R136" s="293"/>
      <c r="S136" s="214">
        <v>0</v>
      </c>
      <c r="T136" s="438"/>
      <c r="U136" s="306"/>
      <c r="V136" s="209">
        <v>0</v>
      </c>
      <c r="W136" s="439"/>
      <c r="X136" s="306"/>
      <c r="Y136" s="209">
        <v>0</v>
      </c>
      <c r="Z136" s="439"/>
      <c r="AA136" s="293"/>
      <c r="AB136" s="214">
        <v>0</v>
      </c>
      <c r="AC136" s="438"/>
      <c r="AD136" s="306"/>
      <c r="AE136" s="209">
        <v>77.3</v>
      </c>
      <c r="AF136" s="439"/>
      <c r="AG136" s="306"/>
      <c r="AH136" s="209">
        <v>97.2</v>
      </c>
      <c r="AI136" s="284"/>
      <c r="AJ136" s="306"/>
      <c r="AK136" s="209">
        <v>97.2</v>
      </c>
      <c r="AL136" s="284"/>
      <c r="AM136" s="306"/>
      <c r="AN136" s="209">
        <v>0</v>
      </c>
      <c r="AO136" s="439"/>
      <c r="AP136" s="306"/>
      <c r="AQ136" s="209">
        <v>0</v>
      </c>
      <c r="AR136" s="439"/>
      <c r="AS136" s="306"/>
      <c r="AT136" s="209">
        <v>0</v>
      </c>
      <c r="AU136" s="439"/>
      <c r="AV136" s="15"/>
    </row>
    <row r="137" spans="1:48" ht="19.5" customHeight="1" x14ac:dyDescent="0.2">
      <c r="A137" s="265">
        <v>43</v>
      </c>
      <c r="B137" s="39" t="s">
        <v>195</v>
      </c>
      <c r="C137" s="29"/>
      <c r="D137" s="29"/>
      <c r="E137" s="29"/>
      <c r="F137" s="29"/>
      <c r="G137" s="29"/>
      <c r="H137" s="29"/>
      <c r="I137" s="34"/>
      <c r="J137" s="68">
        <v>100000000</v>
      </c>
      <c r="K137" s="76" t="s">
        <v>139</v>
      </c>
      <c r="L137" s="279"/>
      <c r="M137" s="189">
        <v>0</v>
      </c>
      <c r="N137" s="441"/>
      <c r="O137" s="279"/>
      <c r="P137" s="17">
        <v>0</v>
      </c>
      <c r="Q137" s="456"/>
      <c r="R137" s="319"/>
      <c r="S137" s="189">
        <v>0</v>
      </c>
      <c r="T137" s="441"/>
      <c r="U137" s="286"/>
      <c r="V137" s="17">
        <v>33</v>
      </c>
      <c r="W137" s="456"/>
      <c r="X137" s="473"/>
      <c r="Y137" s="211">
        <v>67</v>
      </c>
      <c r="Z137" s="455"/>
      <c r="AA137" s="321"/>
      <c r="AB137" s="205">
        <v>100</v>
      </c>
      <c r="AC137" s="459"/>
      <c r="AD137" s="310"/>
      <c r="AE137" s="418">
        <v>100</v>
      </c>
      <c r="AF137" s="460"/>
      <c r="AG137" s="310"/>
      <c r="AH137" s="418">
        <v>100</v>
      </c>
      <c r="AI137" s="320"/>
      <c r="AJ137" s="310"/>
      <c r="AK137" s="278">
        <v>100</v>
      </c>
      <c r="AL137" s="320"/>
      <c r="AM137" s="310"/>
      <c r="AN137" s="418">
        <v>100</v>
      </c>
      <c r="AO137" s="460"/>
      <c r="AP137" s="310"/>
      <c r="AQ137" s="418">
        <v>100</v>
      </c>
      <c r="AR137" s="456"/>
      <c r="AS137" s="286"/>
      <c r="AT137" s="418">
        <v>100</v>
      </c>
      <c r="AU137" s="456"/>
      <c r="AV137" s="15"/>
    </row>
    <row r="138" spans="1:48" ht="19.5" customHeight="1" x14ac:dyDescent="0.2">
      <c r="A138" s="266"/>
      <c r="B138" s="5"/>
      <c r="C138" s="9"/>
      <c r="D138" s="9"/>
      <c r="E138" s="9"/>
      <c r="F138" s="9"/>
      <c r="G138" s="9"/>
      <c r="H138" s="28"/>
      <c r="I138" s="21"/>
      <c r="J138" s="69"/>
      <c r="K138" s="76"/>
      <c r="L138" s="194">
        <v>0</v>
      </c>
      <c r="M138" s="289"/>
      <c r="N138" s="431">
        <v>0</v>
      </c>
      <c r="O138" s="432">
        <v>0</v>
      </c>
      <c r="P138" s="294"/>
      <c r="Q138" s="433">
        <v>0</v>
      </c>
      <c r="R138" s="432">
        <v>0</v>
      </c>
      <c r="S138" s="289"/>
      <c r="T138" s="431">
        <v>0</v>
      </c>
      <c r="U138" s="404">
        <v>0</v>
      </c>
      <c r="V138" s="294"/>
      <c r="W138" s="433">
        <v>33</v>
      </c>
      <c r="X138" s="404">
        <v>0</v>
      </c>
      <c r="Y138" s="294"/>
      <c r="Z138" s="433">
        <v>67</v>
      </c>
      <c r="AA138" s="432">
        <v>0</v>
      </c>
      <c r="AB138" s="289"/>
      <c r="AC138" s="431">
        <v>100</v>
      </c>
      <c r="AD138" s="404">
        <v>0</v>
      </c>
      <c r="AE138" s="294"/>
      <c r="AF138" s="433">
        <v>100</v>
      </c>
      <c r="AG138" s="404">
        <v>0</v>
      </c>
      <c r="AH138" s="294"/>
      <c r="AI138" s="433">
        <v>100</v>
      </c>
      <c r="AJ138" s="207">
        <v>0</v>
      </c>
      <c r="AK138" s="294"/>
      <c r="AL138" s="433">
        <v>100</v>
      </c>
      <c r="AM138" s="404">
        <v>0</v>
      </c>
      <c r="AN138" s="294"/>
      <c r="AO138" s="433">
        <v>100</v>
      </c>
      <c r="AP138" s="404">
        <v>0</v>
      </c>
      <c r="AQ138" s="294"/>
      <c r="AR138" s="433">
        <v>100</v>
      </c>
      <c r="AS138" s="404">
        <v>0</v>
      </c>
      <c r="AT138" s="294"/>
      <c r="AU138" s="433">
        <v>100</v>
      </c>
      <c r="AV138" s="15"/>
    </row>
    <row r="139" spans="1:48" ht="19.5" customHeight="1" x14ac:dyDescent="0.2">
      <c r="A139" s="267"/>
      <c r="B139" s="401" t="s">
        <v>146</v>
      </c>
      <c r="C139" s="402" t="s">
        <v>147</v>
      </c>
      <c r="D139" s="9" t="s">
        <v>146</v>
      </c>
      <c r="E139" s="9" t="s">
        <v>147</v>
      </c>
      <c r="F139" s="9" t="s">
        <v>156</v>
      </c>
      <c r="G139" s="9" t="s">
        <v>156</v>
      </c>
      <c r="H139" s="9" t="s">
        <v>292</v>
      </c>
      <c r="I139" s="379" t="s">
        <v>25</v>
      </c>
      <c r="J139" s="119"/>
      <c r="K139" s="76"/>
      <c r="L139" s="304"/>
      <c r="M139" s="214">
        <v>0</v>
      </c>
      <c r="N139" s="438"/>
      <c r="O139" s="293"/>
      <c r="P139" s="209">
        <v>0</v>
      </c>
      <c r="Q139" s="439"/>
      <c r="R139" s="293"/>
      <c r="S139" s="214">
        <v>0</v>
      </c>
      <c r="T139" s="438"/>
      <c r="U139" s="306"/>
      <c r="V139" s="209">
        <v>0</v>
      </c>
      <c r="W139" s="439"/>
      <c r="X139" s="306"/>
      <c r="Y139" s="209">
        <v>0</v>
      </c>
      <c r="Z139" s="439"/>
      <c r="AA139" s="293"/>
      <c r="AB139" s="214">
        <v>0</v>
      </c>
      <c r="AC139" s="438"/>
      <c r="AD139" s="306"/>
      <c r="AE139" s="209">
        <v>0</v>
      </c>
      <c r="AF139" s="439"/>
      <c r="AG139" s="306"/>
      <c r="AH139" s="209">
        <v>0</v>
      </c>
      <c r="AI139" s="284"/>
      <c r="AJ139" s="306"/>
      <c r="AK139" s="209">
        <v>0</v>
      </c>
      <c r="AL139" s="284"/>
      <c r="AM139" s="306"/>
      <c r="AN139" s="209">
        <v>0</v>
      </c>
      <c r="AO139" s="439"/>
      <c r="AP139" s="306"/>
      <c r="AQ139" s="209">
        <v>0</v>
      </c>
      <c r="AR139" s="439"/>
      <c r="AS139" s="306"/>
      <c r="AT139" s="209">
        <v>0</v>
      </c>
      <c r="AU139" s="439"/>
      <c r="AV139" s="15"/>
    </row>
    <row r="140" spans="1:48" ht="19.5" customHeight="1" x14ac:dyDescent="0.2">
      <c r="A140" s="265">
        <v>44</v>
      </c>
      <c r="B140" s="102" t="s">
        <v>196</v>
      </c>
      <c r="C140" s="29"/>
      <c r="D140" s="29"/>
      <c r="E140" s="29"/>
      <c r="F140" s="29"/>
      <c r="G140" s="29"/>
      <c r="H140" s="29"/>
      <c r="I140" s="34"/>
      <c r="J140" s="69">
        <v>150000000</v>
      </c>
      <c r="K140" s="382" t="s">
        <v>139</v>
      </c>
      <c r="L140" s="279"/>
      <c r="M140" s="189">
        <v>0</v>
      </c>
      <c r="N140" s="441"/>
      <c r="O140" s="279"/>
      <c r="P140" s="17">
        <v>0</v>
      </c>
      <c r="Q140" s="456"/>
      <c r="R140" s="319"/>
      <c r="S140" s="189">
        <v>0</v>
      </c>
      <c r="T140" s="441"/>
      <c r="U140" s="286"/>
      <c r="V140" s="17">
        <v>33</v>
      </c>
      <c r="W140" s="456"/>
      <c r="X140" s="286"/>
      <c r="Y140" s="17">
        <v>67</v>
      </c>
      <c r="Z140" s="456"/>
      <c r="AA140" s="319"/>
      <c r="AB140" s="204">
        <v>100</v>
      </c>
      <c r="AC140" s="472"/>
      <c r="AD140" s="324"/>
      <c r="AE140" s="418">
        <v>100</v>
      </c>
      <c r="AF140" s="460"/>
      <c r="AG140" s="310"/>
      <c r="AH140" s="418">
        <v>100</v>
      </c>
      <c r="AI140" s="327"/>
      <c r="AJ140" s="324"/>
      <c r="AK140" s="185">
        <v>100</v>
      </c>
      <c r="AL140" s="320"/>
      <c r="AM140" s="310"/>
      <c r="AN140" s="418">
        <v>100</v>
      </c>
      <c r="AO140" s="478"/>
      <c r="AP140" s="324"/>
      <c r="AQ140" s="418">
        <v>100</v>
      </c>
      <c r="AR140" s="456"/>
      <c r="AS140" s="286"/>
      <c r="AT140" s="170">
        <v>100</v>
      </c>
      <c r="AU140" s="460"/>
      <c r="AV140" s="15"/>
    </row>
    <row r="141" spans="1:48" ht="19.5" customHeight="1" x14ac:dyDescent="0.2">
      <c r="A141" s="266"/>
      <c r="B141" s="6"/>
      <c r="C141" s="5"/>
      <c r="D141" s="5"/>
      <c r="E141" s="5"/>
      <c r="F141" s="5"/>
      <c r="G141" s="5"/>
      <c r="H141" s="5"/>
      <c r="I141" s="21"/>
      <c r="J141" s="69"/>
      <c r="K141" s="76"/>
      <c r="L141" s="194">
        <v>0</v>
      </c>
      <c r="M141" s="289"/>
      <c r="N141" s="431">
        <v>0</v>
      </c>
      <c r="O141" s="432">
        <v>0</v>
      </c>
      <c r="P141" s="294"/>
      <c r="Q141" s="433">
        <v>0</v>
      </c>
      <c r="R141" s="432">
        <v>0</v>
      </c>
      <c r="S141" s="289"/>
      <c r="T141" s="431">
        <v>0</v>
      </c>
      <c r="U141" s="404">
        <v>0</v>
      </c>
      <c r="V141" s="294"/>
      <c r="W141" s="433">
        <v>33</v>
      </c>
      <c r="X141" s="404">
        <v>0</v>
      </c>
      <c r="Y141" s="294"/>
      <c r="Z141" s="433">
        <v>67</v>
      </c>
      <c r="AA141" s="432">
        <v>0</v>
      </c>
      <c r="AB141" s="289"/>
      <c r="AC141" s="431">
        <v>100</v>
      </c>
      <c r="AD141" s="404">
        <v>95</v>
      </c>
      <c r="AE141" s="294"/>
      <c r="AF141" s="433">
        <v>100</v>
      </c>
      <c r="AG141" s="404">
        <v>95</v>
      </c>
      <c r="AH141" s="294"/>
      <c r="AI141" s="433">
        <v>100</v>
      </c>
      <c r="AJ141" s="207">
        <v>0</v>
      </c>
      <c r="AK141" s="294"/>
      <c r="AL141" s="433">
        <v>100</v>
      </c>
      <c r="AM141" s="404">
        <v>0</v>
      </c>
      <c r="AN141" s="294"/>
      <c r="AO141" s="433">
        <v>100</v>
      </c>
      <c r="AP141" s="404">
        <v>0</v>
      </c>
      <c r="AQ141" s="294"/>
      <c r="AR141" s="433">
        <v>100</v>
      </c>
      <c r="AS141" s="404">
        <v>0</v>
      </c>
      <c r="AT141" s="294"/>
      <c r="AU141" s="433">
        <v>100</v>
      </c>
      <c r="AV141" s="15"/>
    </row>
    <row r="142" spans="1:48" ht="19.5" customHeight="1" x14ac:dyDescent="0.2">
      <c r="A142" s="267"/>
      <c r="B142" s="401" t="s">
        <v>146</v>
      </c>
      <c r="C142" s="402" t="s">
        <v>147</v>
      </c>
      <c r="D142" s="9" t="s">
        <v>146</v>
      </c>
      <c r="E142" s="9" t="s">
        <v>147</v>
      </c>
      <c r="F142" s="9" t="s">
        <v>156</v>
      </c>
      <c r="G142" s="9" t="s">
        <v>156</v>
      </c>
      <c r="H142" s="9" t="s">
        <v>292</v>
      </c>
      <c r="I142" s="379" t="s">
        <v>42</v>
      </c>
      <c r="J142" s="119"/>
      <c r="K142" s="52"/>
      <c r="L142" s="304"/>
      <c r="M142" s="214">
        <v>0</v>
      </c>
      <c r="N142" s="438"/>
      <c r="O142" s="293"/>
      <c r="P142" s="209">
        <v>0</v>
      </c>
      <c r="Q142" s="439"/>
      <c r="R142" s="293"/>
      <c r="S142" s="214">
        <v>0</v>
      </c>
      <c r="T142" s="438"/>
      <c r="U142" s="306"/>
      <c r="V142" s="209">
        <v>0</v>
      </c>
      <c r="W142" s="439"/>
      <c r="X142" s="306"/>
      <c r="Y142" s="209">
        <v>0</v>
      </c>
      <c r="Z142" s="439"/>
      <c r="AA142" s="293"/>
      <c r="AB142" s="214">
        <v>0</v>
      </c>
      <c r="AC142" s="438"/>
      <c r="AD142" s="306"/>
      <c r="AE142" s="209">
        <v>94.7</v>
      </c>
      <c r="AF142" s="439"/>
      <c r="AG142" s="306"/>
      <c r="AH142" s="209">
        <v>96.2</v>
      </c>
      <c r="AI142" s="284"/>
      <c r="AJ142" s="306"/>
      <c r="AK142" s="209">
        <v>96.2</v>
      </c>
      <c r="AL142" s="284"/>
      <c r="AM142" s="306"/>
      <c r="AN142" s="209">
        <v>0</v>
      </c>
      <c r="AO142" s="439"/>
      <c r="AP142" s="306"/>
      <c r="AQ142" s="209">
        <v>0</v>
      </c>
      <c r="AR142" s="439"/>
      <c r="AS142" s="306"/>
      <c r="AT142" s="209">
        <v>0</v>
      </c>
      <c r="AU142" s="439"/>
      <c r="AV142" s="15"/>
    </row>
    <row r="143" spans="1:48" ht="19.5" customHeight="1" x14ac:dyDescent="0.2">
      <c r="A143" s="269">
        <v>45</v>
      </c>
      <c r="B143" s="29" t="s">
        <v>222</v>
      </c>
      <c r="C143" s="101"/>
      <c r="D143" s="101"/>
      <c r="E143" s="101"/>
      <c r="F143" s="101"/>
      <c r="G143" s="101"/>
      <c r="H143" s="101"/>
      <c r="I143" s="17"/>
      <c r="J143" s="13">
        <v>113038000</v>
      </c>
      <c r="K143" s="382" t="s">
        <v>139</v>
      </c>
      <c r="L143" s="312"/>
      <c r="M143" s="189">
        <v>0</v>
      </c>
      <c r="N143" s="441"/>
      <c r="O143" s="279"/>
      <c r="P143" s="17">
        <v>0</v>
      </c>
      <c r="Q143" s="456"/>
      <c r="R143" s="319"/>
      <c r="S143" s="189">
        <v>0</v>
      </c>
      <c r="T143" s="441"/>
      <c r="U143" s="286"/>
      <c r="V143" s="17">
        <v>33</v>
      </c>
      <c r="W143" s="456"/>
      <c r="X143" s="286"/>
      <c r="Y143" s="17">
        <v>67</v>
      </c>
      <c r="Z143" s="456"/>
      <c r="AA143" s="319"/>
      <c r="AB143" s="204">
        <v>100</v>
      </c>
      <c r="AC143" s="472"/>
      <c r="AD143" s="324"/>
      <c r="AE143" s="418">
        <v>100</v>
      </c>
      <c r="AF143" s="460"/>
      <c r="AG143" s="310"/>
      <c r="AH143" s="418">
        <v>100</v>
      </c>
      <c r="AI143" s="327"/>
      <c r="AJ143" s="324"/>
      <c r="AK143" s="185">
        <v>100</v>
      </c>
      <c r="AL143" s="320"/>
      <c r="AM143" s="310"/>
      <c r="AN143" s="418">
        <v>100</v>
      </c>
      <c r="AO143" s="478"/>
      <c r="AP143" s="324"/>
      <c r="AQ143" s="418">
        <v>100</v>
      </c>
      <c r="AR143" s="456"/>
      <c r="AS143" s="286"/>
      <c r="AT143" s="170">
        <v>100</v>
      </c>
      <c r="AU143" s="454"/>
      <c r="AV143" s="15"/>
    </row>
    <row r="144" spans="1:48" ht="19.5" customHeight="1" x14ac:dyDescent="0.2">
      <c r="A144" s="266"/>
      <c r="B144" s="401" t="s">
        <v>146</v>
      </c>
      <c r="C144" s="402" t="s">
        <v>147</v>
      </c>
      <c r="D144" s="9" t="s">
        <v>146</v>
      </c>
      <c r="E144" s="9" t="s">
        <v>147</v>
      </c>
      <c r="F144" s="9" t="s">
        <v>156</v>
      </c>
      <c r="G144" s="9" t="s">
        <v>156</v>
      </c>
      <c r="H144" s="9" t="s">
        <v>292</v>
      </c>
      <c r="I144" s="379" t="s">
        <v>26</v>
      </c>
      <c r="J144" s="69"/>
      <c r="K144" s="76"/>
      <c r="L144" s="194">
        <v>0</v>
      </c>
      <c r="M144" s="289"/>
      <c r="N144" s="431">
        <v>0</v>
      </c>
      <c r="O144" s="432">
        <v>0</v>
      </c>
      <c r="P144" s="294"/>
      <c r="Q144" s="433">
        <v>0</v>
      </c>
      <c r="R144" s="432">
        <v>0</v>
      </c>
      <c r="S144" s="289"/>
      <c r="T144" s="431">
        <v>0</v>
      </c>
      <c r="U144" s="404">
        <v>0</v>
      </c>
      <c r="V144" s="294"/>
      <c r="W144" s="433">
        <v>33</v>
      </c>
      <c r="X144" s="404">
        <v>0</v>
      </c>
      <c r="Y144" s="294"/>
      <c r="Z144" s="433">
        <v>67</v>
      </c>
      <c r="AA144" s="432">
        <v>0</v>
      </c>
      <c r="AB144" s="289"/>
      <c r="AC144" s="431">
        <v>100</v>
      </c>
      <c r="AD144" s="404">
        <v>0</v>
      </c>
      <c r="AE144" s="294"/>
      <c r="AF144" s="433">
        <v>100</v>
      </c>
      <c r="AG144" s="404">
        <v>0</v>
      </c>
      <c r="AH144" s="294"/>
      <c r="AI144" s="433">
        <v>100</v>
      </c>
      <c r="AJ144" s="207">
        <v>0</v>
      </c>
      <c r="AK144" s="294"/>
      <c r="AL144" s="433">
        <v>100</v>
      </c>
      <c r="AM144" s="404">
        <v>0</v>
      </c>
      <c r="AN144" s="294"/>
      <c r="AO144" s="433">
        <v>100</v>
      </c>
      <c r="AP144" s="404">
        <v>0</v>
      </c>
      <c r="AQ144" s="294"/>
      <c r="AR144" s="433">
        <v>100</v>
      </c>
      <c r="AS144" s="404">
        <v>0</v>
      </c>
      <c r="AT144" s="294"/>
      <c r="AU144" s="433">
        <v>100</v>
      </c>
      <c r="AV144" s="15"/>
    </row>
    <row r="145" spans="1:48" ht="19.5" customHeight="1" x14ac:dyDescent="0.2">
      <c r="A145" s="267"/>
      <c r="B145" s="31"/>
      <c r="C145" s="31"/>
      <c r="D145" s="31"/>
      <c r="E145" s="31"/>
      <c r="F145" s="31"/>
      <c r="G145" s="31"/>
      <c r="H145" s="31"/>
      <c r="I145" s="24"/>
      <c r="J145" s="119"/>
      <c r="K145" s="76"/>
      <c r="L145" s="317"/>
      <c r="M145" s="214">
        <v>0</v>
      </c>
      <c r="N145" s="438"/>
      <c r="O145" s="293"/>
      <c r="P145" s="209">
        <v>0</v>
      </c>
      <c r="Q145" s="439"/>
      <c r="R145" s="293"/>
      <c r="S145" s="214">
        <v>0</v>
      </c>
      <c r="T145" s="438"/>
      <c r="U145" s="306"/>
      <c r="V145" s="209">
        <v>0</v>
      </c>
      <c r="W145" s="439"/>
      <c r="X145" s="306"/>
      <c r="Y145" s="209">
        <v>0</v>
      </c>
      <c r="Z145" s="439"/>
      <c r="AA145" s="293"/>
      <c r="AB145" s="214">
        <v>0</v>
      </c>
      <c r="AC145" s="438"/>
      <c r="AD145" s="306"/>
      <c r="AE145" s="209">
        <v>0</v>
      </c>
      <c r="AF145" s="439"/>
      <c r="AG145" s="306"/>
      <c r="AH145" s="209">
        <v>0</v>
      </c>
      <c r="AI145" s="284"/>
      <c r="AJ145" s="306"/>
      <c r="AK145" s="209">
        <v>0</v>
      </c>
      <c r="AL145" s="284"/>
      <c r="AM145" s="306"/>
      <c r="AN145" s="209">
        <v>0</v>
      </c>
      <c r="AO145" s="439"/>
      <c r="AP145" s="306"/>
      <c r="AQ145" s="209">
        <v>0</v>
      </c>
      <c r="AR145" s="439"/>
      <c r="AS145" s="331"/>
      <c r="AT145" s="209">
        <v>0</v>
      </c>
      <c r="AU145" s="439"/>
      <c r="AV145" s="15"/>
    </row>
    <row r="146" spans="1:48" ht="19.5" customHeight="1" x14ac:dyDescent="0.2">
      <c r="A146" s="265">
        <v>46</v>
      </c>
      <c r="B146" s="29" t="s">
        <v>197</v>
      </c>
      <c r="C146" s="29"/>
      <c r="D146" s="29"/>
      <c r="E146" s="29"/>
      <c r="F146" s="17"/>
      <c r="G146" s="17"/>
      <c r="H146" s="17"/>
      <c r="I146" s="18"/>
      <c r="J146" s="68">
        <v>150000000</v>
      </c>
      <c r="K146" s="382" t="s">
        <v>139</v>
      </c>
      <c r="L146" s="279"/>
      <c r="M146" s="189">
        <v>0</v>
      </c>
      <c r="N146" s="441"/>
      <c r="O146" s="279"/>
      <c r="P146" s="17">
        <v>0</v>
      </c>
      <c r="Q146" s="456"/>
      <c r="R146" s="319"/>
      <c r="S146" s="189">
        <v>0</v>
      </c>
      <c r="T146" s="441"/>
      <c r="U146" s="286"/>
      <c r="V146" s="17">
        <v>35</v>
      </c>
      <c r="W146" s="456"/>
      <c r="X146" s="286"/>
      <c r="Y146" s="17">
        <v>68</v>
      </c>
      <c r="Z146" s="456"/>
      <c r="AA146" s="319"/>
      <c r="AB146" s="204">
        <v>100</v>
      </c>
      <c r="AC146" s="472"/>
      <c r="AD146" s="324"/>
      <c r="AE146" s="418">
        <v>100</v>
      </c>
      <c r="AF146" s="460"/>
      <c r="AG146" s="310"/>
      <c r="AH146" s="418">
        <v>100</v>
      </c>
      <c r="AI146" s="327"/>
      <c r="AJ146" s="324"/>
      <c r="AK146" s="185">
        <v>100</v>
      </c>
      <c r="AL146" s="320"/>
      <c r="AM146" s="310"/>
      <c r="AN146" s="418">
        <v>100</v>
      </c>
      <c r="AO146" s="478"/>
      <c r="AP146" s="324"/>
      <c r="AQ146" s="418">
        <v>100</v>
      </c>
      <c r="AR146" s="456"/>
      <c r="AS146" s="286"/>
      <c r="AT146" s="170">
        <v>100</v>
      </c>
      <c r="AU146" s="460"/>
      <c r="AV146" s="15"/>
    </row>
    <row r="147" spans="1:48" ht="19.5" customHeight="1" x14ac:dyDescent="0.2">
      <c r="A147" s="266"/>
      <c r="B147" s="43"/>
      <c r="C147" s="3"/>
      <c r="D147" s="3"/>
      <c r="E147" s="3"/>
      <c r="F147" s="3"/>
      <c r="G147" s="3"/>
      <c r="H147" s="3"/>
      <c r="I147" s="20"/>
      <c r="J147" s="69"/>
      <c r="K147" s="76"/>
      <c r="L147" s="194">
        <v>0</v>
      </c>
      <c r="M147" s="289"/>
      <c r="N147" s="431">
        <v>0</v>
      </c>
      <c r="O147" s="432">
        <v>0</v>
      </c>
      <c r="P147" s="294"/>
      <c r="Q147" s="433">
        <v>0</v>
      </c>
      <c r="R147" s="432">
        <v>0</v>
      </c>
      <c r="S147" s="289"/>
      <c r="T147" s="431">
        <v>0</v>
      </c>
      <c r="U147" s="404">
        <v>0</v>
      </c>
      <c r="V147" s="294"/>
      <c r="W147" s="433">
        <v>35</v>
      </c>
      <c r="X147" s="404">
        <v>0</v>
      </c>
      <c r="Y147" s="294"/>
      <c r="Z147" s="433">
        <v>68</v>
      </c>
      <c r="AA147" s="432">
        <v>0</v>
      </c>
      <c r="AB147" s="289"/>
      <c r="AC147" s="431">
        <v>100</v>
      </c>
      <c r="AD147" s="404">
        <v>0</v>
      </c>
      <c r="AE147" s="294"/>
      <c r="AF147" s="433">
        <v>100</v>
      </c>
      <c r="AG147" s="404">
        <v>40</v>
      </c>
      <c r="AH147" s="294"/>
      <c r="AI147" s="433">
        <v>100</v>
      </c>
      <c r="AJ147" s="207">
        <v>93</v>
      </c>
      <c r="AK147" s="294"/>
      <c r="AL147" s="433">
        <v>100</v>
      </c>
      <c r="AM147" s="404">
        <v>0</v>
      </c>
      <c r="AN147" s="294"/>
      <c r="AO147" s="433">
        <v>100</v>
      </c>
      <c r="AP147" s="404">
        <v>0</v>
      </c>
      <c r="AQ147" s="294"/>
      <c r="AR147" s="433">
        <v>100</v>
      </c>
      <c r="AS147" s="404">
        <v>0</v>
      </c>
      <c r="AT147" s="294"/>
      <c r="AU147" s="433">
        <v>100</v>
      </c>
      <c r="AV147" s="15"/>
    </row>
    <row r="148" spans="1:48" ht="19.5" customHeight="1" x14ac:dyDescent="0.2">
      <c r="A148" s="267"/>
      <c r="B148" s="401" t="s">
        <v>146</v>
      </c>
      <c r="C148" s="402" t="s">
        <v>147</v>
      </c>
      <c r="D148" s="9" t="s">
        <v>146</v>
      </c>
      <c r="E148" s="9" t="s">
        <v>147</v>
      </c>
      <c r="F148" s="9" t="s">
        <v>156</v>
      </c>
      <c r="G148" s="9" t="s">
        <v>156</v>
      </c>
      <c r="H148" s="9" t="s">
        <v>292</v>
      </c>
      <c r="I148" s="379" t="s">
        <v>44</v>
      </c>
      <c r="J148" s="119"/>
      <c r="K148" s="52"/>
      <c r="L148" s="304"/>
      <c r="M148" s="214">
        <v>0</v>
      </c>
      <c r="N148" s="438"/>
      <c r="O148" s="293"/>
      <c r="P148" s="209">
        <v>0</v>
      </c>
      <c r="Q148" s="439"/>
      <c r="R148" s="293"/>
      <c r="S148" s="214">
        <v>0</v>
      </c>
      <c r="T148" s="438"/>
      <c r="U148" s="306"/>
      <c r="V148" s="209">
        <v>0</v>
      </c>
      <c r="W148" s="439"/>
      <c r="X148" s="306"/>
      <c r="Y148" s="209">
        <v>0</v>
      </c>
      <c r="Z148" s="439"/>
      <c r="AA148" s="293"/>
      <c r="AB148" s="214">
        <v>0</v>
      </c>
      <c r="AC148" s="438"/>
      <c r="AD148" s="306"/>
      <c r="AE148" s="209">
        <v>0</v>
      </c>
      <c r="AF148" s="439"/>
      <c r="AG148" s="306"/>
      <c r="AH148" s="209">
        <v>41.7</v>
      </c>
      <c r="AI148" s="284"/>
      <c r="AJ148" s="306"/>
      <c r="AK148" s="209">
        <v>94</v>
      </c>
      <c r="AL148" s="284"/>
      <c r="AM148" s="306"/>
      <c r="AN148" s="209">
        <v>0</v>
      </c>
      <c r="AO148" s="439"/>
      <c r="AP148" s="306"/>
      <c r="AQ148" s="209">
        <v>0</v>
      </c>
      <c r="AR148" s="439"/>
      <c r="AS148" s="306"/>
      <c r="AT148" s="209">
        <v>0</v>
      </c>
      <c r="AU148" s="439"/>
      <c r="AV148" s="15"/>
    </row>
    <row r="149" spans="1:48" ht="19.5" customHeight="1" x14ac:dyDescent="0.2">
      <c r="A149" s="273">
        <v>47</v>
      </c>
      <c r="B149" s="102" t="s">
        <v>144</v>
      </c>
      <c r="C149" s="101"/>
      <c r="D149" s="101"/>
      <c r="E149" s="101"/>
      <c r="F149" s="101"/>
      <c r="G149" s="101"/>
      <c r="H149" s="157"/>
      <c r="I149" s="18"/>
      <c r="J149" s="13">
        <v>20000000</v>
      </c>
      <c r="K149" s="382" t="s">
        <v>139</v>
      </c>
      <c r="L149" s="312"/>
      <c r="M149" s="189">
        <v>0</v>
      </c>
      <c r="N149" s="441"/>
      <c r="O149" s="279"/>
      <c r="P149" s="17">
        <v>0</v>
      </c>
      <c r="Q149" s="456"/>
      <c r="R149" s="319"/>
      <c r="S149" s="189">
        <v>0</v>
      </c>
      <c r="T149" s="441"/>
      <c r="U149" s="286"/>
      <c r="V149" s="17">
        <v>0</v>
      </c>
      <c r="W149" s="456"/>
      <c r="X149" s="286"/>
      <c r="Y149" s="17">
        <v>0</v>
      </c>
      <c r="Z149" s="456"/>
      <c r="AA149" s="319"/>
      <c r="AB149" s="189">
        <v>0</v>
      </c>
      <c r="AC149" s="474"/>
      <c r="AD149" s="318"/>
      <c r="AE149" s="17">
        <v>34</v>
      </c>
      <c r="AF149" s="456"/>
      <c r="AG149" s="286"/>
      <c r="AH149" s="17">
        <v>67</v>
      </c>
      <c r="AI149" s="329"/>
      <c r="AJ149" s="318"/>
      <c r="AK149" s="185">
        <v>100</v>
      </c>
      <c r="AL149" s="320"/>
      <c r="AM149" s="310"/>
      <c r="AN149" s="418">
        <v>100</v>
      </c>
      <c r="AO149" s="478"/>
      <c r="AP149" s="324"/>
      <c r="AQ149" s="418">
        <v>100</v>
      </c>
      <c r="AR149" s="456"/>
      <c r="AS149" s="286"/>
      <c r="AT149" s="170">
        <v>100</v>
      </c>
      <c r="AU149" s="454"/>
      <c r="AV149" s="15"/>
    </row>
    <row r="150" spans="1:48" ht="19.5" customHeight="1" x14ac:dyDescent="0.2">
      <c r="A150" s="266"/>
      <c r="B150" s="41"/>
      <c r="C150" s="9"/>
      <c r="D150" s="9"/>
      <c r="E150" s="9"/>
      <c r="F150" s="9"/>
      <c r="G150" s="9"/>
      <c r="H150" s="28"/>
      <c r="I150" s="392"/>
      <c r="J150" s="11"/>
      <c r="K150" s="76"/>
      <c r="L150" s="194">
        <v>0</v>
      </c>
      <c r="M150" s="289"/>
      <c r="N150" s="431">
        <v>0</v>
      </c>
      <c r="O150" s="432">
        <v>0</v>
      </c>
      <c r="P150" s="294"/>
      <c r="Q150" s="433">
        <v>0</v>
      </c>
      <c r="R150" s="432">
        <v>60</v>
      </c>
      <c r="S150" s="289"/>
      <c r="T150" s="431">
        <v>0</v>
      </c>
      <c r="U150" s="404">
        <v>65</v>
      </c>
      <c r="V150" s="294"/>
      <c r="W150" s="433">
        <v>0</v>
      </c>
      <c r="X150" s="404">
        <v>99</v>
      </c>
      <c r="Y150" s="294"/>
      <c r="Z150" s="433">
        <v>0</v>
      </c>
      <c r="AA150" s="432">
        <v>0</v>
      </c>
      <c r="AB150" s="289"/>
      <c r="AC150" s="431">
        <v>0</v>
      </c>
      <c r="AD150" s="404">
        <v>60</v>
      </c>
      <c r="AE150" s="294"/>
      <c r="AF150" s="433">
        <v>34</v>
      </c>
      <c r="AG150" s="404">
        <v>99</v>
      </c>
      <c r="AH150" s="294"/>
      <c r="AI150" s="208">
        <v>67</v>
      </c>
      <c r="AJ150" s="207">
        <v>99</v>
      </c>
      <c r="AK150" s="294"/>
      <c r="AL150" s="433">
        <v>100</v>
      </c>
      <c r="AM150" s="404">
        <v>0</v>
      </c>
      <c r="AN150" s="294"/>
      <c r="AO150" s="433">
        <v>100</v>
      </c>
      <c r="AP150" s="404">
        <v>0</v>
      </c>
      <c r="AQ150" s="294"/>
      <c r="AR150" s="433">
        <v>100</v>
      </c>
      <c r="AS150" s="404">
        <v>0</v>
      </c>
      <c r="AT150" s="294"/>
      <c r="AU150" s="433">
        <v>100</v>
      </c>
      <c r="AV150" s="15"/>
    </row>
    <row r="151" spans="1:48" ht="19.5" customHeight="1" x14ac:dyDescent="0.2">
      <c r="A151" s="267"/>
      <c r="B151" s="401" t="s">
        <v>146</v>
      </c>
      <c r="C151" s="402" t="s">
        <v>147</v>
      </c>
      <c r="D151" s="9" t="s">
        <v>146</v>
      </c>
      <c r="E151" s="9" t="s">
        <v>147</v>
      </c>
      <c r="F151" s="9" t="s">
        <v>156</v>
      </c>
      <c r="G151" s="9" t="s">
        <v>156</v>
      </c>
      <c r="H151" s="9" t="s">
        <v>292</v>
      </c>
      <c r="I151" s="379" t="s">
        <v>45</v>
      </c>
      <c r="J151" s="117"/>
      <c r="K151" s="52"/>
      <c r="L151" s="317"/>
      <c r="M151" s="214">
        <v>0</v>
      </c>
      <c r="N151" s="438"/>
      <c r="O151" s="293"/>
      <c r="P151" s="209">
        <v>0</v>
      </c>
      <c r="Q151" s="439"/>
      <c r="R151" s="293"/>
      <c r="S151" s="214">
        <v>0</v>
      </c>
      <c r="T151" s="438"/>
      <c r="U151" s="306"/>
      <c r="V151" s="209">
        <v>0</v>
      </c>
      <c r="W151" s="439"/>
      <c r="X151" s="306"/>
      <c r="Y151" s="209">
        <v>98.5</v>
      </c>
      <c r="Z151" s="439"/>
      <c r="AA151" s="293"/>
      <c r="AB151" s="214">
        <v>98.5</v>
      </c>
      <c r="AC151" s="438"/>
      <c r="AD151" s="306"/>
      <c r="AE151" s="209">
        <v>98.5</v>
      </c>
      <c r="AF151" s="439"/>
      <c r="AG151" s="306"/>
      <c r="AH151" s="209">
        <v>98.5</v>
      </c>
      <c r="AI151" s="284"/>
      <c r="AJ151" s="306"/>
      <c r="AK151" s="209">
        <v>98.5</v>
      </c>
      <c r="AL151" s="284"/>
      <c r="AM151" s="306"/>
      <c r="AN151" s="209">
        <v>0</v>
      </c>
      <c r="AO151" s="439"/>
      <c r="AP151" s="306"/>
      <c r="AQ151" s="209">
        <v>0</v>
      </c>
      <c r="AR151" s="439"/>
      <c r="AS151" s="306"/>
      <c r="AT151" s="209">
        <v>0</v>
      </c>
      <c r="AU151" s="439"/>
      <c r="AV151" s="15"/>
    </row>
    <row r="152" spans="1:48" ht="19.5" customHeight="1" x14ac:dyDescent="0.2">
      <c r="A152" s="273">
        <v>48</v>
      </c>
      <c r="B152" s="29" t="s">
        <v>198</v>
      </c>
      <c r="C152" s="101"/>
      <c r="D152" s="101"/>
      <c r="E152" s="101"/>
      <c r="F152" s="101"/>
      <c r="G152" s="101"/>
      <c r="H152" s="157"/>
      <c r="I152" s="17"/>
      <c r="J152" s="13">
        <v>146250000</v>
      </c>
      <c r="K152" s="383" t="s">
        <v>139</v>
      </c>
      <c r="L152" s="279"/>
      <c r="M152" s="189">
        <v>8</v>
      </c>
      <c r="N152" s="441"/>
      <c r="O152" s="321"/>
      <c r="P152" s="211">
        <v>16</v>
      </c>
      <c r="Q152" s="455"/>
      <c r="R152" s="321"/>
      <c r="S152" s="198">
        <v>25</v>
      </c>
      <c r="T152" s="441"/>
      <c r="U152" s="286"/>
      <c r="V152" s="17">
        <v>33</v>
      </c>
      <c r="W152" s="456"/>
      <c r="X152" s="286"/>
      <c r="Y152" s="17">
        <v>41</v>
      </c>
      <c r="Z152" s="456"/>
      <c r="AA152" s="319"/>
      <c r="AB152" s="189">
        <v>50</v>
      </c>
      <c r="AC152" s="441"/>
      <c r="AD152" s="286"/>
      <c r="AE152" s="17">
        <v>58</v>
      </c>
      <c r="AF152" s="456"/>
      <c r="AG152" s="286"/>
      <c r="AH152" s="17">
        <v>66</v>
      </c>
      <c r="AI152" s="287"/>
      <c r="AJ152" s="286"/>
      <c r="AK152" s="17">
        <v>74</v>
      </c>
      <c r="AL152" s="287"/>
      <c r="AM152" s="286"/>
      <c r="AN152" s="17">
        <v>82</v>
      </c>
      <c r="AO152" s="456"/>
      <c r="AP152" s="286"/>
      <c r="AQ152" s="17">
        <v>90</v>
      </c>
      <c r="AR152" s="456"/>
      <c r="AS152" s="286"/>
      <c r="AT152" s="170">
        <v>100</v>
      </c>
      <c r="AU152" s="460"/>
      <c r="AV152" s="15"/>
    </row>
    <row r="153" spans="1:48" ht="19.5" customHeight="1" x14ac:dyDescent="0.2">
      <c r="A153" s="266"/>
      <c r="B153" s="5" t="s">
        <v>199</v>
      </c>
      <c r="C153" s="9"/>
      <c r="D153" s="9"/>
      <c r="E153" s="9"/>
      <c r="F153" s="9"/>
      <c r="G153" s="9"/>
      <c r="H153" s="28"/>
      <c r="I153" s="392"/>
      <c r="J153" s="11"/>
      <c r="K153" s="76" t="s">
        <v>143</v>
      </c>
      <c r="L153" s="194">
        <v>0</v>
      </c>
      <c r="M153" s="289"/>
      <c r="N153" s="431">
        <v>8</v>
      </c>
      <c r="O153" s="432">
        <v>0</v>
      </c>
      <c r="P153" s="294"/>
      <c r="Q153" s="433">
        <v>16</v>
      </c>
      <c r="R153" s="432">
        <v>0</v>
      </c>
      <c r="S153" s="289"/>
      <c r="T153" s="431">
        <v>25</v>
      </c>
      <c r="U153" s="404">
        <v>0</v>
      </c>
      <c r="V153" s="294"/>
      <c r="W153" s="433">
        <v>33</v>
      </c>
      <c r="X153" s="404">
        <v>0</v>
      </c>
      <c r="Y153" s="294"/>
      <c r="Z153" s="433">
        <v>41</v>
      </c>
      <c r="AA153" s="432">
        <v>0</v>
      </c>
      <c r="AB153" s="289"/>
      <c r="AC153" s="431">
        <v>50</v>
      </c>
      <c r="AD153" s="404">
        <v>0</v>
      </c>
      <c r="AE153" s="294"/>
      <c r="AF153" s="433">
        <v>58</v>
      </c>
      <c r="AG153" s="404">
        <v>5</v>
      </c>
      <c r="AH153" s="294"/>
      <c r="AI153" s="208">
        <v>66</v>
      </c>
      <c r="AJ153" s="207">
        <v>5</v>
      </c>
      <c r="AK153" s="294"/>
      <c r="AL153" s="208">
        <v>74</v>
      </c>
      <c r="AM153" s="404">
        <v>0</v>
      </c>
      <c r="AN153" s="294"/>
      <c r="AO153" s="433">
        <v>82</v>
      </c>
      <c r="AP153" s="404">
        <v>0</v>
      </c>
      <c r="AQ153" s="294"/>
      <c r="AR153" s="433">
        <v>90</v>
      </c>
      <c r="AS153" s="404">
        <v>0</v>
      </c>
      <c r="AT153" s="294"/>
      <c r="AU153" s="433">
        <v>100</v>
      </c>
      <c r="AV153" s="15"/>
    </row>
    <row r="154" spans="1:48" ht="19.5" customHeight="1" x14ac:dyDescent="0.2">
      <c r="A154" s="267"/>
      <c r="B154" s="401" t="s">
        <v>146</v>
      </c>
      <c r="C154" s="402" t="s">
        <v>147</v>
      </c>
      <c r="D154" s="9" t="s">
        <v>146</v>
      </c>
      <c r="E154" s="9" t="s">
        <v>147</v>
      </c>
      <c r="F154" s="9" t="s">
        <v>156</v>
      </c>
      <c r="G154" s="9" t="s">
        <v>156</v>
      </c>
      <c r="H154" s="9" t="s">
        <v>292</v>
      </c>
      <c r="I154" s="379" t="s">
        <v>80</v>
      </c>
      <c r="J154" s="117"/>
      <c r="K154" s="52"/>
      <c r="L154" s="304"/>
      <c r="M154" s="214">
        <v>0</v>
      </c>
      <c r="N154" s="438"/>
      <c r="O154" s="293"/>
      <c r="P154" s="209">
        <v>0</v>
      </c>
      <c r="Q154" s="439"/>
      <c r="R154" s="293"/>
      <c r="S154" s="214">
        <v>0</v>
      </c>
      <c r="T154" s="438"/>
      <c r="U154" s="306"/>
      <c r="V154" s="209">
        <v>0</v>
      </c>
      <c r="W154" s="439"/>
      <c r="X154" s="306"/>
      <c r="Y154" s="209">
        <v>0</v>
      </c>
      <c r="Z154" s="439"/>
      <c r="AA154" s="293"/>
      <c r="AB154" s="214">
        <v>0</v>
      </c>
      <c r="AC154" s="438"/>
      <c r="AD154" s="331"/>
      <c r="AE154" s="209">
        <v>7.4</v>
      </c>
      <c r="AF154" s="439"/>
      <c r="AG154" s="306"/>
      <c r="AH154" s="209">
        <v>7.4</v>
      </c>
      <c r="AI154" s="284"/>
      <c r="AJ154" s="306"/>
      <c r="AK154" s="209">
        <v>7.4</v>
      </c>
      <c r="AL154" s="284"/>
      <c r="AM154" s="306"/>
      <c r="AN154" s="209">
        <v>0</v>
      </c>
      <c r="AO154" s="439"/>
      <c r="AP154" s="306"/>
      <c r="AQ154" s="209">
        <v>0</v>
      </c>
      <c r="AR154" s="439"/>
      <c r="AS154" s="306"/>
      <c r="AT154" s="209">
        <v>0</v>
      </c>
      <c r="AU154" s="439"/>
      <c r="AV154" s="15"/>
    </row>
    <row r="155" spans="1:48" ht="19.5" customHeight="1" x14ac:dyDescent="0.2">
      <c r="A155" s="273">
        <v>49</v>
      </c>
      <c r="B155" s="29" t="s">
        <v>200</v>
      </c>
      <c r="C155" s="101"/>
      <c r="D155" s="101"/>
      <c r="E155" s="101"/>
      <c r="F155" s="101"/>
      <c r="G155" s="101"/>
      <c r="H155" s="157"/>
      <c r="I155" s="17"/>
      <c r="J155" s="13">
        <v>200000000</v>
      </c>
      <c r="K155" s="495" t="s">
        <v>139</v>
      </c>
      <c r="L155" s="312"/>
      <c r="M155" s="425">
        <v>0</v>
      </c>
      <c r="N155" s="443"/>
      <c r="O155" s="319"/>
      <c r="P155" s="17">
        <v>0</v>
      </c>
      <c r="Q155" s="456"/>
      <c r="R155" s="319"/>
      <c r="S155" s="189">
        <v>0</v>
      </c>
      <c r="T155" s="441"/>
      <c r="U155" s="286"/>
      <c r="V155" s="17">
        <v>33</v>
      </c>
      <c r="W155" s="456"/>
      <c r="X155" s="286"/>
      <c r="Y155" s="17">
        <v>67</v>
      </c>
      <c r="Z155" s="456"/>
      <c r="AA155" s="319"/>
      <c r="AB155" s="204">
        <v>100</v>
      </c>
      <c r="AC155" s="462"/>
      <c r="AD155" s="285"/>
      <c r="AE155" s="417">
        <v>100</v>
      </c>
      <c r="AF155" s="454"/>
      <c r="AG155" s="325"/>
      <c r="AH155" s="417">
        <v>100</v>
      </c>
      <c r="AI155" s="328"/>
      <c r="AJ155" s="324"/>
      <c r="AK155" s="155">
        <v>100</v>
      </c>
      <c r="AL155" s="320"/>
      <c r="AM155" s="310"/>
      <c r="AN155" s="418">
        <v>100</v>
      </c>
      <c r="AO155" s="487"/>
      <c r="AP155" s="325"/>
      <c r="AQ155" s="417">
        <v>100</v>
      </c>
      <c r="AR155" s="444"/>
      <c r="AS155" s="283"/>
      <c r="AT155" s="468">
        <v>100</v>
      </c>
      <c r="AU155" s="454"/>
      <c r="AV155" s="15"/>
    </row>
    <row r="156" spans="1:48" ht="19.5" customHeight="1" x14ac:dyDescent="0.2">
      <c r="A156" s="266"/>
      <c r="B156" s="401" t="s">
        <v>146</v>
      </c>
      <c r="C156" s="402" t="s">
        <v>147</v>
      </c>
      <c r="D156" s="9" t="s">
        <v>146</v>
      </c>
      <c r="E156" s="9" t="s">
        <v>147</v>
      </c>
      <c r="F156" s="9" t="s">
        <v>156</v>
      </c>
      <c r="G156" s="9" t="s">
        <v>156</v>
      </c>
      <c r="H156" s="9" t="s">
        <v>292</v>
      </c>
      <c r="I156" s="379" t="s">
        <v>49</v>
      </c>
      <c r="J156" s="11"/>
      <c r="K156" s="496"/>
      <c r="L156" s="194">
        <v>0</v>
      </c>
      <c r="M156" s="289"/>
      <c r="N156" s="431">
        <v>0</v>
      </c>
      <c r="O156" s="432">
        <v>0</v>
      </c>
      <c r="P156" s="294"/>
      <c r="Q156" s="433">
        <v>0</v>
      </c>
      <c r="R156" s="461">
        <v>95</v>
      </c>
      <c r="S156" s="302"/>
      <c r="T156" s="445">
        <v>58.2</v>
      </c>
      <c r="U156" s="404">
        <v>89</v>
      </c>
      <c r="V156" s="294"/>
      <c r="W156" s="433">
        <v>33</v>
      </c>
      <c r="X156" s="404">
        <v>92</v>
      </c>
      <c r="Y156" s="294"/>
      <c r="Z156" s="433">
        <v>67</v>
      </c>
      <c r="AA156" s="432">
        <v>0</v>
      </c>
      <c r="AB156" s="289"/>
      <c r="AC156" s="431">
        <v>100</v>
      </c>
      <c r="AD156" s="404">
        <v>95</v>
      </c>
      <c r="AE156" s="294"/>
      <c r="AF156" s="433">
        <v>100</v>
      </c>
      <c r="AG156" s="404">
        <v>92</v>
      </c>
      <c r="AH156" s="294"/>
      <c r="AI156" s="433">
        <v>100</v>
      </c>
      <c r="AJ156" s="207">
        <v>95</v>
      </c>
      <c r="AK156" s="294"/>
      <c r="AL156" s="433">
        <v>100</v>
      </c>
      <c r="AM156" s="404">
        <v>0</v>
      </c>
      <c r="AN156" s="294"/>
      <c r="AO156" s="433">
        <v>100</v>
      </c>
      <c r="AP156" s="404">
        <v>0</v>
      </c>
      <c r="AQ156" s="294"/>
      <c r="AR156" s="433">
        <v>100</v>
      </c>
      <c r="AS156" s="404">
        <v>0</v>
      </c>
      <c r="AT156" s="294"/>
      <c r="AU156" s="433">
        <v>100</v>
      </c>
      <c r="AV156" s="15"/>
    </row>
    <row r="157" spans="1:48" ht="19.5" customHeight="1" x14ac:dyDescent="0.2">
      <c r="A157" s="267"/>
      <c r="B157" s="31"/>
      <c r="C157" s="31"/>
      <c r="D157" s="31"/>
      <c r="E157" s="31"/>
      <c r="F157" s="31"/>
      <c r="G157" s="31"/>
      <c r="H157" s="147"/>
      <c r="I157" s="23"/>
      <c r="J157" s="117"/>
      <c r="K157" s="497"/>
      <c r="L157" s="317"/>
      <c r="M157" s="214">
        <v>0</v>
      </c>
      <c r="N157" s="438"/>
      <c r="O157" s="293"/>
      <c r="P157" s="209">
        <v>0</v>
      </c>
      <c r="Q157" s="439"/>
      <c r="R157" s="305"/>
      <c r="S157" s="475">
        <v>58.2</v>
      </c>
      <c r="T157" s="464"/>
      <c r="U157" s="306"/>
      <c r="V157" s="209">
        <v>89.3</v>
      </c>
      <c r="W157" s="439"/>
      <c r="X157" s="306"/>
      <c r="Y157" s="209">
        <v>92.2</v>
      </c>
      <c r="Z157" s="439"/>
      <c r="AA157" s="293"/>
      <c r="AB157" s="214">
        <v>92.2</v>
      </c>
      <c r="AC157" s="438"/>
      <c r="AD157" s="306"/>
      <c r="AE157" s="209">
        <v>92.2</v>
      </c>
      <c r="AF157" s="439"/>
      <c r="AG157" s="306"/>
      <c r="AH157" s="209">
        <v>92.2</v>
      </c>
      <c r="AI157" s="284"/>
      <c r="AJ157" s="306"/>
      <c r="AK157" s="209">
        <v>92.2</v>
      </c>
      <c r="AL157" s="284"/>
      <c r="AM157" s="306"/>
      <c r="AN157" s="209">
        <v>0</v>
      </c>
      <c r="AO157" s="439"/>
      <c r="AP157" s="306"/>
      <c r="AQ157" s="209">
        <v>0</v>
      </c>
      <c r="AR157" s="439"/>
      <c r="AS157" s="306"/>
      <c r="AT157" s="209">
        <v>0</v>
      </c>
      <c r="AU157" s="439"/>
      <c r="AV157" s="15"/>
    </row>
    <row r="158" spans="1:48" ht="19.5" customHeight="1" x14ac:dyDescent="0.2">
      <c r="A158" s="273">
        <v>50</v>
      </c>
      <c r="B158" s="5" t="s">
        <v>201</v>
      </c>
      <c r="C158" s="9"/>
      <c r="D158" s="9"/>
      <c r="E158" s="9"/>
      <c r="F158" s="9"/>
      <c r="G158" s="9"/>
      <c r="H158" s="28"/>
      <c r="I158" s="392"/>
      <c r="J158" s="11">
        <v>250000000</v>
      </c>
      <c r="K158" s="383" t="s">
        <v>139</v>
      </c>
      <c r="L158" s="279"/>
      <c r="M158" s="189">
        <v>0</v>
      </c>
      <c r="N158" s="441"/>
      <c r="O158" s="279"/>
      <c r="P158" s="17">
        <v>0</v>
      </c>
      <c r="Q158" s="456"/>
      <c r="R158" s="319"/>
      <c r="S158" s="189">
        <v>0</v>
      </c>
      <c r="T158" s="441"/>
      <c r="U158" s="286"/>
      <c r="V158" s="17">
        <v>30</v>
      </c>
      <c r="W158" s="456"/>
      <c r="X158" s="318"/>
      <c r="Y158" s="17">
        <v>60</v>
      </c>
      <c r="Z158" s="456"/>
      <c r="AA158" s="319"/>
      <c r="AB158" s="204">
        <v>100</v>
      </c>
      <c r="AC158" s="459"/>
      <c r="AD158" s="310"/>
      <c r="AE158" s="418">
        <v>100</v>
      </c>
      <c r="AF158" s="460"/>
      <c r="AG158" s="310"/>
      <c r="AH158" s="418">
        <v>100</v>
      </c>
      <c r="AI158" s="320"/>
      <c r="AJ158" s="310"/>
      <c r="AK158" s="185">
        <v>100</v>
      </c>
      <c r="AL158" s="327"/>
      <c r="AM158" s="324"/>
      <c r="AN158" s="418">
        <v>100</v>
      </c>
      <c r="AO158" s="478"/>
      <c r="AP158" s="324"/>
      <c r="AQ158" s="418">
        <v>100</v>
      </c>
      <c r="AR158" s="456"/>
      <c r="AS158" s="286"/>
      <c r="AT158" s="170">
        <v>100</v>
      </c>
      <c r="AU158" s="460"/>
      <c r="AV158" s="15"/>
    </row>
    <row r="159" spans="1:48" ht="19.5" customHeight="1" x14ac:dyDescent="0.2">
      <c r="A159" s="266"/>
      <c r="B159" s="5" t="s">
        <v>202</v>
      </c>
      <c r="C159" s="9"/>
      <c r="D159" s="9"/>
      <c r="E159" s="9"/>
      <c r="F159" s="9"/>
      <c r="G159" s="9"/>
      <c r="H159" s="28"/>
      <c r="I159" s="392"/>
      <c r="J159" s="11"/>
      <c r="K159" s="76"/>
      <c r="L159" s="194">
        <v>0</v>
      </c>
      <c r="M159" s="289"/>
      <c r="N159" s="431">
        <v>0</v>
      </c>
      <c r="O159" s="432">
        <v>0</v>
      </c>
      <c r="P159" s="294"/>
      <c r="Q159" s="433">
        <v>0</v>
      </c>
      <c r="R159" s="432">
        <v>0</v>
      </c>
      <c r="S159" s="289"/>
      <c r="T159" s="431">
        <v>0</v>
      </c>
      <c r="U159" s="404">
        <v>0</v>
      </c>
      <c r="V159" s="294"/>
      <c r="W159" s="433">
        <v>30</v>
      </c>
      <c r="X159" s="404">
        <v>0</v>
      </c>
      <c r="Y159" s="294"/>
      <c r="Z159" s="433">
        <v>60</v>
      </c>
      <c r="AA159" s="432">
        <v>0</v>
      </c>
      <c r="AB159" s="289"/>
      <c r="AC159" s="431">
        <v>100</v>
      </c>
      <c r="AD159" s="404">
        <v>0</v>
      </c>
      <c r="AE159" s="294"/>
      <c r="AF159" s="433">
        <v>100</v>
      </c>
      <c r="AG159" s="408">
        <v>100</v>
      </c>
      <c r="AH159" s="294"/>
      <c r="AI159" s="433">
        <v>100</v>
      </c>
      <c r="AJ159" s="414">
        <v>100</v>
      </c>
      <c r="AK159" s="294"/>
      <c r="AL159" s="433">
        <v>100</v>
      </c>
      <c r="AM159" s="404">
        <v>0</v>
      </c>
      <c r="AN159" s="294"/>
      <c r="AO159" s="433">
        <v>100</v>
      </c>
      <c r="AP159" s="404">
        <v>0</v>
      </c>
      <c r="AQ159" s="294"/>
      <c r="AR159" s="433">
        <v>100</v>
      </c>
      <c r="AS159" s="404">
        <v>0</v>
      </c>
      <c r="AT159" s="294"/>
      <c r="AU159" s="433">
        <v>100</v>
      </c>
      <c r="AV159" s="15"/>
    </row>
    <row r="160" spans="1:48" ht="19.5" customHeight="1" x14ac:dyDescent="0.2">
      <c r="A160" s="266"/>
      <c r="B160" s="401" t="s">
        <v>146</v>
      </c>
      <c r="C160" s="402" t="s">
        <v>147</v>
      </c>
      <c r="D160" s="9" t="s">
        <v>146</v>
      </c>
      <c r="E160" s="9" t="s">
        <v>147</v>
      </c>
      <c r="F160" s="9" t="s">
        <v>156</v>
      </c>
      <c r="G160" s="9" t="s">
        <v>156</v>
      </c>
      <c r="H160" s="9" t="s">
        <v>292</v>
      </c>
      <c r="I160" s="379" t="s">
        <v>50</v>
      </c>
      <c r="J160" s="11"/>
      <c r="K160" s="76"/>
      <c r="L160" s="304"/>
      <c r="M160" s="214">
        <v>0</v>
      </c>
      <c r="N160" s="438"/>
      <c r="O160" s="293"/>
      <c r="P160" s="209">
        <v>0</v>
      </c>
      <c r="Q160" s="439"/>
      <c r="R160" s="293"/>
      <c r="S160" s="214">
        <v>0</v>
      </c>
      <c r="T160" s="438"/>
      <c r="U160" s="306"/>
      <c r="V160" s="209">
        <v>0</v>
      </c>
      <c r="W160" s="439"/>
      <c r="X160" s="306"/>
      <c r="Y160" s="209">
        <v>0</v>
      </c>
      <c r="Z160" s="439"/>
      <c r="AA160" s="293"/>
      <c r="AB160" s="214">
        <v>0</v>
      </c>
      <c r="AC160" s="438"/>
      <c r="AD160" s="306"/>
      <c r="AE160" s="209">
        <v>0</v>
      </c>
      <c r="AF160" s="439"/>
      <c r="AG160" s="306"/>
      <c r="AH160" s="209">
        <v>53.3</v>
      </c>
      <c r="AI160" s="284"/>
      <c r="AJ160" s="306"/>
      <c r="AK160" s="209">
        <v>87.5</v>
      </c>
      <c r="AL160" s="284"/>
      <c r="AM160" s="306"/>
      <c r="AN160" s="209">
        <v>0</v>
      </c>
      <c r="AO160" s="439"/>
      <c r="AP160" s="306"/>
      <c r="AQ160" s="209">
        <v>0</v>
      </c>
      <c r="AR160" s="439"/>
      <c r="AS160" s="306"/>
      <c r="AT160" s="209">
        <v>0</v>
      </c>
      <c r="AU160" s="439"/>
      <c r="AV160" s="15"/>
    </row>
    <row r="161" spans="1:52" ht="19.5" customHeight="1" x14ac:dyDescent="0.2">
      <c r="A161" s="273">
        <v>51</v>
      </c>
      <c r="B161" s="101" t="s">
        <v>268</v>
      </c>
      <c r="C161" s="101"/>
      <c r="D161" s="101"/>
      <c r="E161" s="101"/>
      <c r="F161" s="101"/>
      <c r="G161" s="101"/>
      <c r="H161" s="101"/>
      <c r="I161" s="17"/>
      <c r="J161" s="13">
        <v>30000000</v>
      </c>
      <c r="K161" s="382" t="s">
        <v>139</v>
      </c>
      <c r="L161" s="403"/>
      <c r="M161" s="425">
        <v>0</v>
      </c>
      <c r="N161" s="300"/>
      <c r="O161" s="319"/>
      <c r="P161" s="17">
        <v>0</v>
      </c>
      <c r="Q161" s="287"/>
      <c r="R161" s="319"/>
      <c r="S161" s="189">
        <v>0</v>
      </c>
      <c r="T161" s="290"/>
      <c r="U161" s="286"/>
      <c r="V161" s="17">
        <v>0</v>
      </c>
      <c r="W161" s="287"/>
      <c r="X161" s="286"/>
      <c r="Y161" s="17">
        <v>0</v>
      </c>
      <c r="Z161" s="287"/>
      <c r="AA161" s="319"/>
      <c r="AB161" s="189">
        <v>0</v>
      </c>
      <c r="AC161" s="300"/>
      <c r="AD161" s="283"/>
      <c r="AE161" s="416">
        <v>16</v>
      </c>
      <c r="AF161" s="307"/>
      <c r="AG161" s="314"/>
      <c r="AH161" s="416">
        <v>32</v>
      </c>
      <c r="AI161" s="311"/>
      <c r="AJ161" s="318"/>
      <c r="AK161" s="155">
        <v>48</v>
      </c>
      <c r="AL161" s="320"/>
      <c r="AM161" s="310"/>
      <c r="AN161" s="418">
        <v>64</v>
      </c>
      <c r="AO161" s="320"/>
      <c r="AP161" s="310"/>
      <c r="AQ161" s="418">
        <v>82</v>
      </c>
      <c r="AR161" s="287"/>
      <c r="AS161" s="286"/>
      <c r="AT161" s="170">
        <v>100</v>
      </c>
      <c r="AU161" s="456"/>
      <c r="AV161" s="15"/>
    </row>
    <row r="162" spans="1:52" ht="19.5" customHeight="1" x14ac:dyDescent="0.2">
      <c r="A162" s="266"/>
      <c r="B162" s="9" t="s">
        <v>269</v>
      </c>
      <c r="C162" s="9"/>
      <c r="D162" s="9"/>
      <c r="E162" s="9"/>
      <c r="F162" s="9"/>
      <c r="G162" s="9"/>
      <c r="H162" s="9"/>
      <c r="I162" s="392"/>
      <c r="J162" s="11"/>
      <c r="K162" s="383" t="s">
        <v>143</v>
      </c>
      <c r="L162" s="194">
        <v>0</v>
      </c>
      <c r="M162" s="289"/>
      <c r="N162" s="213">
        <v>0</v>
      </c>
      <c r="O162" s="432">
        <v>0</v>
      </c>
      <c r="P162" s="294"/>
      <c r="Q162" s="208">
        <v>0</v>
      </c>
      <c r="R162" s="432">
        <v>0</v>
      </c>
      <c r="S162" s="289"/>
      <c r="T162" s="213">
        <v>0</v>
      </c>
      <c r="U162" s="404">
        <v>0</v>
      </c>
      <c r="V162" s="294"/>
      <c r="W162" s="208">
        <v>0</v>
      </c>
      <c r="X162" s="404">
        <v>0</v>
      </c>
      <c r="Y162" s="294"/>
      <c r="Z162" s="208">
        <v>0</v>
      </c>
      <c r="AA162" s="432">
        <v>0</v>
      </c>
      <c r="AB162" s="289"/>
      <c r="AC162" s="213">
        <v>0</v>
      </c>
      <c r="AD162" s="458">
        <v>0</v>
      </c>
      <c r="AE162" s="294"/>
      <c r="AF162" s="208">
        <v>16</v>
      </c>
      <c r="AG162" s="404">
        <v>0</v>
      </c>
      <c r="AH162" s="294"/>
      <c r="AI162" s="208">
        <v>32</v>
      </c>
      <c r="AJ162" s="207">
        <v>0</v>
      </c>
      <c r="AK162" s="294"/>
      <c r="AL162" s="208">
        <v>48</v>
      </c>
      <c r="AM162" s="404">
        <v>0</v>
      </c>
      <c r="AN162" s="294"/>
      <c r="AO162" s="208">
        <v>64</v>
      </c>
      <c r="AP162" s="404">
        <v>0</v>
      </c>
      <c r="AQ162" s="294"/>
      <c r="AR162" s="208">
        <v>82</v>
      </c>
      <c r="AS162" s="404">
        <v>0</v>
      </c>
      <c r="AT162" s="294"/>
      <c r="AU162" s="433">
        <v>100</v>
      </c>
      <c r="AV162" s="15"/>
    </row>
    <row r="163" spans="1:52" ht="19.5" customHeight="1" x14ac:dyDescent="0.2">
      <c r="A163" s="266"/>
      <c r="B163" s="401" t="s">
        <v>146</v>
      </c>
      <c r="C163" s="402" t="s">
        <v>147</v>
      </c>
      <c r="D163" s="9" t="s">
        <v>146</v>
      </c>
      <c r="E163" s="9" t="s">
        <v>147</v>
      </c>
      <c r="F163" s="9" t="s">
        <v>156</v>
      </c>
      <c r="G163" s="9" t="s">
        <v>156</v>
      </c>
      <c r="H163" s="9" t="s">
        <v>292</v>
      </c>
      <c r="I163" s="379" t="s">
        <v>270</v>
      </c>
      <c r="J163" s="11"/>
      <c r="K163" s="76"/>
      <c r="L163" s="304"/>
      <c r="M163" s="214">
        <v>0</v>
      </c>
      <c r="N163" s="280"/>
      <c r="O163" s="293"/>
      <c r="P163" s="209">
        <v>0</v>
      </c>
      <c r="Q163" s="284"/>
      <c r="R163" s="293"/>
      <c r="S163" s="214">
        <v>0</v>
      </c>
      <c r="T163" s="280"/>
      <c r="U163" s="306"/>
      <c r="V163" s="209">
        <v>0</v>
      </c>
      <c r="W163" s="284"/>
      <c r="X163" s="306"/>
      <c r="Y163" s="209">
        <v>0</v>
      </c>
      <c r="Z163" s="284"/>
      <c r="AA163" s="293"/>
      <c r="AB163" s="214">
        <v>0</v>
      </c>
      <c r="AC163" s="280"/>
      <c r="AD163" s="306"/>
      <c r="AE163" s="209">
        <v>0</v>
      </c>
      <c r="AF163" s="284"/>
      <c r="AG163" s="306"/>
      <c r="AH163" s="209">
        <v>0</v>
      </c>
      <c r="AI163" s="284"/>
      <c r="AJ163" s="306"/>
      <c r="AK163" s="209">
        <v>0</v>
      </c>
      <c r="AL163" s="284"/>
      <c r="AM163" s="306"/>
      <c r="AN163" s="209">
        <v>0</v>
      </c>
      <c r="AO163" s="284"/>
      <c r="AP163" s="306"/>
      <c r="AQ163" s="209">
        <v>0</v>
      </c>
      <c r="AR163" s="284"/>
      <c r="AS163" s="306"/>
      <c r="AT163" s="209">
        <v>0</v>
      </c>
      <c r="AU163" s="439"/>
      <c r="AV163" s="15"/>
    </row>
    <row r="164" spans="1:52" ht="19.5" customHeight="1" x14ac:dyDescent="0.2">
      <c r="A164" s="1">
        <v>52</v>
      </c>
      <c r="B164" s="386" t="s">
        <v>271</v>
      </c>
      <c r="C164" s="64"/>
      <c r="D164" s="64"/>
      <c r="E164" s="64"/>
      <c r="F164" s="64"/>
      <c r="G164" s="64"/>
      <c r="H164" s="64"/>
      <c r="I164" s="64"/>
      <c r="J164" s="13">
        <v>30000000</v>
      </c>
      <c r="K164" s="382" t="s">
        <v>139</v>
      </c>
      <c r="L164" s="403"/>
      <c r="M164" s="425">
        <v>0</v>
      </c>
      <c r="N164" s="300"/>
      <c r="O164" s="319"/>
      <c r="P164" s="17">
        <v>0</v>
      </c>
      <c r="Q164" s="287"/>
      <c r="R164" s="319"/>
      <c r="S164" s="189">
        <v>0</v>
      </c>
      <c r="T164" s="290"/>
      <c r="U164" s="286"/>
      <c r="V164" s="17">
        <v>0</v>
      </c>
      <c r="W164" s="287"/>
      <c r="X164" s="286"/>
      <c r="Y164" s="17">
        <v>0</v>
      </c>
      <c r="Z164" s="287"/>
      <c r="AA164" s="319"/>
      <c r="AB164" s="189">
        <v>0</v>
      </c>
      <c r="AC164" s="300"/>
      <c r="AD164" s="283"/>
      <c r="AE164" s="416">
        <v>16</v>
      </c>
      <c r="AF164" s="307"/>
      <c r="AG164" s="314"/>
      <c r="AH164" s="416">
        <v>32</v>
      </c>
      <c r="AI164" s="311"/>
      <c r="AJ164" s="318"/>
      <c r="AK164" s="155">
        <v>48</v>
      </c>
      <c r="AL164" s="320"/>
      <c r="AM164" s="310"/>
      <c r="AN164" s="418">
        <v>64</v>
      </c>
      <c r="AO164" s="320"/>
      <c r="AP164" s="310"/>
      <c r="AQ164" s="418">
        <v>82</v>
      </c>
      <c r="AR164" s="287"/>
      <c r="AS164" s="286"/>
      <c r="AT164" s="170">
        <v>100</v>
      </c>
      <c r="AU164" s="456"/>
      <c r="AV164" s="15"/>
    </row>
    <row r="165" spans="1:52" ht="19.5" customHeight="1" x14ac:dyDescent="0.2">
      <c r="A165" s="76"/>
      <c r="B165" s="43" t="s">
        <v>272</v>
      </c>
      <c r="J165" s="14"/>
      <c r="K165" s="383" t="s">
        <v>143</v>
      </c>
      <c r="L165" s="194">
        <v>0</v>
      </c>
      <c r="M165" s="289"/>
      <c r="N165" s="213">
        <v>0</v>
      </c>
      <c r="O165" s="432">
        <v>0</v>
      </c>
      <c r="P165" s="294"/>
      <c r="Q165" s="208">
        <v>0</v>
      </c>
      <c r="R165" s="432">
        <v>0</v>
      </c>
      <c r="S165" s="289"/>
      <c r="T165" s="213">
        <v>0</v>
      </c>
      <c r="U165" s="404">
        <v>0</v>
      </c>
      <c r="V165" s="294"/>
      <c r="W165" s="208">
        <v>0</v>
      </c>
      <c r="X165" s="404">
        <v>0</v>
      </c>
      <c r="Y165" s="294"/>
      <c r="Z165" s="208">
        <v>0</v>
      </c>
      <c r="AA165" s="432">
        <v>0</v>
      </c>
      <c r="AB165" s="289"/>
      <c r="AC165" s="213">
        <v>0</v>
      </c>
      <c r="AD165" s="458">
        <v>0</v>
      </c>
      <c r="AE165" s="294"/>
      <c r="AF165" s="208">
        <v>16</v>
      </c>
      <c r="AG165" s="404">
        <v>0</v>
      </c>
      <c r="AH165" s="294"/>
      <c r="AI165" s="208">
        <v>32</v>
      </c>
      <c r="AJ165" s="207">
        <v>0</v>
      </c>
      <c r="AK165" s="294"/>
      <c r="AL165" s="208">
        <v>48</v>
      </c>
      <c r="AM165" s="404">
        <v>0</v>
      </c>
      <c r="AN165" s="294"/>
      <c r="AO165" s="208">
        <v>64</v>
      </c>
      <c r="AP165" s="404">
        <v>0</v>
      </c>
      <c r="AQ165" s="294"/>
      <c r="AR165" s="208">
        <v>82</v>
      </c>
      <c r="AS165" s="404">
        <v>0</v>
      </c>
      <c r="AT165" s="294"/>
      <c r="AU165" s="433">
        <v>100</v>
      </c>
      <c r="AV165" s="15"/>
    </row>
    <row r="166" spans="1:52" ht="19.5" customHeight="1" x14ac:dyDescent="0.2">
      <c r="A166" s="52"/>
      <c r="B166" s="401" t="s">
        <v>146</v>
      </c>
      <c r="C166" s="402" t="s">
        <v>147</v>
      </c>
      <c r="D166" s="9" t="s">
        <v>146</v>
      </c>
      <c r="E166" s="9" t="s">
        <v>147</v>
      </c>
      <c r="F166" s="9" t="s">
        <v>156</v>
      </c>
      <c r="G166" s="9" t="s">
        <v>156</v>
      </c>
      <c r="H166" s="9" t="s">
        <v>292</v>
      </c>
      <c r="I166" s="379" t="s">
        <v>51</v>
      </c>
      <c r="J166" s="4"/>
      <c r="K166" s="4"/>
      <c r="L166" s="304"/>
      <c r="M166" s="214">
        <v>0</v>
      </c>
      <c r="N166" s="280"/>
      <c r="O166" s="293"/>
      <c r="P166" s="209">
        <v>0</v>
      </c>
      <c r="Q166" s="284"/>
      <c r="R166" s="293"/>
      <c r="S166" s="214">
        <v>0</v>
      </c>
      <c r="T166" s="280"/>
      <c r="U166" s="306"/>
      <c r="V166" s="209">
        <v>0</v>
      </c>
      <c r="W166" s="284"/>
      <c r="X166" s="306"/>
      <c r="Y166" s="209">
        <v>0</v>
      </c>
      <c r="Z166" s="284"/>
      <c r="AA166" s="293"/>
      <c r="AB166" s="214">
        <v>0</v>
      </c>
      <c r="AC166" s="280"/>
      <c r="AD166" s="306"/>
      <c r="AE166" s="209">
        <v>0</v>
      </c>
      <c r="AF166" s="284"/>
      <c r="AG166" s="306"/>
      <c r="AH166" s="209">
        <v>0</v>
      </c>
      <c r="AI166" s="284"/>
      <c r="AJ166" s="306"/>
      <c r="AK166" s="209">
        <v>0</v>
      </c>
      <c r="AL166" s="284"/>
      <c r="AM166" s="306"/>
      <c r="AN166" s="209">
        <v>0</v>
      </c>
      <c r="AO166" s="284"/>
      <c r="AP166" s="306"/>
      <c r="AQ166" s="209">
        <v>0</v>
      </c>
      <c r="AR166" s="284"/>
      <c r="AS166" s="306"/>
      <c r="AT166" s="209">
        <v>0</v>
      </c>
      <c r="AU166" s="439"/>
      <c r="AV166" s="15"/>
    </row>
    <row r="167" spans="1:52" ht="19.5" customHeight="1" x14ac:dyDescent="0.2">
      <c r="A167" s="1">
        <v>53</v>
      </c>
      <c r="B167" s="102" t="s">
        <v>273</v>
      </c>
      <c r="C167" s="64"/>
      <c r="D167" s="64"/>
      <c r="E167" s="64"/>
      <c r="F167" s="64"/>
      <c r="G167" s="64"/>
      <c r="H167" s="64"/>
      <c r="I167" s="70"/>
      <c r="J167" s="13">
        <v>250000000</v>
      </c>
      <c r="K167" s="388" t="s">
        <v>139</v>
      </c>
      <c r="L167" s="403"/>
      <c r="M167" s="425">
        <v>0</v>
      </c>
      <c r="N167" s="300"/>
      <c r="O167" s="319"/>
      <c r="P167" s="17">
        <v>0</v>
      </c>
      <c r="Q167" s="287"/>
      <c r="R167" s="319"/>
      <c r="S167" s="189">
        <v>0</v>
      </c>
      <c r="T167" s="290"/>
      <c r="U167" s="286"/>
      <c r="V167" s="17">
        <v>0</v>
      </c>
      <c r="W167" s="287"/>
      <c r="X167" s="286"/>
      <c r="Y167" s="17">
        <v>0</v>
      </c>
      <c r="Z167" s="287"/>
      <c r="AA167" s="319"/>
      <c r="AB167" s="189">
        <v>0</v>
      </c>
      <c r="AC167" s="300"/>
      <c r="AD167" s="283"/>
      <c r="AE167" s="416">
        <v>33</v>
      </c>
      <c r="AF167" s="307"/>
      <c r="AG167" s="314"/>
      <c r="AH167" s="416">
        <v>66</v>
      </c>
      <c r="AI167" s="311"/>
      <c r="AJ167" s="318"/>
      <c r="AK167" s="155">
        <v>100</v>
      </c>
      <c r="AL167" s="320"/>
      <c r="AM167" s="310"/>
      <c r="AN167" s="418">
        <v>100</v>
      </c>
      <c r="AO167" s="320"/>
      <c r="AP167" s="310"/>
      <c r="AQ167" s="418">
        <v>100</v>
      </c>
      <c r="AR167" s="287"/>
      <c r="AS167" s="286"/>
      <c r="AT167" s="170">
        <v>100</v>
      </c>
      <c r="AU167" s="456"/>
      <c r="AV167" s="15"/>
    </row>
    <row r="168" spans="1:52" ht="19.5" customHeight="1" x14ac:dyDescent="0.2">
      <c r="A168" s="76"/>
      <c r="B168" s="401" t="s">
        <v>18</v>
      </c>
      <c r="C168" s="397" t="s">
        <v>150</v>
      </c>
      <c r="D168" s="9" t="s">
        <v>146</v>
      </c>
      <c r="E168" s="9" t="s">
        <v>147</v>
      </c>
      <c r="F168" s="9" t="s">
        <v>156</v>
      </c>
      <c r="G168" s="9" t="s">
        <v>156</v>
      </c>
      <c r="H168" s="9" t="s">
        <v>292</v>
      </c>
      <c r="I168" s="379" t="s">
        <v>22</v>
      </c>
      <c r="J168" s="14"/>
      <c r="L168" s="194">
        <v>0</v>
      </c>
      <c r="M168" s="289"/>
      <c r="N168" s="213">
        <v>0</v>
      </c>
      <c r="O168" s="432">
        <v>0</v>
      </c>
      <c r="P168" s="294"/>
      <c r="Q168" s="208">
        <v>0</v>
      </c>
      <c r="R168" s="432">
        <v>0</v>
      </c>
      <c r="S168" s="289"/>
      <c r="T168" s="213">
        <v>0</v>
      </c>
      <c r="U168" s="404">
        <v>0</v>
      </c>
      <c r="V168" s="294"/>
      <c r="W168" s="208">
        <v>0</v>
      </c>
      <c r="X168" s="404">
        <v>0</v>
      </c>
      <c r="Y168" s="294"/>
      <c r="Z168" s="208">
        <v>0</v>
      </c>
      <c r="AA168" s="432">
        <v>0</v>
      </c>
      <c r="AB168" s="289"/>
      <c r="AC168" s="213">
        <v>0</v>
      </c>
      <c r="AD168" s="458">
        <v>0</v>
      </c>
      <c r="AE168" s="294"/>
      <c r="AF168" s="208">
        <v>33</v>
      </c>
      <c r="AG168" s="404">
        <v>0</v>
      </c>
      <c r="AH168" s="294"/>
      <c r="AI168" s="208">
        <v>66</v>
      </c>
      <c r="AJ168" s="207">
        <v>0</v>
      </c>
      <c r="AK168" s="294"/>
      <c r="AL168" s="433">
        <v>100</v>
      </c>
      <c r="AM168" s="404">
        <v>0</v>
      </c>
      <c r="AN168" s="294"/>
      <c r="AO168" s="433">
        <v>100</v>
      </c>
      <c r="AP168" s="404">
        <v>0</v>
      </c>
      <c r="AQ168" s="294"/>
      <c r="AR168" s="208">
        <v>0</v>
      </c>
      <c r="AS168" s="404">
        <v>0</v>
      </c>
      <c r="AT168" s="294"/>
      <c r="AU168" s="433">
        <v>100</v>
      </c>
      <c r="AV168" s="15"/>
    </row>
    <row r="169" spans="1:52" ht="19.5" customHeight="1" x14ac:dyDescent="0.2">
      <c r="A169" s="52"/>
      <c r="B169" s="80"/>
      <c r="C169" s="42"/>
      <c r="D169" s="42"/>
      <c r="E169" s="42"/>
      <c r="F169" s="42"/>
      <c r="G169" s="42"/>
      <c r="H169" s="42"/>
      <c r="I169" s="72"/>
      <c r="J169" s="4"/>
      <c r="K169" s="42"/>
      <c r="L169" s="304"/>
      <c r="M169" s="214">
        <v>0</v>
      </c>
      <c r="N169" s="280"/>
      <c r="O169" s="293"/>
      <c r="P169" s="209">
        <v>0</v>
      </c>
      <c r="Q169" s="284"/>
      <c r="R169" s="293"/>
      <c r="S169" s="214">
        <v>0</v>
      </c>
      <c r="T169" s="280"/>
      <c r="U169" s="306"/>
      <c r="V169" s="209">
        <v>0</v>
      </c>
      <c r="W169" s="284"/>
      <c r="X169" s="306"/>
      <c r="Y169" s="209">
        <v>0</v>
      </c>
      <c r="Z169" s="284"/>
      <c r="AA169" s="293"/>
      <c r="AB169" s="214">
        <v>0</v>
      </c>
      <c r="AC169" s="280"/>
      <c r="AD169" s="306"/>
      <c r="AE169" s="209">
        <v>0</v>
      </c>
      <c r="AF169" s="284"/>
      <c r="AG169" s="306"/>
      <c r="AH169" s="209">
        <v>0</v>
      </c>
      <c r="AI169" s="284"/>
      <c r="AJ169" s="306"/>
      <c r="AK169" s="209">
        <v>0</v>
      </c>
      <c r="AL169" s="284"/>
      <c r="AM169" s="306"/>
      <c r="AN169" s="209">
        <v>0</v>
      </c>
      <c r="AO169" s="284"/>
      <c r="AP169" s="306"/>
      <c r="AQ169" s="209">
        <v>0</v>
      </c>
      <c r="AR169" s="284"/>
      <c r="AS169" s="306"/>
      <c r="AT169" s="209">
        <v>0</v>
      </c>
      <c r="AU169" s="439"/>
      <c r="AV169" s="15"/>
    </row>
    <row r="170" spans="1:52" ht="19.5" customHeight="1" x14ac:dyDescent="0.2">
      <c r="A170" s="273">
        <v>54</v>
      </c>
      <c r="B170" s="39" t="s">
        <v>203</v>
      </c>
      <c r="C170" s="29"/>
      <c r="D170" s="29"/>
      <c r="E170" s="29"/>
      <c r="F170" s="17"/>
      <c r="G170" s="17"/>
      <c r="H170" s="17"/>
      <c r="I170" s="17"/>
      <c r="J170" s="13">
        <v>330000000</v>
      </c>
      <c r="K170" s="382" t="s">
        <v>139</v>
      </c>
      <c r="L170" s="312"/>
      <c r="M170" s="189">
        <v>0</v>
      </c>
      <c r="N170" s="441"/>
      <c r="O170" s="321"/>
      <c r="P170" s="211">
        <v>0</v>
      </c>
      <c r="Q170" s="455"/>
      <c r="R170" s="321"/>
      <c r="S170" s="198">
        <v>0</v>
      </c>
      <c r="T170" s="441"/>
      <c r="U170" s="286"/>
      <c r="V170" s="17">
        <v>0</v>
      </c>
      <c r="W170" s="456"/>
      <c r="X170" s="286"/>
      <c r="Y170" s="17">
        <v>0</v>
      </c>
      <c r="Z170" s="456"/>
      <c r="AA170" s="279"/>
      <c r="AB170" s="189">
        <v>0</v>
      </c>
      <c r="AC170" s="441"/>
      <c r="AD170" s="318"/>
      <c r="AE170" s="17">
        <v>33</v>
      </c>
      <c r="AF170" s="456"/>
      <c r="AG170" s="286"/>
      <c r="AH170" s="17">
        <v>67</v>
      </c>
      <c r="AI170" s="287"/>
      <c r="AJ170" s="286"/>
      <c r="AK170" s="185">
        <v>100</v>
      </c>
      <c r="AL170" s="320"/>
      <c r="AM170" s="310"/>
      <c r="AN170" s="418">
        <v>100</v>
      </c>
      <c r="AO170" s="460"/>
      <c r="AP170" s="310"/>
      <c r="AQ170" s="418">
        <v>100</v>
      </c>
      <c r="AR170" s="456"/>
      <c r="AS170" s="286"/>
      <c r="AT170" s="170">
        <v>100</v>
      </c>
      <c r="AU170" s="460"/>
      <c r="AV170" s="15"/>
    </row>
    <row r="171" spans="1:52" ht="19.5" customHeight="1" x14ac:dyDescent="0.2">
      <c r="A171" s="266"/>
      <c r="B171" s="401" t="s">
        <v>18</v>
      </c>
      <c r="C171" s="397" t="s">
        <v>150</v>
      </c>
      <c r="D171" s="9" t="s">
        <v>146</v>
      </c>
      <c r="E171" s="9" t="s">
        <v>147</v>
      </c>
      <c r="F171" s="9" t="s">
        <v>156</v>
      </c>
      <c r="G171" s="9" t="s">
        <v>156</v>
      </c>
      <c r="H171" s="9" t="s">
        <v>292</v>
      </c>
      <c r="I171" s="379" t="s">
        <v>37</v>
      </c>
      <c r="J171" s="11"/>
      <c r="K171" s="76"/>
      <c r="L171" s="194">
        <v>0</v>
      </c>
      <c r="M171" s="289"/>
      <c r="N171" s="431">
        <v>0</v>
      </c>
      <c r="O171" s="432">
        <v>0</v>
      </c>
      <c r="P171" s="294"/>
      <c r="Q171" s="433">
        <v>0</v>
      </c>
      <c r="R171" s="432">
        <v>10</v>
      </c>
      <c r="S171" s="289"/>
      <c r="T171" s="431">
        <v>0</v>
      </c>
      <c r="U171" s="404">
        <v>0</v>
      </c>
      <c r="V171" s="294"/>
      <c r="W171" s="433">
        <v>0</v>
      </c>
      <c r="X171" s="404">
        <v>20</v>
      </c>
      <c r="Y171" s="294"/>
      <c r="Z171" s="433">
        <v>0</v>
      </c>
      <c r="AA171" s="432">
        <v>0</v>
      </c>
      <c r="AB171" s="289"/>
      <c r="AC171" s="431">
        <v>0</v>
      </c>
      <c r="AD171" s="404">
        <v>10</v>
      </c>
      <c r="AE171" s="294"/>
      <c r="AF171" s="433">
        <v>33</v>
      </c>
      <c r="AG171" s="404">
        <v>65</v>
      </c>
      <c r="AH171" s="294"/>
      <c r="AI171" s="208">
        <v>67</v>
      </c>
      <c r="AJ171" s="207">
        <v>90</v>
      </c>
      <c r="AK171" s="294"/>
      <c r="AL171" s="433">
        <v>100</v>
      </c>
      <c r="AM171" s="404">
        <v>0</v>
      </c>
      <c r="AN171" s="294"/>
      <c r="AO171" s="433">
        <v>100</v>
      </c>
      <c r="AP171" s="404">
        <v>0</v>
      </c>
      <c r="AQ171" s="294"/>
      <c r="AR171" s="433">
        <v>100</v>
      </c>
      <c r="AS171" s="404">
        <v>0</v>
      </c>
      <c r="AT171" s="294"/>
      <c r="AU171" s="433">
        <v>100</v>
      </c>
      <c r="AV171" s="15"/>
    </row>
    <row r="172" spans="1:52" ht="19.5" customHeight="1" x14ac:dyDescent="0.2">
      <c r="A172" s="267"/>
      <c r="B172" s="3"/>
      <c r="C172" s="3"/>
      <c r="D172" s="3"/>
      <c r="E172" s="3"/>
      <c r="F172" s="3"/>
      <c r="G172" s="3"/>
      <c r="H172" s="3"/>
      <c r="I172" s="5"/>
      <c r="J172" s="11"/>
      <c r="K172" s="52"/>
      <c r="L172" s="317"/>
      <c r="M172" s="214">
        <v>0</v>
      </c>
      <c r="N172" s="438"/>
      <c r="O172" s="293"/>
      <c r="P172" s="209">
        <v>0</v>
      </c>
      <c r="Q172" s="439"/>
      <c r="R172" s="293"/>
      <c r="S172" s="214">
        <v>0</v>
      </c>
      <c r="T172" s="438"/>
      <c r="U172" s="306"/>
      <c r="V172" s="209">
        <v>0</v>
      </c>
      <c r="W172" s="439"/>
      <c r="X172" s="306"/>
      <c r="Y172" s="209">
        <v>4.5</v>
      </c>
      <c r="Z172" s="439"/>
      <c r="AA172" s="293"/>
      <c r="AB172" s="214">
        <v>4.5</v>
      </c>
      <c r="AC172" s="438"/>
      <c r="AD172" s="306"/>
      <c r="AE172" s="209">
        <v>4.5</v>
      </c>
      <c r="AF172" s="439"/>
      <c r="AG172" s="306"/>
      <c r="AH172" s="209">
        <v>65.599999999999994</v>
      </c>
      <c r="AI172" s="284"/>
      <c r="AJ172" s="306"/>
      <c r="AK172" s="209">
        <v>90.1</v>
      </c>
      <c r="AL172" s="284"/>
      <c r="AM172" s="306"/>
      <c r="AN172" s="209">
        <v>0</v>
      </c>
      <c r="AO172" s="439"/>
      <c r="AP172" s="306"/>
      <c r="AQ172" s="209">
        <v>0</v>
      </c>
      <c r="AR172" s="439"/>
      <c r="AS172" s="306"/>
      <c r="AT172" s="209">
        <v>0</v>
      </c>
      <c r="AU172" s="439"/>
      <c r="AV172" s="15"/>
    </row>
    <row r="173" spans="1:52" ht="19.5" customHeight="1" x14ac:dyDescent="0.2">
      <c r="A173" s="273">
        <v>55</v>
      </c>
      <c r="B173" s="29" t="s">
        <v>151</v>
      </c>
      <c r="C173" s="29"/>
      <c r="D173" s="29"/>
      <c r="E173" s="29"/>
      <c r="F173" s="29"/>
      <c r="G173" s="29"/>
      <c r="H173" s="29"/>
      <c r="I173" s="29"/>
      <c r="J173" s="13">
        <v>146000000</v>
      </c>
      <c r="K173" s="383" t="s">
        <v>139</v>
      </c>
      <c r="L173" s="279"/>
      <c r="M173" s="189">
        <v>8</v>
      </c>
      <c r="N173" s="441"/>
      <c r="O173" s="319"/>
      <c r="P173" s="17">
        <v>16</v>
      </c>
      <c r="Q173" s="456"/>
      <c r="R173" s="319"/>
      <c r="S173" s="189">
        <v>25</v>
      </c>
      <c r="T173" s="441"/>
      <c r="U173" s="286"/>
      <c r="V173" s="17">
        <v>33</v>
      </c>
      <c r="W173" s="456"/>
      <c r="X173" s="286"/>
      <c r="Y173" s="17">
        <v>67</v>
      </c>
      <c r="Z173" s="456"/>
      <c r="AA173" s="361"/>
      <c r="AB173" s="425">
        <v>50</v>
      </c>
      <c r="AC173" s="443"/>
      <c r="AD173" s="283"/>
      <c r="AE173" s="416">
        <v>58</v>
      </c>
      <c r="AF173" s="444"/>
      <c r="AG173" s="314"/>
      <c r="AH173" s="416">
        <v>66</v>
      </c>
      <c r="AI173" s="311"/>
      <c r="AJ173" s="314"/>
      <c r="AK173" s="103">
        <v>74</v>
      </c>
      <c r="AL173" s="307"/>
      <c r="AM173" s="286"/>
      <c r="AN173" s="416">
        <v>82</v>
      </c>
      <c r="AO173" s="488"/>
      <c r="AP173" s="314"/>
      <c r="AQ173" s="416">
        <v>90</v>
      </c>
      <c r="AR173" s="444"/>
      <c r="AS173" s="283"/>
      <c r="AT173" s="468">
        <v>100</v>
      </c>
      <c r="AU173" s="454"/>
      <c r="AV173" s="15"/>
    </row>
    <row r="174" spans="1:52" ht="19.5" customHeight="1" x14ac:dyDescent="0.2">
      <c r="A174" s="266"/>
      <c r="B174" s="5" t="s">
        <v>204</v>
      </c>
      <c r="C174" s="5"/>
      <c r="D174" s="5"/>
      <c r="E174" s="5"/>
      <c r="F174" s="5"/>
      <c r="G174" s="5"/>
      <c r="H174" s="5"/>
      <c r="I174" s="5"/>
      <c r="J174" s="11"/>
      <c r="K174" s="76"/>
      <c r="L174" s="194">
        <v>4</v>
      </c>
      <c r="M174" s="289"/>
      <c r="N174" s="431">
        <v>8</v>
      </c>
      <c r="O174" s="432">
        <v>4</v>
      </c>
      <c r="P174" s="294"/>
      <c r="Q174" s="433">
        <v>16</v>
      </c>
      <c r="R174" s="432">
        <v>50</v>
      </c>
      <c r="S174" s="289"/>
      <c r="T174" s="431">
        <v>25</v>
      </c>
      <c r="U174" s="404">
        <v>0</v>
      </c>
      <c r="V174" s="294"/>
      <c r="W174" s="433">
        <v>33</v>
      </c>
      <c r="X174" s="404">
        <v>0</v>
      </c>
      <c r="Y174" s="294"/>
      <c r="Z174" s="433">
        <v>67</v>
      </c>
      <c r="AA174" s="432">
        <v>0</v>
      </c>
      <c r="AB174" s="289"/>
      <c r="AC174" s="431">
        <v>50</v>
      </c>
      <c r="AD174" s="404">
        <v>50</v>
      </c>
      <c r="AE174" s="294"/>
      <c r="AF174" s="433">
        <v>58</v>
      </c>
      <c r="AG174" s="404">
        <v>50</v>
      </c>
      <c r="AH174" s="294"/>
      <c r="AI174" s="208">
        <v>66</v>
      </c>
      <c r="AJ174" s="207">
        <v>80</v>
      </c>
      <c r="AK174" s="294"/>
      <c r="AL174" s="208">
        <v>74</v>
      </c>
      <c r="AM174" s="404">
        <v>0</v>
      </c>
      <c r="AN174" s="294"/>
      <c r="AO174" s="433">
        <v>82</v>
      </c>
      <c r="AP174" s="404">
        <v>0</v>
      </c>
      <c r="AQ174" s="294"/>
      <c r="AR174" s="433">
        <v>90</v>
      </c>
      <c r="AS174" s="404">
        <v>0</v>
      </c>
      <c r="AT174" s="294"/>
      <c r="AU174" s="433">
        <v>100</v>
      </c>
      <c r="AV174" s="15"/>
    </row>
    <row r="175" spans="1:52" ht="19.5" customHeight="1" x14ac:dyDescent="0.2">
      <c r="A175" s="267"/>
      <c r="B175" s="397" t="s">
        <v>18</v>
      </c>
      <c r="C175" s="397" t="s">
        <v>150</v>
      </c>
      <c r="D175" s="9" t="s">
        <v>146</v>
      </c>
      <c r="E175" s="9" t="s">
        <v>147</v>
      </c>
      <c r="F175" s="9" t="s">
        <v>156</v>
      </c>
      <c r="G175" s="9" t="s">
        <v>156</v>
      </c>
      <c r="H175" s="9" t="s">
        <v>292</v>
      </c>
      <c r="I175" s="379" t="s">
        <v>25</v>
      </c>
      <c r="J175" s="117"/>
      <c r="K175" s="52"/>
      <c r="L175" s="304"/>
      <c r="M175" s="214">
        <v>0</v>
      </c>
      <c r="N175" s="438"/>
      <c r="O175" s="293"/>
      <c r="P175" s="209">
        <v>0</v>
      </c>
      <c r="Q175" s="439"/>
      <c r="R175" s="293"/>
      <c r="S175" s="214">
        <v>0</v>
      </c>
      <c r="T175" s="438"/>
      <c r="U175" s="306"/>
      <c r="V175" s="209">
        <v>38.6</v>
      </c>
      <c r="W175" s="439"/>
      <c r="X175" s="306"/>
      <c r="Y175" s="209">
        <v>58.1</v>
      </c>
      <c r="Z175" s="439"/>
      <c r="AA175" s="293"/>
      <c r="AB175" s="214">
        <v>58.1</v>
      </c>
      <c r="AC175" s="438"/>
      <c r="AD175" s="306"/>
      <c r="AE175" s="209">
        <v>58.1</v>
      </c>
      <c r="AF175" s="439"/>
      <c r="AG175" s="306"/>
      <c r="AH175" s="209">
        <v>39.799999999999997</v>
      </c>
      <c r="AI175" s="284"/>
      <c r="AJ175" s="306"/>
      <c r="AK175" s="209">
        <v>39.799999999999997</v>
      </c>
      <c r="AL175" s="284"/>
      <c r="AM175" s="306"/>
      <c r="AN175" s="209">
        <v>0</v>
      </c>
      <c r="AO175" s="439"/>
      <c r="AP175" s="306"/>
      <c r="AQ175" s="209">
        <v>0</v>
      </c>
      <c r="AR175" s="439"/>
      <c r="AS175" s="306"/>
      <c r="AT175" s="209">
        <v>0</v>
      </c>
      <c r="AU175" s="439"/>
      <c r="AV175" s="15"/>
    </row>
    <row r="176" spans="1:52" ht="19.5" customHeight="1" x14ac:dyDescent="0.2">
      <c r="A176" s="273">
        <v>56</v>
      </c>
      <c r="B176" s="102" t="s">
        <v>205</v>
      </c>
      <c r="C176" s="101"/>
      <c r="D176" s="101"/>
      <c r="E176" s="101"/>
      <c r="F176" s="101"/>
      <c r="G176" s="101"/>
      <c r="H176" s="101"/>
      <c r="I176" s="34"/>
      <c r="J176" s="11">
        <v>50000000</v>
      </c>
      <c r="K176" s="1" t="s">
        <v>143</v>
      </c>
      <c r="L176" s="279"/>
      <c r="M176" s="425">
        <v>33</v>
      </c>
      <c r="N176" s="443"/>
      <c r="O176" s="312"/>
      <c r="P176" s="416">
        <v>67</v>
      </c>
      <c r="Q176" s="444"/>
      <c r="R176" s="312"/>
      <c r="S176" s="461">
        <v>100</v>
      </c>
      <c r="T176" s="443"/>
      <c r="U176" s="314"/>
      <c r="V176" s="417">
        <v>100</v>
      </c>
      <c r="W176" s="454"/>
      <c r="X176" s="325"/>
      <c r="Y176" s="417">
        <v>100</v>
      </c>
      <c r="Z176" s="454"/>
      <c r="AA176" s="365"/>
      <c r="AB176" s="461">
        <v>100</v>
      </c>
      <c r="AC176" s="476"/>
      <c r="AD176" s="325"/>
      <c r="AE176" s="417">
        <v>100</v>
      </c>
      <c r="AF176" s="454"/>
      <c r="AG176" s="285"/>
      <c r="AH176" s="417">
        <v>100</v>
      </c>
      <c r="AI176" s="328"/>
      <c r="AJ176" s="325"/>
      <c r="AK176" s="114">
        <v>100</v>
      </c>
      <c r="AL176" s="316"/>
      <c r="AM176" s="285"/>
      <c r="AN176" s="418">
        <v>100</v>
      </c>
      <c r="AO176" s="460"/>
      <c r="AP176" s="324"/>
      <c r="AQ176" s="418">
        <v>100</v>
      </c>
      <c r="AR176" s="456"/>
      <c r="AS176" s="286"/>
      <c r="AT176" s="418">
        <v>100</v>
      </c>
      <c r="AU176" s="454"/>
      <c r="AV176" s="15"/>
      <c r="AW176" s="3"/>
      <c r="AX176" s="3"/>
      <c r="AY176" s="3"/>
      <c r="AZ176" s="3"/>
    </row>
    <row r="177" spans="1:52" ht="19.5" customHeight="1" x14ac:dyDescent="0.2">
      <c r="A177" s="266"/>
      <c r="B177" s="5" t="s">
        <v>206</v>
      </c>
      <c r="C177" s="9"/>
      <c r="D177" s="9"/>
      <c r="E177" s="9"/>
      <c r="F177" s="9"/>
      <c r="G177" s="9"/>
      <c r="H177" s="9"/>
      <c r="I177" s="5"/>
      <c r="J177" s="11"/>
      <c r="K177" s="14"/>
      <c r="L177" s="194">
        <v>10</v>
      </c>
      <c r="M177" s="289"/>
      <c r="N177" s="431">
        <v>33</v>
      </c>
      <c r="O177" s="432">
        <v>50</v>
      </c>
      <c r="P177" s="294"/>
      <c r="Q177" s="433">
        <v>67</v>
      </c>
      <c r="R177" s="432">
        <v>0</v>
      </c>
      <c r="S177" s="289"/>
      <c r="T177" s="431">
        <v>100</v>
      </c>
      <c r="U177" s="404">
        <v>0</v>
      </c>
      <c r="V177" s="294"/>
      <c r="W177" s="433">
        <v>100</v>
      </c>
      <c r="X177" s="404">
        <v>10</v>
      </c>
      <c r="Y177" s="294"/>
      <c r="Z177" s="433">
        <v>100</v>
      </c>
      <c r="AA177" s="432">
        <v>0</v>
      </c>
      <c r="AB177" s="289"/>
      <c r="AC177" s="431">
        <v>100</v>
      </c>
      <c r="AD177" s="404">
        <v>0</v>
      </c>
      <c r="AE177" s="294"/>
      <c r="AF177" s="433">
        <v>100</v>
      </c>
      <c r="AG177" s="404">
        <v>0</v>
      </c>
      <c r="AH177" s="294"/>
      <c r="AI177" s="433">
        <v>100</v>
      </c>
      <c r="AJ177" s="207">
        <v>30</v>
      </c>
      <c r="AK177" s="294"/>
      <c r="AL177" s="433">
        <v>100</v>
      </c>
      <c r="AM177" s="404">
        <v>0</v>
      </c>
      <c r="AN177" s="294"/>
      <c r="AO177" s="433">
        <v>100</v>
      </c>
      <c r="AP177" s="404">
        <v>0</v>
      </c>
      <c r="AQ177" s="294"/>
      <c r="AR177" s="433">
        <v>100</v>
      </c>
      <c r="AS177" s="404">
        <v>0</v>
      </c>
      <c r="AT177" s="294"/>
      <c r="AU177" s="433">
        <v>100</v>
      </c>
      <c r="AV177" s="15"/>
      <c r="AW177" s="3"/>
      <c r="AX177" s="3"/>
      <c r="AY177" s="3"/>
      <c r="AZ177" s="3"/>
    </row>
    <row r="178" spans="1:52" ht="19.5" customHeight="1" x14ac:dyDescent="0.2">
      <c r="A178" s="267"/>
      <c r="B178" s="397" t="s">
        <v>18</v>
      </c>
      <c r="C178" s="397" t="s">
        <v>150</v>
      </c>
      <c r="D178" s="9" t="s">
        <v>146</v>
      </c>
      <c r="E178" s="9" t="s">
        <v>147</v>
      </c>
      <c r="F178" s="9" t="s">
        <v>156</v>
      </c>
      <c r="G178" s="9" t="s">
        <v>156</v>
      </c>
      <c r="H178" s="9" t="s">
        <v>292</v>
      </c>
      <c r="I178" s="379" t="s">
        <v>51</v>
      </c>
      <c r="J178" s="11"/>
      <c r="K178" s="52"/>
      <c r="L178" s="304"/>
      <c r="M178" s="214">
        <v>0</v>
      </c>
      <c r="N178" s="438"/>
      <c r="O178" s="293"/>
      <c r="P178" s="209">
        <v>0</v>
      </c>
      <c r="Q178" s="439"/>
      <c r="R178" s="293"/>
      <c r="S178" s="214">
        <v>0</v>
      </c>
      <c r="T178" s="438"/>
      <c r="U178" s="306"/>
      <c r="V178" s="209">
        <v>0</v>
      </c>
      <c r="W178" s="439"/>
      <c r="X178" s="306"/>
      <c r="Y178" s="209">
        <v>0</v>
      </c>
      <c r="Z178" s="439"/>
      <c r="AA178" s="293"/>
      <c r="AB178" s="214">
        <v>0</v>
      </c>
      <c r="AC178" s="438"/>
      <c r="AD178" s="306"/>
      <c r="AE178" s="209">
        <v>0</v>
      </c>
      <c r="AF178" s="439"/>
      <c r="AG178" s="306"/>
      <c r="AH178" s="209">
        <v>0</v>
      </c>
      <c r="AI178" s="284"/>
      <c r="AJ178" s="306"/>
      <c r="AK178" s="209">
        <v>0</v>
      </c>
      <c r="AL178" s="284"/>
      <c r="AM178" s="306"/>
      <c r="AN178" s="209">
        <v>0</v>
      </c>
      <c r="AO178" s="439"/>
      <c r="AP178" s="306"/>
      <c r="AQ178" s="209">
        <v>0</v>
      </c>
      <c r="AR178" s="439"/>
      <c r="AS178" s="306"/>
      <c r="AT178" s="209">
        <v>0</v>
      </c>
      <c r="AU178" s="439"/>
      <c r="AV178" s="15"/>
    </row>
    <row r="179" spans="1:52" ht="19.5" customHeight="1" x14ac:dyDescent="0.2">
      <c r="A179" s="273">
        <v>57</v>
      </c>
      <c r="B179" s="39" t="s">
        <v>207</v>
      </c>
      <c r="C179" s="29"/>
      <c r="D179" s="29"/>
      <c r="E179" s="29"/>
      <c r="F179" s="17"/>
      <c r="G179" s="17"/>
      <c r="H179" s="17"/>
      <c r="I179" s="17"/>
      <c r="J179" s="13">
        <v>47000000</v>
      </c>
      <c r="K179" s="382" t="s">
        <v>139</v>
      </c>
      <c r="L179" s="279"/>
      <c r="M179" s="189">
        <v>33</v>
      </c>
      <c r="N179" s="441"/>
      <c r="O179" s="321"/>
      <c r="P179" s="211">
        <v>67</v>
      </c>
      <c r="Q179" s="455"/>
      <c r="R179" s="321"/>
      <c r="S179" s="205">
        <v>100</v>
      </c>
      <c r="T179" s="441"/>
      <c r="U179" s="286"/>
      <c r="V179" s="418">
        <v>100</v>
      </c>
      <c r="W179" s="460"/>
      <c r="X179" s="310"/>
      <c r="Y179" s="418">
        <v>100</v>
      </c>
      <c r="Z179" s="460"/>
      <c r="AA179" s="362"/>
      <c r="AB179" s="204">
        <v>100</v>
      </c>
      <c r="AC179" s="459"/>
      <c r="AD179" s="310"/>
      <c r="AE179" s="418">
        <v>100</v>
      </c>
      <c r="AF179" s="460"/>
      <c r="AG179" s="310"/>
      <c r="AH179" s="418">
        <v>100</v>
      </c>
      <c r="AI179" s="320"/>
      <c r="AJ179" s="310"/>
      <c r="AK179" s="185">
        <v>100</v>
      </c>
      <c r="AL179" s="320"/>
      <c r="AM179" s="310"/>
      <c r="AN179" s="418">
        <v>100</v>
      </c>
      <c r="AO179" s="460"/>
      <c r="AP179" s="310"/>
      <c r="AQ179" s="418">
        <v>100</v>
      </c>
      <c r="AR179" s="456"/>
      <c r="AS179" s="286"/>
      <c r="AT179" s="170">
        <v>100</v>
      </c>
      <c r="AU179" s="454"/>
      <c r="AV179" s="15"/>
    </row>
    <row r="180" spans="1:52" ht="19.5" customHeight="1" x14ac:dyDescent="0.2">
      <c r="A180" s="266"/>
      <c r="B180" s="5" t="s">
        <v>208</v>
      </c>
      <c r="C180" s="9"/>
      <c r="D180" s="9"/>
      <c r="E180" s="9"/>
      <c r="F180" s="9"/>
      <c r="G180" s="9"/>
      <c r="H180" s="9"/>
      <c r="I180" s="5"/>
      <c r="J180" s="11"/>
      <c r="K180" s="76"/>
      <c r="L180" s="194">
        <v>0</v>
      </c>
      <c r="M180" s="289"/>
      <c r="N180" s="431">
        <v>33</v>
      </c>
      <c r="O180" s="432">
        <v>0</v>
      </c>
      <c r="P180" s="294"/>
      <c r="Q180" s="433">
        <v>67</v>
      </c>
      <c r="R180" s="194">
        <v>0</v>
      </c>
      <c r="S180" s="302"/>
      <c r="T180" s="445">
        <v>100</v>
      </c>
      <c r="U180" s="404">
        <v>0</v>
      </c>
      <c r="V180" s="294"/>
      <c r="W180" s="433">
        <v>100</v>
      </c>
      <c r="X180" s="404">
        <v>0</v>
      </c>
      <c r="Y180" s="294"/>
      <c r="Z180" s="433">
        <v>100</v>
      </c>
      <c r="AA180" s="432">
        <v>0</v>
      </c>
      <c r="AB180" s="289"/>
      <c r="AC180" s="431">
        <v>100</v>
      </c>
      <c r="AD180" s="404">
        <v>0</v>
      </c>
      <c r="AE180" s="294"/>
      <c r="AF180" s="433">
        <v>100</v>
      </c>
      <c r="AG180" s="404">
        <v>0</v>
      </c>
      <c r="AH180" s="294"/>
      <c r="AI180" s="433">
        <v>100</v>
      </c>
      <c r="AJ180" s="207">
        <v>0</v>
      </c>
      <c r="AK180" s="294"/>
      <c r="AL180" s="433">
        <v>100</v>
      </c>
      <c r="AM180" s="404">
        <v>0</v>
      </c>
      <c r="AN180" s="294"/>
      <c r="AO180" s="433">
        <v>100</v>
      </c>
      <c r="AP180" s="404">
        <v>0</v>
      </c>
      <c r="AQ180" s="294"/>
      <c r="AR180" s="433">
        <v>100</v>
      </c>
      <c r="AS180" s="404">
        <v>0</v>
      </c>
      <c r="AT180" s="294"/>
      <c r="AU180" s="433">
        <v>100</v>
      </c>
      <c r="AV180" s="15"/>
      <c r="AW180" s="3"/>
    </row>
    <row r="181" spans="1:52" ht="19.5" customHeight="1" x14ac:dyDescent="0.2">
      <c r="A181" s="267"/>
      <c r="B181" s="397" t="s">
        <v>18</v>
      </c>
      <c r="C181" s="397" t="s">
        <v>150</v>
      </c>
      <c r="D181" s="9" t="s">
        <v>146</v>
      </c>
      <c r="E181" s="9" t="s">
        <v>147</v>
      </c>
      <c r="F181" s="9" t="s">
        <v>156</v>
      </c>
      <c r="G181" s="9" t="s">
        <v>156</v>
      </c>
      <c r="H181" s="9" t="s">
        <v>292</v>
      </c>
      <c r="I181" s="379" t="s">
        <v>81</v>
      </c>
      <c r="J181" s="117"/>
      <c r="K181" s="52"/>
      <c r="L181" s="304"/>
      <c r="M181" s="214">
        <v>0</v>
      </c>
      <c r="N181" s="438"/>
      <c r="O181" s="293"/>
      <c r="P181" s="209">
        <v>0</v>
      </c>
      <c r="Q181" s="439"/>
      <c r="R181" s="304"/>
      <c r="S181" s="196">
        <v>43.3</v>
      </c>
      <c r="T181" s="440"/>
      <c r="U181" s="306"/>
      <c r="V181" s="209">
        <v>0</v>
      </c>
      <c r="W181" s="439"/>
      <c r="X181" s="306"/>
      <c r="Y181" s="209">
        <v>0</v>
      </c>
      <c r="Z181" s="439"/>
      <c r="AA181" s="293"/>
      <c r="AB181" s="214">
        <v>0</v>
      </c>
      <c r="AC181" s="438"/>
      <c r="AD181" s="306"/>
      <c r="AE181" s="209">
        <v>0</v>
      </c>
      <c r="AF181" s="439"/>
      <c r="AG181" s="306"/>
      <c r="AH181" s="209">
        <v>0</v>
      </c>
      <c r="AI181" s="284"/>
      <c r="AJ181" s="306"/>
      <c r="AK181" s="209">
        <v>0</v>
      </c>
      <c r="AL181" s="284"/>
      <c r="AM181" s="306"/>
      <c r="AN181" s="209">
        <v>0</v>
      </c>
      <c r="AO181" s="439"/>
      <c r="AP181" s="306"/>
      <c r="AQ181" s="209">
        <v>0</v>
      </c>
      <c r="AR181" s="439"/>
      <c r="AS181" s="306"/>
      <c r="AT181" s="209">
        <v>0</v>
      </c>
      <c r="AU181" s="439"/>
      <c r="AV181" s="15"/>
      <c r="AX181" s="3"/>
    </row>
    <row r="182" spans="1:52" ht="19.5" customHeight="1" x14ac:dyDescent="0.2">
      <c r="A182" s="273">
        <v>58</v>
      </c>
      <c r="B182" s="29" t="s">
        <v>209</v>
      </c>
      <c r="C182" s="101"/>
      <c r="D182" s="101"/>
      <c r="E182" s="101"/>
      <c r="F182" s="101"/>
      <c r="G182" s="101"/>
      <c r="H182" s="101"/>
      <c r="I182" s="29"/>
      <c r="J182" s="13">
        <v>203000000</v>
      </c>
      <c r="K182" s="1" t="s">
        <v>143</v>
      </c>
      <c r="L182" s="312"/>
      <c r="M182" s="425">
        <v>8</v>
      </c>
      <c r="N182" s="443"/>
      <c r="O182" s="312"/>
      <c r="P182" s="416">
        <v>16</v>
      </c>
      <c r="Q182" s="444"/>
      <c r="R182" s="312"/>
      <c r="S182" s="425">
        <v>25</v>
      </c>
      <c r="T182" s="443"/>
      <c r="U182" s="314"/>
      <c r="V182" s="416">
        <v>23</v>
      </c>
      <c r="W182" s="444"/>
      <c r="X182" s="314"/>
      <c r="Y182" s="416">
        <v>67</v>
      </c>
      <c r="Z182" s="444"/>
      <c r="AA182" s="361"/>
      <c r="AB182" s="425">
        <v>50</v>
      </c>
      <c r="AC182" s="477"/>
      <c r="AD182" s="314"/>
      <c r="AE182" s="416">
        <v>58</v>
      </c>
      <c r="AF182" s="444"/>
      <c r="AG182" s="283"/>
      <c r="AH182" s="416">
        <v>66</v>
      </c>
      <c r="AI182" s="311"/>
      <c r="AJ182" s="314"/>
      <c r="AK182" s="19">
        <v>74</v>
      </c>
      <c r="AL182" s="307"/>
      <c r="AM182" s="283"/>
      <c r="AN182" s="416">
        <v>82</v>
      </c>
      <c r="AO182" s="444"/>
      <c r="AP182" s="318"/>
      <c r="AQ182" s="17">
        <v>90</v>
      </c>
      <c r="AR182" s="456"/>
      <c r="AS182" s="286"/>
      <c r="AT182" s="418">
        <v>100</v>
      </c>
      <c r="AU182" s="454"/>
      <c r="AV182" s="15"/>
      <c r="AY182" s="3"/>
    </row>
    <row r="183" spans="1:52" ht="19.5" customHeight="1" x14ac:dyDescent="0.2">
      <c r="A183" s="266"/>
      <c r="B183" s="5"/>
      <c r="C183" s="9"/>
      <c r="D183" s="9"/>
      <c r="E183" s="9"/>
      <c r="F183" s="9"/>
      <c r="G183" s="9"/>
      <c r="H183" s="9"/>
      <c r="I183" s="5"/>
      <c r="J183" s="11"/>
      <c r="K183" s="14"/>
      <c r="L183" s="220">
        <v>0</v>
      </c>
      <c r="M183" s="289"/>
      <c r="N183" s="431">
        <v>8</v>
      </c>
      <c r="O183" s="432">
        <v>0</v>
      </c>
      <c r="P183" s="294"/>
      <c r="Q183" s="433">
        <v>16</v>
      </c>
      <c r="R183" s="199">
        <v>0</v>
      </c>
      <c r="S183" s="335"/>
      <c r="T183" s="431">
        <v>25</v>
      </c>
      <c r="U183" s="404">
        <v>0</v>
      </c>
      <c r="V183" s="294"/>
      <c r="W183" s="433">
        <v>23</v>
      </c>
      <c r="X183" s="404">
        <v>0</v>
      </c>
      <c r="Y183" s="294"/>
      <c r="Z183" s="433">
        <v>67</v>
      </c>
      <c r="AA183" s="432">
        <v>0</v>
      </c>
      <c r="AB183" s="289"/>
      <c r="AC183" s="431">
        <v>50</v>
      </c>
      <c r="AD183" s="404">
        <v>0</v>
      </c>
      <c r="AE183" s="294"/>
      <c r="AF183" s="433">
        <v>58</v>
      </c>
      <c r="AG183" s="404">
        <v>0</v>
      </c>
      <c r="AH183" s="294"/>
      <c r="AI183" s="208">
        <v>66</v>
      </c>
      <c r="AJ183" s="207">
        <v>0</v>
      </c>
      <c r="AK183" s="294"/>
      <c r="AL183" s="208">
        <v>74</v>
      </c>
      <c r="AM183" s="404">
        <v>0</v>
      </c>
      <c r="AN183" s="294"/>
      <c r="AO183" s="433">
        <v>82</v>
      </c>
      <c r="AP183" s="404">
        <v>0</v>
      </c>
      <c r="AQ183" s="294"/>
      <c r="AR183" s="433">
        <v>90</v>
      </c>
      <c r="AS183" s="404">
        <v>0</v>
      </c>
      <c r="AT183" s="294"/>
      <c r="AU183" s="433">
        <v>100</v>
      </c>
      <c r="AV183" s="15"/>
    </row>
    <row r="184" spans="1:52" ht="19.5" customHeight="1" x14ac:dyDescent="0.2">
      <c r="A184" s="267"/>
      <c r="B184" s="401" t="s">
        <v>146</v>
      </c>
      <c r="C184" s="402" t="s">
        <v>147</v>
      </c>
      <c r="D184" s="9" t="s">
        <v>146</v>
      </c>
      <c r="E184" s="9" t="s">
        <v>147</v>
      </c>
      <c r="F184" s="9" t="s">
        <v>156</v>
      </c>
      <c r="G184" s="9" t="s">
        <v>156</v>
      </c>
      <c r="H184" s="9" t="s">
        <v>301</v>
      </c>
      <c r="I184" s="379" t="s">
        <v>20</v>
      </c>
      <c r="J184" s="117"/>
      <c r="K184" s="52"/>
      <c r="L184" s="330"/>
      <c r="M184" s="214">
        <v>0</v>
      </c>
      <c r="N184" s="438"/>
      <c r="O184" s="293"/>
      <c r="P184" s="209">
        <v>0</v>
      </c>
      <c r="Q184" s="439"/>
      <c r="R184" s="330"/>
      <c r="S184" s="197">
        <v>0.6</v>
      </c>
      <c r="T184" s="440"/>
      <c r="U184" s="306"/>
      <c r="V184" s="209">
        <v>8.8000000000000007</v>
      </c>
      <c r="W184" s="439"/>
      <c r="X184" s="306"/>
      <c r="Y184" s="209">
        <v>9.5</v>
      </c>
      <c r="Z184" s="439"/>
      <c r="AA184" s="293"/>
      <c r="AB184" s="214" t="s">
        <v>245</v>
      </c>
      <c r="AC184" s="438"/>
      <c r="AD184" s="306"/>
      <c r="AE184" s="214">
        <v>78.099999999999994</v>
      </c>
      <c r="AF184" s="439"/>
      <c r="AG184" s="306"/>
      <c r="AH184" s="209">
        <v>78.7</v>
      </c>
      <c r="AI184" s="284"/>
      <c r="AJ184" s="306"/>
      <c r="AK184" s="209">
        <v>79.8</v>
      </c>
      <c r="AL184" s="284"/>
      <c r="AM184" s="306"/>
      <c r="AN184" s="209">
        <v>0</v>
      </c>
      <c r="AO184" s="439"/>
      <c r="AP184" s="306"/>
      <c r="AQ184" s="209">
        <v>0</v>
      </c>
      <c r="AR184" s="439"/>
      <c r="AS184" s="306"/>
      <c r="AT184" s="209">
        <v>0</v>
      </c>
      <c r="AU184" s="439"/>
      <c r="AV184" s="15"/>
    </row>
    <row r="185" spans="1:52" ht="20.100000000000001" customHeight="1" x14ac:dyDescent="0.2">
      <c r="A185" s="265">
        <v>59</v>
      </c>
      <c r="B185" s="102" t="s">
        <v>68</v>
      </c>
      <c r="C185" s="101"/>
      <c r="D185" s="101"/>
      <c r="E185" s="101"/>
      <c r="F185" s="101"/>
      <c r="G185" s="101"/>
      <c r="H185" s="101"/>
      <c r="I185" s="18"/>
      <c r="J185" s="11">
        <v>25000000</v>
      </c>
      <c r="K185" s="383" t="s">
        <v>139</v>
      </c>
      <c r="L185" s="279"/>
      <c r="M185" s="189">
        <v>0</v>
      </c>
      <c r="N185" s="441"/>
      <c r="O185" s="279"/>
      <c r="P185" s="17">
        <v>0</v>
      </c>
      <c r="Q185" s="456"/>
      <c r="R185" s="319"/>
      <c r="S185" s="189">
        <v>0</v>
      </c>
      <c r="T185" s="441"/>
      <c r="U185" s="286"/>
      <c r="V185" s="17">
        <v>30</v>
      </c>
      <c r="W185" s="456"/>
      <c r="X185" s="318"/>
      <c r="Y185" s="17">
        <v>60</v>
      </c>
      <c r="Z185" s="456"/>
      <c r="AA185" s="319"/>
      <c r="AB185" s="204">
        <v>100</v>
      </c>
      <c r="AC185" s="459"/>
      <c r="AD185" s="310"/>
      <c r="AE185" s="418">
        <v>100</v>
      </c>
      <c r="AF185" s="460"/>
      <c r="AG185" s="310"/>
      <c r="AH185" s="418">
        <v>100</v>
      </c>
      <c r="AI185" s="320"/>
      <c r="AJ185" s="310"/>
      <c r="AK185" s="278">
        <v>100</v>
      </c>
      <c r="AL185" s="320"/>
      <c r="AM185" s="324"/>
      <c r="AN185" s="418">
        <v>100</v>
      </c>
      <c r="AO185" s="478"/>
      <c r="AP185" s="324"/>
      <c r="AQ185" s="418">
        <v>100</v>
      </c>
      <c r="AR185" s="456"/>
      <c r="AS185" s="286"/>
      <c r="AT185" s="170">
        <v>100</v>
      </c>
      <c r="AU185" s="456"/>
      <c r="AV185" s="15"/>
    </row>
    <row r="186" spans="1:52" ht="20.100000000000001" customHeight="1" x14ac:dyDescent="0.2">
      <c r="A186" s="266"/>
      <c r="B186" s="43" t="s">
        <v>162</v>
      </c>
      <c r="C186" s="3"/>
      <c r="D186" s="3"/>
      <c r="E186" s="3"/>
      <c r="F186" s="3"/>
      <c r="G186" s="3"/>
      <c r="H186" s="3"/>
      <c r="I186" s="392"/>
      <c r="J186" s="11"/>
      <c r="K186" s="76"/>
      <c r="L186" s="194">
        <v>0</v>
      </c>
      <c r="M186" s="289"/>
      <c r="N186" s="431">
        <v>0</v>
      </c>
      <c r="O186" s="432">
        <v>0</v>
      </c>
      <c r="P186" s="294"/>
      <c r="Q186" s="433">
        <v>0</v>
      </c>
      <c r="R186" s="432">
        <v>0</v>
      </c>
      <c r="S186" s="289"/>
      <c r="T186" s="431">
        <v>0</v>
      </c>
      <c r="U186" s="404">
        <v>0</v>
      </c>
      <c r="V186" s="294"/>
      <c r="W186" s="433">
        <v>30</v>
      </c>
      <c r="X186" s="404">
        <v>0</v>
      </c>
      <c r="Y186" s="294"/>
      <c r="Z186" s="433">
        <v>60</v>
      </c>
      <c r="AA186" s="432">
        <v>0</v>
      </c>
      <c r="AB186" s="289"/>
      <c r="AC186" s="431">
        <v>100</v>
      </c>
      <c r="AD186" s="404">
        <v>0</v>
      </c>
      <c r="AE186" s="294"/>
      <c r="AF186" s="433">
        <v>100</v>
      </c>
      <c r="AG186" s="404">
        <v>0</v>
      </c>
      <c r="AH186" s="294"/>
      <c r="AI186" s="433">
        <v>100</v>
      </c>
      <c r="AJ186" s="207">
        <v>0</v>
      </c>
      <c r="AK186" s="294"/>
      <c r="AL186" s="433">
        <v>100</v>
      </c>
      <c r="AM186" s="404">
        <v>0</v>
      </c>
      <c r="AN186" s="294"/>
      <c r="AO186" s="433">
        <v>100</v>
      </c>
      <c r="AP186" s="404">
        <v>0</v>
      </c>
      <c r="AQ186" s="294"/>
      <c r="AR186" s="433">
        <v>100</v>
      </c>
      <c r="AS186" s="404">
        <v>0</v>
      </c>
      <c r="AT186" s="294"/>
      <c r="AU186" s="433">
        <v>100</v>
      </c>
      <c r="AV186" s="15"/>
    </row>
    <row r="187" spans="1:52" ht="20.100000000000001" customHeight="1" x14ac:dyDescent="0.2">
      <c r="A187" s="267"/>
      <c r="B187" s="401" t="s">
        <v>146</v>
      </c>
      <c r="C187" s="402" t="s">
        <v>147</v>
      </c>
      <c r="D187" s="9" t="s">
        <v>146</v>
      </c>
      <c r="E187" s="9" t="s">
        <v>147</v>
      </c>
      <c r="F187" s="9" t="s">
        <v>156</v>
      </c>
      <c r="G187" s="9" t="s">
        <v>156</v>
      </c>
      <c r="H187" s="9" t="s">
        <v>301</v>
      </c>
      <c r="I187" s="379" t="s">
        <v>23</v>
      </c>
      <c r="J187" s="117"/>
      <c r="K187" s="52"/>
      <c r="L187" s="304"/>
      <c r="M187" s="214">
        <v>0</v>
      </c>
      <c r="N187" s="438"/>
      <c r="O187" s="293"/>
      <c r="P187" s="209">
        <v>0</v>
      </c>
      <c r="Q187" s="439"/>
      <c r="R187" s="293"/>
      <c r="S187" s="214">
        <v>0</v>
      </c>
      <c r="T187" s="438"/>
      <c r="U187" s="306"/>
      <c r="V187" s="209">
        <v>0</v>
      </c>
      <c r="W187" s="439"/>
      <c r="X187" s="306"/>
      <c r="Y187" s="209">
        <v>0</v>
      </c>
      <c r="Z187" s="439"/>
      <c r="AA187" s="293"/>
      <c r="AB187" s="214">
        <v>0</v>
      </c>
      <c r="AC187" s="438"/>
      <c r="AD187" s="306"/>
      <c r="AE187" s="209">
        <v>0</v>
      </c>
      <c r="AF187" s="439"/>
      <c r="AG187" s="306"/>
      <c r="AH187" s="209">
        <v>0</v>
      </c>
      <c r="AI187" s="284"/>
      <c r="AJ187" s="306"/>
      <c r="AK187" s="209">
        <v>92</v>
      </c>
      <c r="AL187" s="284"/>
      <c r="AM187" s="306"/>
      <c r="AN187" s="209">
        <v>0</v>
      </c>
      <c r="AO187" s="439"/>
      <c r="AP187" s="306"/>
      <c r="AQ187" s="209">
        <v>0</v>
      </c>
      <c r="AR187" s="439"/>
      <c r="AS187" s="306"/>
      <c r="AT187" s="209">
        <v>0</v>
      </c>
      <c r="AU187" s="439"/>
      <c r="AV187" s="15"/>
    </row>
    <row r="188" spans="1:52" s="15" customFormat="1" ht="20.100000000000001" customHeight="1" x14ac:dyDescent="0.2">
      <c r="A188" s="273">
        <v>60</v>
      </c>
      <c r="B188" s="159" t="s">
        <v>210</v>
      </c>
      <c r="C188" s="158"/>
      <c r="D188" s="158"/>
      <c r="E188" s="158"/>
      <c r="F188" s="158"/>
      <c r="G188" s="158"/>
      <c r="H188" s="158"/>
      <c r="I188" s="17"/>
      <c r="J188" s="13">
        <v>35000000</v>
      </c>
      <c r="K188" s="383" t="s">
        <v>139</v>
      </c>
      <c r="L188" s="346"/>
      <c r="M188" s="189">
        <v>16</v>
      </c>
      <c r="N188" s="441"/>
      <c r="O188" s="279"/>
      <c r="P188" s="17">
        <v>33</v>
      </c>
      <c r="Q188" s="456"/>
      <c r="R188" s="279"/>
      <c r="S188" s="189">
        <v>50</v>
      </c>
      <c r="T188" s="441"/>
      <c r="U188" s="286"/>
      <c r="V188" s="17">
        <v>66</v>
      </c>
      <c r="W188" s="456"/>
      <c r="X188" s="286"/>
      <c r="Y188" s="17">
        <v>83</v>
      </c>
      <c r="Z188" s="456"/>
      <c r="AA188" s="319"/>
      <c r="AB188" s="204">
        <v>100</v>
      </c>
      <c r="AC188" s="472"/>
      <c r="AD188" s="324"/>
      <c r="AE188" s="418">
        <v>100</v>
      </c>
      <c r="AF188" s="478"/>
      <c r="AG188" s="324"/>
      <c r="AH188" s="418">
        <v>100</v>
      </c>
      <c r="AI188" s="320"/>
      <c r="AJ188" s="310"/>
      <c r="AK188" s="206">
        <v>100</v>
      </c>
      <c r="AL188" s="344"/>
      <c r="AM188" s="332"/>
      <c r="AN188" s="81">
        <v>100</v>
      </c>
      <c r="AO188" s="489"/>
      <c r="AP188" s="333"/>
      <c r="AQ188" s="81">
        <v>100</v>
      </c>
      <c r="AR188" s="490"/>
      <c r="AS188" s="334"/>
      <c r="AT188" s="81">
        <v>100</v>
      </c>
      <c r="AU188" s="491"/>
    </row>
    <row r="189" spans="1:52" s="15" customFormat="1" ht="20.100000000000001" customHeight="1" x14ac:dyDescent="0.2">
      <c r="A189" s="266"/>
      <c r="B189" s="5" t="s">
        <v>211</v>
      </c>
      <c r="C189" s="3"/>
      <c r="D189" s="3"/>
      <c r="E189" s="3"/>
      <c r="F189" s="3"/>
      <c r="G189" s="3"/>
      <c r="H189" s="3"/>
      <c r="I189" s="392"/>
      <c r="J189" s="11"/>
      <c r="K189" s="76"/>
      <c r="L189" s="425">
        <v>0</v>
      </c>
      <c r="M189" s="289"/>
      <c r="N189" s="431">
        <v>16</v>
      </c>
      <c r="O189" s="432">
        <v>0</v>
      </c>
      <c r="P189" s="294"/>
      <c r="Q189" s="433">
        <v>33</v>
      </c>
      <c r="R189" s="432">
        <v>0</v>
      </c>
      <c r="S189" s="289"/>
      <c r="T189" s="431">
        <v>50</v>
      </c>
      <c r="U189" s="404">
        <v>0</v>
      </c>
      <c r="V189" s="294"/>
      <c r="W189" s="433">
        <v>66</v>
      </c>
      <c r="X189" s="404">
        <v>27</v>
      </c>
      <c r="Y189" s="294"/>
      <c r="Z189" s="433">
        <v>83</v>
      </c>
      <c r="AA189" s="432">
        <v>0</v>
      </c>
      <c r="AB189" s="289"/>
      <c r="AC189" s="431">
        <v>100</v>
      </c>
      <c r="AD189" s="404">
        <v>27</v>
      </c>
      <c r="AE189" s="294"/>
      <c r="AF189" s="433">
        <v>100</v>
      </c>
      <c r="AG189" s="404">
        <v>0</v>
      </c>
      <c r="AH189" s="294"/>
      <c r="AI189" s="433">
        <v>100</v>
      </c>
      <c r="AJ189" s="207">
        <v>0</v>
      </c>
      <c r="AK189" s="294"/>
      <c r="AL189" s="433">
        <v>100</v>
      </c>
      <c r="AM189" s="404">
        <v>0</v>
      </c>
      <c r="AN189" s="294"/>
      <c r="AO189" s="433">
        <v>100</v>
      </c>
      <c r="AP189" s="404">
        <v>0</v>
      </c>
      <c r="AQ189" s="294"/>
      <c r="AR189" s="433">
        <v>100</v>
      </c>
      <c r="AS189" s="404">
        <v>0</v>
      </c>
      <c r="AT189" s="294"/>
      <c r="AU189" s="433">
        <v>100</v>
      </c>
    </row>
    <row r="190" spans="1:52" s="15" customFormat="1" ht="20.100000000000001" customHeight="1" x14ac:dyDescent="0.2">
      <c r="A190" s="267"/>
      <c r="B190" s="401" t="s">
        <v>146</v>
      </c>
      <c r="C190" s="402" t="s">
        <v>147</v>
      </c>
      <c r="D190" s="9" t="s">
        <v>146</v>
      </c>
      <c r="E190" s="9" t="s">
        <v>147</v>
      </c>
      <c r="F190" s="9" t="s">
        <v>156</v>
      </c>
      <c r="G190" s="9" t="s">
        <v>156</v>
      </c>
      <c r="H190" s="9" t="s">
        <v>301</v>
      </c>
      <c r="I190" s="379" t="s">
        <v>42</v>
      </c>
      <c r="J190" s="117"/>
      <c r="K190" s="52"/>
      <c r="L190" s="305"/>
      <c r="M190" s="214">
        <v>0</v>
      </c>
      <c r="N190" s="438"/>
      <c r="O190" s="293"/>
      <c r="P190" s="209">
        <v>0</v>
      </c>
      <c r="Q190" s="439"/>
      <c r="R190" s="293"/>
      <c r="S190" s="214">
        <v>0</v>
      </c>
      <c r="T190" s="438"/>
      <c r="U190" s="306"/>
      <c r="V190" s="209">
        <v>0</v>
      </c>
      <c r="W190" s="439"/>
      <c r="X190" s="306"/>
      <c r="Y190" s="209">
        <v>41</v>
      </c>
      <c r="Z190" s="439"/>
      <c r="AA190" s="293"/>
      <c r="AB190" s="214">
        <v>41</v>
      </c>
      <c r="AC190" s="438"/>
      <c r="AD190" s="306"/>
      <c r="AE190" s="209">
        <v>41</v>
      </c>
      <c r="AF190" s="439"/>
      <c r="AG190" s="306"/>
      <c r="AH190" s="209">
        <v>41</v>
      </c>
      <c r="AI190" s="284"/>
      <c r="AJ190" s="306"/>
      <c r="AK190" s="209">
        <v>41</v>
      </c>
      <c r="AL190" s="284"/>
      <c r="AM190" s="306"/>
      <c r="AN190" s="209">
        <v>0</v>
      </c>
      <c r="AO190" s="439"/>
      <c r="AP190" s="306"/>
      <c r="AQ190" s="209">
        <v>0</v>
      </c>
      <c r="AR190" s="439"/>
      <c r="AS190" s="306"/>
      <c r="AT190" s="209">
        <v>0</v>
      </c>
      <c r="AU190" s="439"/>
    </row>
    <row r="191" spans="1:52" s="15" customFormat="1" ht="20.100000000000001" customHeight="1" x14ac:dyDescent="0.2">
      <c r="A191" s="266">
        <v>61</v>
      </c>
      <c r="B191" s="384" t="s">
        <v>274</v>
      </c>
      <c r="C191" s="101"/>
      <c r="D191" s="101"/>
      <c r="E191" s="101"/>
      <c r="F191" s="101"/>
      <c r="G191" s="101"/>
      <c r="H191" s="157"/>
      <c r="I191" s="18"/>
      <c r="J191" s="11">
        <v>50000000</v>
      </c>
      <c r="K191" s="383" t="s">
        <v>139</v>
      </c>
      <c r="L191" s="403"/>
      <c r="M191" s="425">
        <v>0</v>
      </c>
      <c r="N191" s="300"/>
      <c r="O191" s="319"/>
      <c r="P191" s="17">
        <v>0</v>
      </c>
      <c r="Q191" s="287"/>
      <c r="R191" s="319"/>
      <c r="S191" s="189">
        <v>0</v>
      </c>
      <c r="T191" s="290"/>
      <c r="U191" s="286"/>
      <c r="V191" s="17">
        <v>0</v>
      </c>
      <c r="W191" s="287"/>
      <c r="X191" s="286"/>
      <c r="Y191" s="17">
        <v>0</v>
      </c>
      <c r="Z191" s="287"/>
      <c r="AA191" s="319"/>
      <c r="AB191" s="189">
        <v>0</v>
      </c>
      <c r="AC191" s="300"/>
      <c r="AD191" s="283"/>
      <c r="AE191" s="416">
        <v>0</v>
      </c>
      <c r="AF191" s="307"/>
      <c r="AG191" s="314"/>
      <c r="AH191" s="416">
        <v>0</v>
      </c>
      <c r="AI191" s="311"/>
      <c r="AJ191" s="318"/>
      <c r="AK191" s="155">
        <v>0</v>
      </c>
      <c r="AL191" s="320"/>
      <c r="AM191" s="310"/>
      <c r="AN191" s="418">
        <v>33</v>
      </c>
      <c r="AO191" s="320"/>
      <c r="AP191" s="310"/>
      <c r="AQ191" s="418">
        <v>66</v>
      </c>
      <c r="AR191" s="287"/>
      <c r="AS191" s="286"/>
      <c r="AT191" s="170">
        <v>100</v>
      </c>
      <c r="AU191" s="456"/>
    </row>
    <row r="192" spans="1:52" s="15" customFormat="1" ht="20.100000000000001" customHeight="1" x14ac:dyDescent="0.2">
      <c r="A192" s="266"/>
      <c r="B192" s="41" t="s">
        <v>275</v>
      </c>
      <c r="C192" s="9"/>
      <c r="D192" s="9"/>
      <c r="E192" s="9"/>
      <c r="F192" s="9"/>
      <c r="G192" s="9"/>
      <c r="H192" s="28"/>
      <c r="I192" s="20"/>
      <c r="J192" s="11"/>
      <c r="K192" s="383" t="s">
        <v>143</v>
      </c>
      <c r="L192" s="194">
        <v>0</v>
      </c>
      <c r="M192" s="289"/>
      <c r="N192" s="213">
        <v>0</v>
      </c>
      <c r="O192" s="432">
        <v>0</v>
      </c>
      <c r="P192" s="294"/>
      <c r="Q192" s="208">
        <v>0</v>
      </c>
      <c r="R192" s="432">
        <v>0</v>
      </c>
      <c r="S192" s="289"/>
      <c r="T192" s="213">
        <v>0</v>
      </c>
      <c r="U192" s="404">
        <v>0</v>
      </c>
      <c r="V192" s="294"/>
      <c r="W192" s="208">
        <v>0</v>
      </c>
      <c r="X192" s="404">
        <v>0</v>
      </c>
      <c r="Y192" s="294"/>
      <c r="Z192" s="208">
        <v>0</v>
      </c>
      <c r="AA192" s="432">
        <v>0</v>
      </c>
      <c r="AB192" s="289"/>
      <c r="AC192" s="213">
        <v>0</v>
      </c>
      <c r="AD192" s="458">
        <v>0</v>
      </c>
      <c r="AE192" s="294"/>
      <c r="AF192" s="208">
        <v>0</v>
      </c>
      <c r="AG192" s="404">
        <v>0</v>
      </c>
      <c r="AH192" s="294"/>
      <c r="AI192" s="208">
        <v>0</v>
      </c>
      <c r="AJ192" s="207">
        <v>0</v>
      </c>
      <c r="AK192" s="294"/>
      <c r="AL192" s="208">
        <v>0</v>
      </c>
      <c r="AM192" s="404">
        <v>0</v>
      </c>
      <c r="AN192" s="294"/>
      <c r="AO192" s="208">
        <v>33</v>
      </c>
      <c r="AP192" s="404">
        <v>0</v>
      </c>
      <c r="AQ192" s="294"/>
      <c r="AR192" s="208">
        <v>66</v>
      </c>
      <c r="AS192" s="404">
        <v>0</v>
      </c>
      <c r="AT192" s="294"/>
      <c r="AU192" s="433">
        <v>100</v>
      </c>
    </row>
    <row r="193" spans="1:49" s="15" customFormat="1" ht="20.100000000000001" customHeight="1" x14ac:dyDescent="0.2">
      <c r="A193" s="266"/>
      <c r="B193" s="401" t="s">
        <v>146</v>
      </c>
      <c r="C193" s="402" t="s">
        <v>147</v>
      </c>
      <c r="D193" s="9" t="s">
        <v>146</v>
      </c>
      <c r="E193" s="9" t="s">
        <v>147</v>
      </c>
      <c r="F193" s="9" t="s">
        <v>156</v>
      </c>
      <c r="G193" s="9" t="s">
        <v>156</v>
      </c>
      <c r="H193" s="9" t="s">
        <v>301</v>
      </c>
      <c r="I193" s="379" t="s">
        <v>43</v>
      </c>
      <c r="J193" s="11"/>
      <c r="K193" s="76"/>
      <c r="L193" s="304"/>
      <c r="M193" s="214">
        <v>0</v>
      </c>
      <c r="N193" s="280"/>
      <c r="O193" s="293"/>
      <c r="P193" s="209">
        <v>0</v>
      </c>
      <c r="Q193" s="284"/>
      <c r="R193" s="293"/>
      <c r="S193" s="214">
        <v>0</v>
      </c>
      <c r="T193" s="280"/>
      <c r="U193" s="306"/>
      <c r="V193" s="209">
        <v>0</v>
      </c>
      <c r="W193" s="284"/>
      <c r="X193" s="306"/>
      <c r="Y193" s="209">
        <v>0</v>
      </c>
      <c r="Z193" s="284"/>
      <c r="AA193" s="293"/>
      <c r="AB193" s="214">
        <v>0</v>
      </c>
      <c r="AC193" s="280"/>
      <c r="AD193" s="306"/>
      <c r="AE193" s="209">
        <v>0</v>
      </c>
      <c r="AF193" s="284"/>
      <c r="AG193" s="306"/>
      <c r="AH193" s="209">
        <v>0</v>
      </c>
      <c r="AI193" s="284"/>
      <c r="AJ193" s="306"/>
      <c r="AK193" s="209">
        <v>0</v>
      </c>
      <c r="AL193" s="284"/>
      <c r="AM193" s="306"/>
      <c r="AN193" s="209">
        <v>0</v>
      </c>
      <c r="AO193" s="284"/>
      <c r="AP193" s="306"/>
      <c r="AQ193" s="209">
        <v>0</v>
      </c>
      <c r="AR193" s="284"/>
      <c r="AS193" s="306"/>
      <c r="AT193" s="209">
        <v>0</v>
      </c>
      <c r="AU193" s="439"/>
    </row>
    <row r="194" spans="1:49" s="15" customFormat="1" ht="20.100000000000001" customHeight="1" x14ac:dyDescent="0.2">
      <c r="A194" s="273">
        <v>62</v>
      </c>
      <c r="B194" s="101" t="s">
        <v>276</v>
      </c>
      <c r="C194" s="101"/>
      <c r="D194" s="101"/>
      <c r="E194" s="101"/>
      <c r="F194" s="101"/>
      <c r="G194" s="101"/>
      <c r="H194" s="157"/>
      <c r="I194" s="17"/>
      <c r="J194" s="13">
        <v>55000000</v>
      </c>
      <c r="K194" s="382" t="s">
        <v>139</v>
      </c>
      <c r="L194" s="403"/>
      <c r="M194" s="425">
        <v>0</v>
      </c>
      <c r="N194" s="300"/>
      <c r="O194" s="319"/>
      <c r="P194" s="17">
        <v>0</v>
      </c>
      <c r="Q194" s="287"/>
      <c r="R194" s="319"/>
      <c r="S194" s="189">
        <v>0</v>
      </c>
      <c r="T194" s="290"/>
      <c r="U194" s="286"/>
      <c r="V194" s="17">
        <v>0</v>
      </c>
      <c r="W194" s="287"/>
      <c r="X194" s="286"/>
      <c r="Y194" s="17">
        <v>0</v>
      </c>
      <c r="Z194" s="287"/>
      <c r="AA194" s="319"/>
      <c r="AB194" s="189">
        <v>0</v>
      </c>
      <c r="AC194" s="300"/>
      <c r="AD194" s="283"/>
      <c r="AE194" s="416">
        <v>0</v>
      </c>
      <c r="AF194" s="307"/>
      <c r="AG194" s="314"/>
      <c r="AH194" s="416">
        <v>0</v>
      </c>
      <c r="AI194" s="311"/>
      <c r="AJ194" s="318"/>
      <c r="AK194" s="155">
        <v>0</v>
      </c>
      <c r="AL194" s="320"/>
      <c r="AM194" s="310"/>
      <c r="AN194" s="418">
        <v>33</v>
      </c>
      <c r="AO194" s="320"/>
      <c r="AP194" s="310"/>
      <c r="AQ194" s="418">
        <v>66</v>
      </c>
      <c r="AR194" s="287"/>
      <c r="AS194" s="286"/>
      <c r="AT194" s="170">
        <v>100</v>
      </c>
      <c r="AU194" s="456"/>
    </row>
    <row r="195" spans="1:49" s="15" customFormat="1" ht="20.100000000000001" customHeight="1" x14ac:dyDescent="0.2">
      <c r="A195" s="266"/>
      <c r="B195" s="401" t="s">
        <v>146</v>
      </c>
      <c r="C195" s="402" t="s">
        <v>147</v>
      </c>
      <c r="D195" s="9" t="s">
        <v>146</v>
      </c>
      <c r="E195" s="9" t="s">
        <v>147</v>
      </c>
      <c r="F195" s="9" t="s">
        <v>156</v>
      </c>
      <c r="G195" s="9" t="s">
        <v>156</v>
      </c>
      <c r="H195" s="9" t="s">
        <v>301</v>
      </c>
      <c r="I195" s="379" t="s">
        <v>26</v>
      </c>
      <c r="J195" s="11"/>
      <c r="K195" s="383" t="s">
        <v>143</v>
      </c>
      <c r="L195" s="194">
        <v>0</v>
      </c>
      <c r="M195" s="289"/>
      <c r="N195" s="213">
        <v>0</v>
      </c>
      <c r="O195" s="432">
        <v>0</v>
      </c>
      <c r="P195" s="294"/>
      <c r="Q195" s="208">
        <v>0</v>
      </c>
      <c r="R195" s="432">
        <v>0</v>
      </c>
      <c r="S195" s="289"/>
      <c r="T195" s="213">
        <v>0</v>
      </c>
      <c r="U195" s="404">
        <v>0</v>
      </c>
      <c r="V195" s="294"/>
      <c r="W195" s="208">
        <v>0</v>
      </c>
      <c r="X195" s="404">
        <v>0</v>
      </c>
      <c r="Y195" s="294"/>
      <c r="Z195" s="208">
        <v>0</v>
      </c>
      <c r="AA195" s="432">
        <v>0</v>
      </c>
      <c r="AB195" s="289"/>
      <c r="AC195" s="213">
        <v>0</v>
      </c>
      <c r="AD195" s="458">
        <v>0</v>
      </c>
      <c r="AE195" s="294"/>
      <c r="AF195" s="208">
        <v>0</v>
      </c>
      <c r="AG195" s="404">
        <v>0</v>
      </c>
      <c r="AH195" s="294"/>
      <c r="AI195" s="208">
        <v>0</v>
      </c>
      <c r="AJ195" s="207">
        <v>0</v>
      </c>
      <c r="AK195" s="294"/>
      <c r="AL195" s="208">
        <v>0</v>
      </c>
      <c r="AM195" s="404">
        <v>0</v>
      </c>
      <c r="AN195" s="294"/>
      <c r="AO195" s="208">
        <v>33</v>
      </c>
      <c r="AP195" s="404">
        <v>0</v>
      </c>
      <c r="AQ195" s="294"/>
      <c r="AR195" s="208">
        <v>66</v>
      </c>
      <c r="AS195" s="404">
        <v>0</v>
      </c>
      <c r="AT195" s="294"/>
      <c r="AU195" s="433">
        <v>100</v>
      </c>
    </row>
    <row r="196" spans="1:49" s="15" customFormat="1" ht="20.100000000000001" customHeight="1" x14ac:dyDescent="0.2">
      <c r="A196" s="266"/>
      <c r="B196" s="9"/>
      <c r="C196" s="9"/>
      <c r="D196" s="9"/>
      <c r="E196" s="9"/>
      <c r="F196" s="9"/>
      <c r="G196" s="9"/>
      <c r="H196" s="28"/>
      <c r="I196" s="392"/>
      <c r="J196" s="11"/>
      <c r="K196" s="76"/>
      <c r="L196" s="304"/>
      <c r="M196" s="214">
        <v>0</v>
      </c>
      <c r="N196" s="280"/>
      <c r="O196" s="293"/>
      <c r="P196" s="209">
        <v>0</v>
      </c>
      <c r="Q196" s="284"/>
      <c r="R196" s="293"/>
      <c r="S196" s="214">
        <v>0</v>
      </c>
      <c r="T196" s="280"/>
      <c r="U196" s="306"/>
      <c r="V196" s="209">
        <v>0</v>
      </c>
      <c r="W196" s="284"/>
      <c r="X196" s="306"/>
      <c r="Y196" s="209">
        <v>0</v>
      </c>
      <c r="Z196" s="284"/>
      <c r="AA196" s="293"/>
      <c r="AB196" s="214">
        <v>0</v>
      </c>
      <c r="AC196" s="280"/>
      <c r="AD196" s="306"/>
      <c r="AE196" s="209">
        <v>0</v>
      </c>
      <c r="AF196" s="284"/>
      <c r="AG196" s="306"/>
      <c r="AH196" s="209">
        <v>0</v>
      </c>
      <c r="AI196" s="284"/>
      <c r="AJ196" s="306"/>
      <c r="AK196" s="209">
        <v>0</v>
      </c>
      <c r="AL196" s="284"/>
      <c r="AM196" s="306"/>
      <c r="AN196" s="209">
        <v>0</v>
      </c>
      <c r="AO196" s="284"/>
      <c r="AP196" s="306"/>
      <c r="AQ196" s="209">
        <v>0</v>
      </c>
      <c r="AR196" s="284"/>
      <c r="AS196" s="306"/>
      <c r="AT196" s="209">
        <v>0</v>
      </c>
      <c r="AU196" s="439"/>
    </row>
    <row r="197" spans="1:49" s="15" customFormat="1" ht="20.100000000000001" customHeight="1" x14ac:dyDescent="0.2">
      <c r="A197" s="273">
        <v>63</v>
      </c>
      <c r="B197" s="101" t="s">
        <v>277</v>
      </c>
      <c r="C197" s="101"/>
      <c r="D197" s="101"/>
      <c r="E197" s="101"/>
      <c r="F197" s="101"/>
      <c r="G197" s="101"/>
      <c r="H197" s="157"/>
      <c r="I197" s="17"/>
      <c r="J197" s="13">
        <v>150000000</v>
      </c>
      <c r="K197" s="382" t="s">
        <v>139</v>
      </c>
      <c r="L197" s="403"/>
      <c r="M197" s="425">
        <v>0</v>
      </c>
      <c r="N197" s="300"/>
      <c r="O197" s="319"/>
      <c r="P197" s="17">
        <v>0</v>
      </c>
      <c r="Q197" s="287"/>
      <c r="R197" s="319"/>
      <c r="S197" s="189">
        <v>0</v>
      </c>
      <c r="T197" s="290"/>
      <c r="U197" s="286"/>
      <c r="V197" s="17">
        <v>0</v>
      </c>
      <c r="W197" s="287"/>
      <c r="X197" s="286"/>
      <c r="Y197" s="17">
        <v>0</v>
      </c>
      <c r="Z197" s="287"/>
      <c r="AA197" s="319"/>
      <c r="AB197" s="189">
        <v>0</v>
      </c>
      <c r="AC197" s="300"/>
      <c r="AD197" s="283"/>
      <c r="AE197" s="416">
        <v>16</v>
      </c>
      <c r="AF197" s="307"/>
      <c r="AG197" s="314"/>
      <c r="AH197" s="416">
        <v>32</v>
      </c>
      <c r="AI197" s="311"/>
      <c r="AJ197" s="318"/>
      <c r="AK197" s="155">
        <v>48</v>
      </c>
      <c r="AL197" s="320"/>
      <c r="AM197" s="310"/>
      <c r="AN197" s="418">
        <v>64</v>
      </c>
      <c r="AO197" s="320"/>
      <c r="AP197" s="310"/>
      <c r="AQ197" s="418">
        <v>82</v>
      </c>
      <c r="AR197" s="287"/>
      <c r="AS197" s="286"/>
      <c r="AT197" s="170">
        <v>100</v>
      </c>
      <c r="AU197" s="456"/>
    </row>
    <row r="198" spans="1:49" s="15" customFormat="1" ht="20.100000000000001" customHeight="1" x14ac:dyDescent="0.2">
      <c r="A198" s="266"/>
      <c r="B198" s="397" t="s">
        <v>18</v>
      </c>
      <c r="C198" s="397" t="s">
        <v>150</v>
      </c>
      <c r="D198" s="9" t="s">
        <v>146</v>
      </c>
      <c r="E198" s="9" t="s">
        <v>147</v>
      </c>
      <c r="F198" s="9" t="s">
        <v>156</v>
      </c>
      <c r="G198" s="9" t="s">
        <v>156</v>
      </c>
      <c r="H198" s="9" t="s">
        <v>293</v>
      </c>
      <c r="I198" s="379" t="s">
        <v>21</v>
      </c>
      <c r="J198" s="11"/>
      <c r="K198" s="76"/>
      <c r="L198" s="194">
        <v>0</v>
      </c>
      <c r="M198" s="289"/>
      <c r="N198" s="213">
        <v>0</v>
      </c>
      <c r="O198" s="432">
        <v>0</v>
      </c>
      <c r="P198" s="294"/>
      <c r="Q198" s="208">
        <v>0</v>
      </c>
      <c r="R198" s="432">
        <v>0</v>
      </c>
      <c r="S198" s="289"/>
      <c r="T198" s="213">
        <v>0</v>
      </c>
      <c r="U198" s="404">
        <v>0</v>
      </c>
      <c r="V198" s="294"/>
      <c r="W198" s="208">
        <v>0</v>
      </c>
      <c r="X198" s="404">
        <v>0</v>
      </c>
      <c r="Y198" s="294"/>
      <c r="Z198" s="208">
        <v>0</v>
      </c>
      <c r="AA198" s="432">
        <v>0</v>
      </c>
      <c r="AB198" s="289"/>
      <c r="AC198" s="213">
        <v>0</v>
      </c>
      <c r="AD198" s="458">
        <v>0</v>
      </c>
      <c r="AE198" s="294"/>
      <c r="AF198" s="208">
        <v>16</v>
      </c>
      <c r="AG198" s="404">
        <v>0</v>
      </c>
      <c r="AH198" s="294"/>
      <c r="AI198" s="208">
        <v>32</v>
      </c>
      <c r="AJ198" s="207">
        <v>0</v>
      </c>
      <c r="AK198" s="294"/>
      <c r="AL198" s="208">
        <v>48</v>
      </c>
      <c r="AM198" s="404">
        <v>0</v>
      </c>
      <c r="AN198" s="294"/>
      <c r="AO198" s="208">
        <v>64</v>
      </c>
      <c r="AP198" s="404">
        <v>0</v>
      </c>
      <c r="AQ198" s="294"/>
      <c r="AR198" s="208">
        <v>82</v>
      </c>
      <c r="AS198" s="404">
        <v>0</v>
      </c>
      <c r="AT198" s="294"/>
      <c r="AU198" s="433">
        <v>100</v>
      </c>
    </row>
    <row r="199" spans="1:49" s="15" customFormat="1" ht="20.100000000000001" customHeight="1" x14ac:dyDescent="0.2">
      <c r="A199" s="266"/>
      <c r="B199" s="30"/>
      <c r="C199" s="31"/>
      <c r="D199" s="31"/>
      <c r="E199" s="31"/>
      <c r="F199" s="31"/>
      <c r="G199" s="31"/>
      <c r="H199" s="147"/>
      <c r="I199" s="392"/>
      <c r="J199" s="11"/>
      <c r="K199" s="76"/>
      <c r="L199" s="304"/>
      <c r="M199" s="214">
        <v>0</v>
      </c>
      <c r="N199" s="280"/>
      <c r="O199" s="293"/>
      <c r="P199" s="209">
        <v>0</v>
      </c>
      <c r="Q199" s="284"/>
      <c r="R199" s="293"/>
      <c r="S199" s="214">
        <v>0</v>
      </c>
      <c r="T199" s="280"/>
      <c r="U199" s="306"/>
      <c r="V199" s="209">
        <v>0</v>
      </c>
      <c r="W199" s="284"/>
      <c r="X199" s="306"/>
      <c r="Y199" s="209">
        <v>0</v>
      </c>
      <c r="Z199" s="284"/>
      <c r="AA199" s="293"/>
      <c r="AB199" s="214">
        <v>0</v>
      </c>
      <c r="AC199" s="280"/>
      <c r="AD199" s="306"/>
      <c r="AE199" s="209">
        <v>0</v>
      </c>
      <c r="AF199" s="284"/>
      <c r="AG199" s="306"/>
      <c r="AH199" s="209">
        <v>0</v>
      </c>
      <c r="AI199" s="284"/>
      <c r="AJ199" s="306"/>
      <c r="AK199" s="209">
        <v>0</v>
      </c>
      <c r="AL199" s="284"/>
      <c r="AM199" s="306"/>
      <c r="AN199" s="209">
        <v>0</v>
      </c>
      <c r="AO199" s="284"/>
      <c r="AP199" s="306"/>
      <c r="AQ199" s="209">
        <v>0</v>
      </c>
      <c r="AR199" s="284"/>
      <c r="AS199" s="306"/>
      <c r="AT199" s="209">
        <v>0</v>
      </c>
      <c r="AU199" s="439"/>
    </row>
    <row r="200" spans="1:49" s="15" customFormat="1" ht="20.100000000000001" customHeight="1" x14ac:dyDescent="0.2">
      <c r="A200" s="273">
        <v>64</v>
      </c>
      <c r="B200" s="102" t="s">
        <v>212</v>
      </c>
      <c r="C200" s="101"/>
      <c r="D200" s="101"/>
      <c r="E200" s="101"/>
      <c r="F200" s="101"/>
      <c r="G200" s="101"/>
      <c r="H200" s="101"/>
      <c r="I200" s="18"/>
      <c r="J200" s="13">
        <v>93000000</v>
      </c>
      <c r="K200" s="1" t="s">
        <v>143</v>
      </c>
      <c r="L200" s="341"/>
      <c r="M200" s="189">
        <v>30</v>
      </c>
      <c r="N200" s="441"/>
      <c r="O200" s="279"/>
      <c r="P200" s="17">
        <v>70</v>
      </c>
      <c r="Q200" s="456"/>
      <c r="R200" s="319"/>
      <c r="S200" s="204">
        <v>100</v>
      </c>
      <c r="T200" s="459"/>
      <c r="U200" s="310"/>
      <c r="V200" s="418">
        <v>100</v>
      </c>
      <c r="W200" s="460"/>
      <c r="X200" s="324"/>
      <c r="Y200" s="418">
        <v>100</v>
      </c>
      <c r="Z200" s="460"/>
      <c r="AA200" s="362"/>
      <c r="AB200" s="204">
        <v>100</v>
      </c>
      <c r="AC200" s="459"/>
      <c r="AD200" s="310"/>
      <c r="AE200" s="418">
        <v>100</v>
      </c>
      <c r="AF200" s="460"/>
      <c r="AG200" s="310"/>
      <c r="AH200" s="418">
        <v>100</v>
      </c>
      <c r="AI200" s="320"/>
      <c r="AJ200" s="310"/>
      <c r="AK200" s="185">
        <v>100</v>
      </c>
      <c r="AL200" s="327"/>
      <c r="AM200" s="324"/>
      <c r="AN200" s="418">
        <v>100</v>
      </c>
      <c r="AO200" s="478"/>
      <c r="AP200" s="324"/>
      <c r="AQ200" s="418">
        <v>100</v>
      </c>
      <c r="AR200" s="492"/>
      <c r="AS200" s="339"/>
      <c r="AT200" s="201">
        <v>100</v>
      </c>
      <c r="AU200" s="493"/>
    </row>
    <row r="201" spans="1:49" s="15" customFormat="1" ht="20.100000000000001" customHeight="1" x14ac:dyDescent="0.2">
      <c r="A201" s="266"/>
      <c r="B201" s="6" t="s">
        <v>213</v>
      </c>
      <c r="C201" s="9"/>
      <c r="D201" s="9"/>
      <c r="E201" s="9"/>
      <c r="F201" s="9"/>
      <c r="G201" s="9"/>
      <c r="H201" s="28"/>
      <c r="I201" s="20"/>
      <c r="J201" s="11"/>
      <c r="K201" s="14"/>
      <c r="L201" s="221">
        <v>0</v>
      </c>
      <c r="M201" s="289"/>
      <c r="N201" s="431">
        <v>30</v>
      </c>
      <c r="O201" s="432">
        <v>0</v>
      </c>
      <c r="P201" s="294"/>
      <c r="Q201" s="433">
        <v>70</v>
      </c>
      <c r="R201" s="432">
        <v>30</v>
      </c>
      <c r="S201" s="289"/>
      <c r="T201" s="431">
        <v>100</v>
      </c>
      <c r="U201" s="404">
        <v>50</v>
      </c>
      <c r="V201" s="294"/>
      <c r="W201" s="433">
        <v>100</v>
      </c>
      <c r="X201" s="404">
        <v>0</v>
      </c>
      <c r="Y201" s="294"/>
      <c r="Z201" s="433">
        <v>100</v>
      </c>
      <c r="AA201" s="432">
        <v>0</v>
      </c>
      <c r="AB201" s="289"/>
      <c r="AC201" s="431">
        <v>100</v>
      </c>
      <c r="AD201" s="404">
        <v>30</v>
      </c>
      <c r="AE201" s="294"/>
      <c r="AF201" s="433">
        <v>100</v>
      </c>
      <c r="AG201" s="404">
        <v>30</v>
      </c>
      <c r="AH201" s="294"/>
      <c r="AI201" s="433">
        <v>100</v>
      </c>
      <c r="AJ201" s="207">
        <v>50</v>
      </c>
      <c r="AK201" s="294"/>
      <c r="AL201" s="433">
        <v>100</v>
      </c>
      <c r="AM201" s="404">
        <v>0</v>
      </c>
      <c r="AN201" s="294"/>
      <c r="AO201" s="433">
        <v>100</v>
      </c>
      <c r="AP201" s="404">
        <v>0</v>
      </c>
      <c r="AQ201" s="294"/>
      <c r="AR201" s="433">
        <v>100</v>
      </c>
      <c r="AS201" s="404">
        <v>0</v>
      </c>
      <c r="AT201" s="294"/>
      <c r="AU201" s="433">
        <v>100</v>
      </c>
    </row>
    <row r="202" spans="1:49" s="15" customFormat="1" ht="18.75" customHeight="1" x14ac:dyDescent="0.25">
      <c r="A202" s="267"/>
      <c r="B202" s="397" t="s">
        <v>18</v>
      </c>
      <c r="C202" s="397" t="s">
        <v>150</v>
      </c>
      <c r="D202" s="9" t="s">
        <v>146</v>
      </c>
      <c r="E202" s="9" t="s">
        <v>147</v>
      </c>
      <c r="F202" s="9" t="s">
        <v>156</v>
      </c>
      <c r="G202" s="9" t="s">
        <v>156</v>
      </c>
      <c r="H202" s="9" t="s">
        <v>293</v>
      </c>
      <c r="I202" s="379" t="s">
        <v>48</v>
      </c>
      <c r="J202" s="117"/>
      <c r="K202" s="52"/>
      <c r="L202" s="342"/>
      <c r="M202" s="214">
        <v>0</v>
      </c>
      <c r="N202" s="438"/>
      <c r="O202" s="293"/>
      <c r="P202" s="209">
        <v>0</v>
      </c>
      <c r="Q202" s="439"/>
      <c r="R202" s="293"/>
      <c r="S202" s="214">
        <v>0</v>
      </c>
      <c r="T202" s="438"/>
      <c r="U202" s="306"/>
      <c r="V202" s="209">
        <v>86.6</v>
      </c>
      <c r="W202" s="439"/>
      <c r="X202" s="306"/>
      <c r="Y202" s="209">
        <v>43.3</v>
      </c>
      <c r="Z202" s="439"/>
      <c r="AA202" s="293"/>
      <c r="AB202" s="214">
        <v>43.3</v>
      </c>
      <c r="AC202" s="438"/>
      <c r="AD202" s="306"/>
      <c r="AE202" s="209">
        <v>52.7</v>
      </c>
      <c r="AF202" s="439"/>
      <c r="AG202" s="306"/>
      <c r="AH202" s="209">
        <v>52.7</v>
      </c>
      <c r="AI202" s="284"/>
      <c r="AJ202" s="306"/>
      <c r="AK202" s="209">
        <v>52.7</v>
      </c>
      <c r="AL202" s="284"/>
      <c r="AM202" s="306"/>
      <c r="AN202" s="209">
        <v>0</v>
      </c>
      <c r="AO202" s="439"/>
      <c r="AP202" s="306"/>
      <c r="AQ202" s="209">
        <v>0</v>
      </c>
      <c r="AR202" s="439"/>
      <c r="AS202" s="306"/>
      <c r="AT202" s="209">
        <v>0</v>
      </c>
      <c r="AU202" s="439"/>
    </row>
    <row r="203" spans="1:49" s="15" customFormat="1" ht="20.100000000000001" customHeight="1" x14ac:dyDescent="0.2">
      <c r="A203" s="273">
        <v>65</v>
      </c>
      <c r="B203" s="29" t="s">
        <v>214</v>
      </c>
      <c r="C203" s="101"/>
      <c r="D203" s="101"/>
      <c r="E203" s="101"/>
      <c r="F203" s="101"/>
      <c r="G203" s="101"/>
      <c r="H203" s="101"/>
      <c r="I203" s="17"/>
      <c r="J203" s="13">
        <v>706000000</v>
      </c>
      <c r="K203" s="382" t="s">
        <v>139</v>
      </c>
      <c r="L203" s="479"/>
      <c r="M203" s="189">
        <v>8</v>
      </c>
      <c r="N203" s="441"/>
      <c r="O203" s="279"/>
      <c r="P203" s="17">
        <v>16</v>
      </c>
      <c r="Q203" s="456"/>
      <c r="R203" s="319"/>
      <c r="S203" s="189">
        <v>24</v>
      </c>
      <c r="T203" s="441"/>
      <c r="U203" s="286"/>
      <c r="V203" s="17">
        <v>32</v>
      </c>
      <c r="W203" s="456"/>
      <c r="X203" s="318"/>
      <c r="Y203" s="17">
        <v>40</v>
      </c>
      <c r="Z203" s="456"/>
      <c r="AA203" s="319"/>
      <c r="AB203" s="189">
        <v>48</v>
      </c>
      <c r="AC203" s="441"/>
      <c r="AD203" s="286"/>
      <c r="AE203" s="17">
        <v>58</v>
      </c>
      <c r="AF203" s="456"/>
      <c r="AG203" s="286"/>
      <c r="AH203" s="17">
        <v>66</v>
      </c>
      <c r="AI203" s="287"/>
      <c r="AJ203" s="286"/>
      <c r="AK203" s="17">
        <v>74</v>
      </c>
      <c r="AL203" s="329"/>
      <c r="AM203" s="318"/>
      <c r="AN203" s="17">
        <v>82</v>
      </c>
      <c r="AO203" s="494"/>
      <c r="AP203" s="318"/>
      <c r="AQ203" s="17">
        <v>90</v>
      </c>
      <c r="AR203" s="492"/>
      <c r="AS203" s="339"/>
      <c r="AT203" s="201">
        <v>100</v>
      </c>
      <c r="AU203" s="491"/>
    </row>
    <row r="204" spans="1:49" s="15" customFormat="1" ht="20.100000000000001" customHeight="1" x14ac:dyDescent="0.2">
      <c r="A204" s="266"/>
      <c r="B204" s="5"/>
      <c r="C204" s="9"/>
      <c r="D204" s="9"/>
      <c r="E204" s="9"/>
      <c r="F204" s="9"/>
      <c r="G204" s="9"/>
      <c r="H204" s="28"/>
      <c r="I204" s="392"/>
      <c r="J204" s="11"/>
      <c r="K204" s="76"/>
      <c r="L204" s="425">
        <v>10</v>
      </c>
      <c r="M204" s="289"/>
      <c r="N204" s="431">
        <v>8</v>
      </c>
      <c r="O204" s="432">
        <v>25</v>
      </c>
      <c r="P204" s="294"/>
      <c r="Q204" s="433">
        <v>16</v>
      </c>
      <c r="R204" s="215">
        <v>1</v>
      </c>
      <c r="S204" s="343"/>
      <c r="T204" s="480">
        <v>24</v>
      </c>
      <c r="U204" s="404">
        <v>0</v>
      </c>
      <c r="V204" s="294"/>
      <c r="W204" s="433">
        <v>32</v>
      </c>
      <c r="X204" s="404">
        <v>0</v>
      </c>
      <c r="Y204" s="294"/>
      <c r="Z204" s="433">
        <v>40</v>
      </c>
      <c r="AA204" s="432">
        <v>70</v>
      </c>
      <c r="AB204" s="289"/>
      <c r="AC204" s="431">
        <v>48</v>
      </c>
      <c r="AD204" s="404">
        <v>1</v>
      </c>
      <c r="AE204" s="294"/>
      <c r="AF204" s="433">
        <v>58</v>
      </c>
      <c r="AG204" s="404">
        <v>40</v>
      </c>
      <c r="AH204" s="294"/>
      <c r="AI204" s="208">
        <v>66</v>
      </c>
      <c r="AJ204" s="207">
        <v>90</v>
      </c>
      <c r="AK204" s="294"/>
      <c r="AL204" s="208">
        <v>74</v>
      </c>
      <c r="AM204" s="404">
        <v>0</v>
      </c>
      <c r="AN204" s="294"/>
      <c r="AO204" s="433">
        <v>82</v>
      </c>
      <c r="AP204" s="404">
        <v>0</v>
      </c>
      <c r="AQ204" s="294"/>
      <c r="AR204" s="433">
        <v>90</v>
      </c>
      <c r="AS204" s="404">
        <v>0</v>
      </c>
      <c r="AT204" s="294"/>
      <c r="AU204" s="433">
        <v>100</v>
      </c>
    </row>
    <row r="205" spans="1:49" ht="20.100000000000001" customHeight="1" x14ac:dyDescent="0.2">
      <c r="A205" s="267"/>
      <c r="B205" s="397" t="s">
        <v>18</v>
      </c>
      <c r="C205" s="397" t="s">
        <v>150</v>
      </c>
      <c r="D205" s="9" t="s">
        <v>146</v>
      </c>
      <c r="E205" s="9" t="s">
        <v>147</v>
      </c>
      <c r="F205" s="9" t="s">
        <v>156</v>
      </c>
      <c r="G205" s="9" t="s">
        <v>156</v>
      </c>
      <c r="H205" s="9" t="s">
        <v>293</v>
      </c>
      <c r="I205" s="379" t="s">
        <v>81</v>
      </c>
      <c r="J205" s="11"/>
      <c r="K205" s="52"/>
      <c r="L205" s="305"/>
      <c r="M205" s="214">
        <v>0</v>
      </c>
      <c r="N205" s="438"/>
      <c r="O205" s="293"/>
      <c r="P205" s="209">
        <v>0</v>
      </c>
      <c r="Q205" s="439"/>
      <c r="R205" s="481"/>
      <c r="S205" s="482">
        <v>16.5</v>
      </c>
      <c r="T205" s="483"/>
      <c r="U205" s="306"/>
      <c r="V205" s="209">
        <v>23.6</v>
      </c>
      <c r="W205" s="439"/>
      <c r="X205" s="306"/>
      <c r="Y205" s="209">
        <v>33.700000000000003</v>
      </c>
      <c r="Z205" s="439"/>
      <c r="AA205" s="293"/>
      <c r="AB205" s="214">
        <v>33.700000000000003</v>
      </c>
      <c r="AC205" s="438"/>
      <c r="AD205" s="306"/>
      <c r="AE205" s="209">
        <v>50.9</v>
      </c>
      <c r="AF205" s="439"/>
      <c r="AG205" s="306"/>
      <c r="AH205" s="209">
        <v>45.8</v>
      </c>
      <c r="AI205" s="284"/>
      <c r="AJ205" s="306"/>
      <c r="AK205" s="209">
        <v>67.099999999999994</v>
      </c>
      <c r="AL205" s="284"/>
      <c r="AM205" s="306"/>
      <c r="AN205" s="209">
        <v>0</v>
      </c>
      <c r="AO205" s="439"/>
      <c r="AP205" s="306"/>
      <c r="AQ205" s="209">
        <v>0</v>
      </c>
      <c r="AR205" s="439"/>
      <c r="AS205" s="306"/>
      <c r="AT205" s="209">
        <v>0</v>
      </c>
      <c r="AU205" s="439"/>
      <c r="AV205" s="5"/>
      <c r="AW205" s="15"/>
    </row>
    <row r="206" spans="1:49" ht="20.100000000000001" customHeight="1" x14ac:dyDescent="0.2">
      <c r="A206" s="273">
        <v>66</v>
      </c>
      <c r="B206" s="29" t="s">
        <v>215</v>
      </c>
      <c r="C206" s="101"/>
      <c r="D206" s="101"/>
      <c r="E206" s="101"/>
      <c r="F206" s="101"/>
      <c r="G206" s="101"/>
      <c r="H206" s="101"/>
      <c r="I206" s="18"/>
      <c r="J206" s="13">
        <v>141000000</v>
      </c>
      <c r="K206" s="76" t="s">
        <v>143</v>
      </c>
      <c r="L206" s="484"/>
      <c r="M206" s="189">
        <v>8</v>
      </c>
      <c r="N206" s="441"/>
      <c r="O206" s="279"/>
      <c r="P206" s="17">
        <v>16</v>
      </c>
      <c r="Q206" s="456"/>
      <c r="R206" s="279"/>
      <c r="S206" s="189">
        <v>24</v>
      </c>
      <c r="T206" s="441"/>
      <c r="U206" s="286"/>
      <c r="V206" s="17">
        <v>32</v>
      </c>
      <c r="W206" s="456"/>
      <c r="X206" s="318"/>
      <c r="Y206" s="17">
        <v>40</v>
      </c>
      <c r="Z206" s="456"/>
      <c r="AA206" s="319"/>
      <c r="AB206" s="189">
        <v>48</v>
      </c>
      <c r="AC206" s="441"/>
      <c r="AD206" s="286"/>
      <c r="AE206" s="17">
        <v>58</v>
      </c>
      <c r="AF206" s="456"/>
      <c r="AG206" s="286"/>
      <c r="AH206" s="17">
        <v>66</v>
      </c>
      <c r="AI206" s="287"/>
      <c r="AJ206" s="286"/>
      <c r="AK206" s="17">
        <v>74</v>
      </c>
      <c r="AL206" s="329"/>
      <c r="AM206" s="318"/>
      <c r="AN206" s="17">
        <v>82</v>
      </c>
      <c r="AO206" s="494"/>
      <c r="AP206" s="318"/>
      <c r="AQ206" s="17">
        <v>90</v>
      </c>
      <c r="AR206" s="492"/>
      <c r="AS206" s="339"/>
      <c r="AT206" s="201">
        <v>100</v>
      </c>
      <c r="AU206" s="493"/>
      <c r="AV206" s="45"/>
    </row>
    <row r="207" spans="1:49" ht="20.100000000000001" customHeight="1" x14ac:dyDescent="0.2">
      <c r="A207" s="266"/>
      <c r="B207" s="5" t="s">
        <v>216</v>
      </c>
      <c r="C207" s="3"/>
      <c r="D207" s="3"/>
      <c r="E207" s="3"/>
      <c r="F207" s="3"/>
      <c r="G207" s="3"/>
      <c r="H207" s="3"/>
      <c r="I207" s="20"/>
      <c r="J207" s="11"/>
      <c r="K207" s="76"/>
      <c r="L207" s="194">
        <v>10</v>
      </c>
      <c r="M207" s="289"/>
      <c r="N207" s="431">
        <v>8</v>
      </c>
      <c r="O207" s="432">
        <v>20</v>
      </c>
      <c r="P207" s="294"/>
      <c r="Q207" s="433">
        <v>16</v>
      </c>
      <c r="R207" s="432">
        <v>10</v>
      </c>
      <c r="S207" s="289"/>
      <c r="T207" s="431">
        <v>24</v>
      </c>
      <c r="U207" s="404">
        <v>0</v>
      </c>
      <c r="V207" s="294"/>
      <c r="W207" s="433">
        <v>32</v>
      </c>
      <c r="X207" s="404">
        <v>30</v>
      </c>
      <c r="Y207" s="294"/>
      <c r="Z207" s="433">
        <v>40</v>
      </c>
      <c r="AA207" s="432">
        <v>0</v>
      </c>
      <c r="AB207" s="289"/>
      <c r="AC207" s="431">
        <v>48</v>
      </c>
      <c r="AD207" s="404">
        <v>10</v>
      </c>
      <c r="AE207" s="294"/>
      <c r="AF207" s="433">
        <v>58</v>
      </c>
      <c r="AG207" s="404">
        <v>10</v>
      </c>
      <c r="AH207" s="294"/>
      <c r="AI207" s="208">
        <v>66</v>
      </c>
      <c r="AJ207" s="207">
        <v>60</v>
      </c>
      <c r="AK207" s="294"/>
      <c r="AL207" s="208">
        <v>74</v>
      </c>
      <c r="AM207" s="404">
        <v>0</v>
      </c>
      <c r="AN207" s="294"/>
      <c r="AO207" s="433">
        <v>82</v>
      </c>
      <c r="AP207" s="404">
        <v>0</v>
      </c>
      <c r="AQ207" s="294"/>
      <c r="AR207" s="433">
        <v>90</v>
      </c>
      <c r="AS207" s="404">
        <v>0</v>
      </c>
      <c r="AT207" s="294"/>
      <c r="AU207" s="433">
        <v>100</v>
      </c>
      <c r="AV207" s="5"/>
    </row>
    <row r="208" spans="1:49" ht="20.100000000000001" customHeight="1" x14ac:dyDescent="0.2">
      <c r="A208" s="266"/>
      <c r="B208" s="397" t="s">
        <v>18</v>
      </c>
      <c r="C208" s="397" t="s">
        <v>150</v>
      </c>
      <c r="D208" s="9" t="s">
        <v>146</v>
      </c>
      <c r="E208" s="9" t="s">
        <v>147</v>
      </c>
      <c r="F208" s="9" t="s">
        <v>156</v>
      </c>
      <c r="G208" s="9" t="s">
        <v>156</v>
      </c>
      <c r="H208" s="9" t="s">
        <v>293</v>
      </c>
      <c r="I208" s="379" t="s">
        <v>294</v>
      </c>
      <c r="J208" s="11"/>
      <c r="K208" s="52"/>
      <c r="L208" s="304"/>
      <c r="M208" s="214">
        <v>0</v>
      </c>
      <c r="N208" s="438"/>
      <c r="O208" s="293"/>
      <c r="P208" s="209">
        <v>0</v>
      </c>
      <c r="Q208" s="439"/>
      <c r="R208" s="293"/>
      <c r="S208" s="214">
        <v>0</v>
      </c>
      <c r="T208" s="438"/>
      <c r="U208" s="306"/>
      <c r="V208" s="209">
        <v>25.8</v>
      </c>
      <c r="W208" s="439"/>
      <c r="X208" s="306"/>
      <c r="Y208" s="209">
        <v>25.8</v>
      </c>
      <c r="Z208" s="439"/>
      <c r="AA208" s="293"/>
      <c r="AB208" s="214">
        <v>25.8</v>
      </c>
      <c r="AC208" s="438"/>
      <c r="AD208" s="306"/>
      <c r="AE208" s="209">
        <v>25.8</v>
      </c>
      <c r="AF208" s="439"/>
      <c r="AG208" s="306"/>
      <c r="AH208" s="209">
        <v>57.7</v>
      </c>
      <c r="AI208" s="284"/>
      <c r="AJ208" s="306"/>
      <c r="AK208" s="209">
        <v>57.7</v>
      </c>
      <c r="AL208" s="284"/>
      <c r="AM208" s="306"/>
      <c r="AN208" s="209">
        <v>0</v>
      </c>
      <c r="AO208" s="439"/>
      <c r="AP208" s="306"/>
      <c r="AQ208" s="209">
        <v>0</v>
      </c>
      <c r="AR208" s="439"/>
      <c r="AS208" s="306"/>
      <c r="AT208" s="209">
        <v>0</v>
      </c>
      <c r="AU208" s="439"/>
      <c r="AV208" s="5"/>
    </row>
    <row r="209" spans="1:48" ht="20.100000000000001" customHeight="1" x14ac:dyDescent="0.2">
      <c r="A209" s="273">
        <v>67</v>
      </c>
      <c r="B209" s="101" t="s">
        <v>279</v>
      </c>
      <c r="C209" s="101"/>
      <c r="D209" s="101"/>
      <c r="E209" s="101"/>
      <c r="F209" s="101"/>
      <c r="G209" s="101"/>
      <c r="H209" s="157"/>
      <c r="I209" s="18"/>
      <c r="J209" s="13">
        <v>30000000</v>
      </c>
      <c r="K209" s="383" t="s">
        <v>139</v>
      </c>
      <c r="L209" s="403"/>
      <c r="M209" s="425">
        <v>0</v>
      </c>
      <c r="N209" s="300"/>
      <c r="O209" s="319"/>
      <c r="P209" s="17">
        <v>0</v>
      </c>
      <c r="Q209" s="287"/>
      <c r="R209" s="319"/>
      <c r="S209" s="189">
        <v>0</v>
      </c>
      <c r="T209" s="290"/>
      <c r="U209" s="286"/>
      <c r="V209" s="17">
        <v>0</v>
      </c>
      <c r="W209" s="287"/>
      <c r="X209" s="286"/>
      <c r="Y209" s="17">
        <v>0</v>
      </c>
      <c r="Z209" s="287"/>
      <c r="AA209" s="319"/>
      <c r="AB209" s="189">
        <v>0</v>
      </c>
      <c r="AC209" s="300"/>
      <c r="AD209" s="283"/>
      <c r="AE209" s="416">
        <v>0</v>
      </c>
      <c r="AF209" s="307"/>
      <c r="AG209" s="314"/>
      <c r="AH209" s="416">
        <v>0</v>
      </c>
      <c r="AI209" s="311"/>
      <c r="AJ209" s="318"/>
      <c r="AK209" s="155">
        <v>0</v>
      </c>
      <c r="AL209" s="320"/>
      <c r="AM209" s="310"/>
      <c r="AN209" s="418">
        <v>33</v>
      </c>
      <c r="AO209" s="320"/>
      <c r="AP209" s="310"/>
      <c r="AQ209" s="418">
        <v>66</v>
      </c>
      <c r="AR209" s="287"/>
      <c r="AS209" s="286"/>
      <c r="AT209" s="170">
        <v>100</v>
      </c>
      <c r="AU209" s="456"/>
      <c r="AV209" s="5"/>
    </row>
    <row r="210" spans="1:48" ht="20.100000000000001" customHeight="1" x14ac:dyDescent="0.2">
      <c r="A210" s="266"/>
      <c r="B210" s="397" t="s">
        <v>18</v>
      </c>
      <c r="C210" s="397" t="s">
        <v>150</v>
      </c>
      <c r="D210" s="9" t="s">
        <v>146</v>
      </c>
      <c r="E210" s="9" t="s">
        <v>147</v>
      </c>
      <c r="F210" s="9" t="s">
        <v>156</v>
      </c>
      <c r="G210" s="9" t="s">
        <v>156</v>
      </c>
      <c r="H210" s="9" t="s">
        <v>293</v>
      </c>
      <c r="I210" s="379" t="s">
        <v>280</v>
      </c>
      <c r="J210" s="11"/>
      <c r="K210" s="383" t="s">
        <v>143</v>
      </c>
      <c r="L210" s="194">
        <v>0</v>
      </c>
      <c r="M210" s="289"/>
      <c r="N210" s="213">
        <v>0</v>
      </c>
      <c r="O210" s="432">
        <v>0</v>
      </c>
      <c r="P210" s="294"/>
      <c r="Q210" s="208">
        <v>0</v>
      </c>
      <c r="R210" s="432">
        <v>0</v>
      </c>
      <c r="S210" s="289"/>
      <c r="T210" s="213">
        <v>0</v>
      </c>
      <c r="U210" s="404">
        <v>0</v>
      </c>
      <c r="V210" s="294"/>
      <c r="W210" s="208">
        <v>0</v>
      </c>
      <c r="X210" s="404">
        <v>0</v>
      </c>
      <c r="Y210" s="294"/>
      <c r="Z210" s="208">
        <v>0</v>
      </c>
      <c r="AA210" s="432">
        <v>0</v>
      </c>
      <c r="AB210" s="289"/>
      <c r="AC210" s="213">
        <v>0</v>
      </c>
      <c r="AD210" s="458">
        <v>0</v>
      </c>
      <c r="AE210" s="294"/>
      <c r="AF210" s="208">
        <v>0</v>
      </c>
      <c r="AG210" s="404">
        <v>0</v>
      </c>
      <c r="AH210" s="294"/>
      <c r="AI210" s="208">
        <v>0</v>
      </c>
      <c r="AJ210" s="207">
        <v>0</v>
      </c>
      <c r="AK210" s="294"/>
      <c r="AL210" s="208">
        <v>0</v>
      </c>
      <c r="AM210" s="404">
        <v>0</v>
      </c>
      <c r="AN210" s="294"/>
      <c r="AO210" s="208">
        <v>33</v>
      </c>
      <c r="AP210" s="404">
        <v>0</v>
      </c>
      <c r="AQ210" s="294"/>
      <c r="AR210" s="208">
        <v>66</v>
      </c>
      <c r="AS210" s="404">
        <v>0</v>
      </c>
      <c r="AT210" s="294"/>
      <c r="AU210" s="433">
        <v>100</v>
      </c>
      <c r="AV210" s="5"/>
    </row>
    <row r="211" spans="1:48" ht="20.100000000000001" customHeight="1" x14ac:dyDescent="0.2">
      <c r="A211" s="266"/>
      <c r="B211" s="9"/>
      <c r="C211" s="9"/>
      <c r="D211" s="9"/>
      <c r="E211" s="9"/>
      <c r="F211" s="9"/>
      <c r="G211" s="9"/>
      <c r="H211" s="28"/>
      <c r="I211" s="20"/>
      <c r="J211" s="11"/>
      <c r="K211" s="76"/>
      <c r="L211" s="304"/>
      <c r="M211" s="214">
        <v>0</v>
      </c>
      <c r="N211" s="280"/>
      <c r="O211" s="293"/>
      <c r="P211" s="209">
        <v>0</v>
      </c>
      <c r="Q211" s="284"/>
      <c r="R211" s="293"/>
      <c r="S211" s="214">
        <v>0</v>
      </c>
      <c r="T211" s="280"/>
      <c r="U211" s="306"/>
      <c r="V211" s="209">
        <v>0</v>
      </c>
      <c r="W211" s="284"/>
      <c r="X211" s="306"/>
      <c r="Y211" s="209">
        <v>0</v>
      </c>
      <c r="Z211" s="284"/>
      <c r="AA211" s="293"/>
      <c r="AB211" s="214">
        <v>0</v>
      </c>
      <c r="AC211" s="280"/>
      <c r="AD211" s="306"/>
      <c r="AE211" s="209">
        <v>0</v>
      </c>
      <c r="AF211" s="284"/>
      <c r="AG211" s="306"/>
      <c r="AH211" s="209">
        <v>0</v>
      </c>
      <c r="AI211" s="284"/>
      <c r="AJ211" s="306"/>
      <c r="AK211" s="209">
        <v>0</v>
      </c>
      <c r="AL211" s="284"/>
      <c r="AM211" s="306"/>
      <c r="AN211" s="209">
        <v>0</v>
      </c>
      <c r="AO211" s="284"/>
      <c r="AP211" s="306"/>
      <c r="AQ211" s="209">
        <v>0</v>
      </c>
      <c r="AR211" s="284"/>
      <c r="AS211" s="306"/>
      <c r="AT211" s="209">
        <v>0</v>
      </c>
      <c r="AU211" s="439"/>
      <c r="AV211" s="5"/>
    </row>
    <row r="212" spans="1:48" ht="20.100000000000001" customHeight="1" x14ac:dyDescent="0.2">
      <c r="A212" s="273">
        <v>68</v>
      </c>
      <c r="B212" s="101" t="s">
        <v>281</v>
      </c>
      <c r="C212" s="101"/>
      <c r="D212" s="101"/>
      <c r="E212" s="101"/>
      <c r="F212" s="101"/>
      <c r="G212" s="101"/>
      <c r="H212" s="157"/>
      <c r="I212" s="18"/>
      <c r="J212" s="13">
        <v>100000000</v>
      </c>
      <c r="K212" s="382" t="s">
        <v>139</v>
      </c>
      <c r="L212" s="403"/>
      <c r="M212" s="425">
        <v>0</v>
      </c>
      <c r="N212" s="300"/>
      <c r="O212" s="319"/>
      <c r="P212" s="17">
        <v>0</v>
      </c>
      <c r="Q212" s="287"/>
      <c r="R212" s="319"/>
      <c r="S212" s="189">
        <v>0</v>
      </c>
      <c r="T212" s="290"/>
      <c r="U212" s="286"/>
      <c r="V212" s="17">
        <v>0</v>
      </c>
      <c r="W212" s="287"/>
      <c r="X212" s="286"/>
      <c r="Y212" s="17">
        <v>0</v>
      </c>
      <c r="Z212" s="287"/>
      <c r="AA212" s="319"/>
      <c r="AB212" s="189">
        <v>0</v>
      </c>
      <c r="AC212" s="300"/>
      <c r="AD212" s="283"/>
      <c r="AE212" s="416">
        <v>0</v>
      </c>
      <c r="AF212" s="307"/>
      <c r="AG212" s="314"/>
      <c r="AH212" s="416">
        <v>0</v>
      </c>
      <c r="AI212" s="311"/>
      <c r="AJ212" s="318"/>
      <c r="AK212" s="155">
        <v>0</v>
      </c>
      <c r="AL212" s="320"/>
      <c r="AM212" s="310"/>
      <c r="AN212" s="418">
        <v>33</v>
      </c>
      <c r="AO212" s="320"/>
      <c r="AP212" s="310"/>
      <c r="AQ212" s="418">
        <v>66</v>
      </c>
      <c r="AR212" s="287"/>
      <c r="AS212" s="286"/>
      <c r="AT212" s="170">
        <v>100</v>
      </c>
      <c r="AU212" s="456"/>
      <c r="AV212" s="5"/>
    </row>
    <row r="213" spans="1:48" ht="20.100000000000001" customHeight="1" x14ac:dyDescent="0.2">
      <c r="A213" s="266"/>
      <c r="B213" s="397" t="s">
        <v>18</v>
      </c>
      <c r="C213" s="397" t="s">
        <v>150</v>
      </c>
      <c r="D213" s="9" t="s">
        <v>146</v>
      </c>
      <c r="E213" s="9" t="s">
        <v>147</v>
      </c>
      <c r="F213" s="9" t="s">
        <v>156</v>
      </c>
      <c r="G213" s="9" t="s">
        <v>156</v>
      </c>
      <c r="H213" s="9" t="s">
        <v>293</v>
      </c>
      <c r="I213" s="379" t="s">
        <v>295</v>
      </c>
      <c r="J213" s="11"/>
      <c r="K213" s="383" t="s">
        <v>143</v>
      </c>
      <c r="L213" s="194">
        <v>0</v>
      </c>
      <c r="M213" s="289"/>
      <c r="N213" s="213">
        <v>0</v>
      </c>
      <c r="O213" s="432">
        <v>0</v>
      </c>
      <c r="P213" s="294"/>
      <c r="Q213" s="208">
        <v>0</v>
      </c>
      <c r="R213" s="432">
        <v>0</v>
      </c>
      <c r="S213" s="289"/>
      <c r="T213" s="213">
        <v>0</v>
      </c>
      <c r="U213" s="404">
        <v>0</v>
      </c>
      <c r="V213" s="294"/>
      <c r="W213" s="208">
        <v>0</v>
      </c>
      <c r="X213" s="404">
        <v>0</v>
      </c>
      <c r="Y213" s="294"/>
      <c r="Z213" s="208">
        <v>0</v>
      </c>
      <c r="AA213" s="432">
        <v>0</v>
      </c>
      <c r="AB213" s="289"/>
      <c r="AC213" s="213">
        <v>0</v>
      </c>
      <c r="AD213" s="458">
        <v>0</v>
      </c>
      <c r="AE213" s="294"/>
      <c r="AF213" s="208">
        <v>0</v>
      </c>
      <c r="AG213" s="404">
        <v>0</v>
      </c>
      <c r="AH213" s="294"/>
      <c r="AI213" s="208">
        <v>0</v>
      </c>
      <c r="AJ213" s="207">
        <v>0</v>
      </c>
      <c r="AK213" s="294"/>
      <c r="AL213" s="208">
        <v>0</v>
      </c>
      <c r="AM213" s="404">
        <v>0</v>
      </c>
      <c r="AN213" s="294"/>
      <c r="AO213" s="208">
        <v>33</v>
      </c>
      <c r="AP213" s="404">
        <v>0</v>
      </c>
      <c r="AQ213" s="294"/>
      <c r="AR213" s="208">
        <v>66</v>
      </c>
      <c r="AS213" s="404">
        <v>0</v>
      </c>
      <c r="AT213" s="294"/>
      <c r="AU213" s="433">
        <v>100</v>
      </c>
      <c r="AV213" s="5"/>
    </row>
    <row r="214" spans="1:48" ht="20.100000000000001" customHeight="1" x14ac:dyDescent="0.2">
      <c r="A214" s="266"/>
      <c r="B214" s="9"/>
      <c r="C214" s="9"/>
      <c r="D214" s="9"/>
      <c r="E214" s="9"/>
      <c r="F214" s="9"/>
      <c r="G214" s="9"/>
      <c r="H214" s="28"/>
      <c r="I214" s="20"/>
      <c r="J214" s="11"/>
      <c r="K214" s="52"/>
      <c r="L214" s="304"/>
      <c r="M214" s="214">
        <v>0</v>
      </c>
      <c r="N214" s="280"/>
      <c r="O214" s="293"/>
      <c r="P214" s="209">
        <v>0</v>
      </c>
      <c r="Q214" s="284"/>
      <c r="R214" s="293"/>
      <c r="S214" s="214">
        <v>0</v>
      </c>
      <c r="T214" s="280"/>
      <c r="U214" s="306"/>
      <c r="V214" s="209">
        <v>0</v>
      </c>
      <c r="W214" s="284"/>
      <c r="X214" s="306"/>
      <c r="Y214" s="209">
        <v>0</v>
      </c>
      <c r="Z214" s="284"/>
      <c r="AA214" s="293"/>
      <c r="AB214" s="214">
        <v>0</v>
      </c>
      <c r="AC214" s="280"/>
      <c r="AD214" s="306"/>
      <c r="AE214" s="209">
        <v>0</v>
      </c>
      <c r="AF214" s="284"/>
      <c r="AG214" s="306"/>
      <c r="AH214" s="209">
        <v>0</v>
      </c>
      <c r="AI214" s="284"/>
      <c r="AJ214" s="306"/>
      <c r="AK214" s="209">
        <v>0</v>
      </c>
      <c r="AL214" s="284"/>
      <c r="AM214" s="306"/>
      <c r="AN214" s="209">
        <v>0</v>
      </c>
      <c r="AO214" s="284"/>
      <c r="AP214" s="306"/>
      <c r="AQ214" s="209">
        <v>0</v>
      </c>
      <c r="AR214" s="284"/>
      <c r="AS214" s="306"/>
      <c r="AT214" s="209">
        <v>0</v>
      </c>
      <c r="AU214" s="439"/>
      <c r="AV214" s="5"/>
    </row>
    <row r="215" spans="1:48" ht="20.100000000000001" customHeight="1" x14ac:dyDescent="0.2">
      <c r="A215" s="273">
        <v>69</v>
      </c>
      <c r="B215" s="101" t="s">
        <v>282</v>
      </c>
      <c r="C215" s="101"/>
      <c r="D215" s="101"/>
      <c r="E215" s="101"/>
      <c r="F215" s="101"/>
      <c r="G215" s="101"/>
      <c r="H215" s="157"/>
      <c r="I215" s="18"/>
      <c r="J215" s="13">
        <v>280000000</v>
      </c>
      <c r="K215" s="382" t="s">
        <v>139</v>
      </c>
      <c r="L215" s="403"/>
      <c r="M215" s="425">
        <v>0</v>
      </c>
      <c r="N215" s="300"/>
      <c r="O215" s="319"/>
      <c r="P215" s="17">
        <v>0</v>
      </c>
      <c r="Q215" s="287"/>
      <c r="R215" s="319"/>
      <c r="S215" s="189">
        <v>0</v>
      </c>
      <c r="T215" s="290"/>
      <c r="U215" s="286"/>
      <c r="V215" s="17">
        <v>0</v>
      </c>
      <c r="W215" s="287"/>
      <c r="X215" s="286"/>
      <c r="Y215" s="17">
        <v>0</v>
      </c>
      <c r="Z215" s="287"/>
      <c r="AA215" s="319"/>
      <c r="AB215" s="189">
        <v>0</v>
      </c>
      <c r="AC215" s="300"/>
      <c r="AD215" s="283"/>
      <c r="AE215" s="416">
        <v>16</v>
      </c>
      <c r="AF215" s="307"/>
      <c r="AG215" s="314"/>
      <c r="AH215" s="416">
        <v>32</v>
      </c>
      <c r="AI215" s="311"/>
      <c r="AJ215" s="318"/>
      <c r="AK215" s="155">
        <v>48</v>
      </c>
      <c r="AL215" s="320"/>
      <c r="AM215" s="310"/>
      <c r="AN215" s="418">
        <v>64</v>
      </c>
      <c r="AO215" s="320"/>
      <c r="AP215" s="310"/>
      <c r="AQ215" s="418">
        <v>82</v>
      </c>
      <c r="AR215" s="287"/>
      <c r="AS215" s="286"/>
      <c r="AT215" s="170">
        <v>100</v>
      </c>
      <c r="AU215" s="456"/>
      <c r="AV215" s="5"/>
    </row>
    <row r="216" spans="1:48" ht="20.100000000000001" customHeight="1" x14ac:dyDescent="0.2">
      <c r="A216" s="266"/>
      <c r="B216" s="397" t="s">
        <v>18</v>
      </c>
      <c r="C216" s="397" t="s">
        <v>150</v>
      </c>
      <c r="D216" s="9" t="s">
        <v>146</v>
      </c>
      <c r="E216" s="9" t="s">
        <v>147</v>
      </c>
      <c r="F216" s="9" t="s">
        <v>156</v>
      </c>
      <c r="G216" s="9" t="s">
        <v>156</v>
      </c>
      <c r="H216" s="9" t="s">
        <v>293</v>
      </c>
      <c r="I216" s="379" t="s">
        <v>296</v>
      </c>
      <c r="J216" s="11"/>
      <c r="K216" s="383" t="s">
        <v>143</v>
      </c>
      <c r="L216" s="194">
        <v>0</v>
      </c>
      <c r="M216" s="289"/>
      <c r="N216" s="213">
        <v>0</v>
      </c>
      <c r="O216" s="432">
        <v>0</v>
      </c>
      <c r="P216" s="294"/>
      <c r="Q216" s="208">
        <v>0</v>
      </c>
      <c r="R216" s="432">
        <v>0</v>
      </c>
      <c r="S216" s="289"/>
      <c r="T216" s="213">
        <v>0</v>
      </c>
      <c r="U216" s="404">
        <v>0</v>
      </c>
      <c r="V216" s="294"/>
      <c r="W216" s="208">
        <v>0</v>
      </c>
      <c r="X216" s="404">
        <v>0</v>
      </c>
      <c r="Y216" s="294"/>
      <c r="Z216" s="208">
        <v>0</v>
      </c>
      <c r="AA216" s="432">
        <v>0</v>
      </c>
      <c r="AB216" s="289"/>
      <c r="AC216" s="213">
        <v>0</v>
      </c>
      <c r="AD216" s="458">
        <v>0</v>
      </c>
      <c r="AE216" s="294"/>
      <c r="AF216" s="208">
        <v>16</v>
      </c>
      <c r="AG216" s="404">
        <v>0</v>
      </c>
      <c r="AH216" s="294"/>
      <c r="AI216" s="208">
        <v>32</v>
      </c>
      <c r="AJ216" s="207">
        <v>0</v>
      </c>
      <c r="AK216" s="294"/>
      <c r="AL216" s="208">
        <v>48</v>
      </c>
      <c r="AM216" s="404">
        <v>0</v>
      </c>
      <c r="AN216" s="294"/>
      <c r="AO216" s="208">
        <v>64</v>
      </c>
      <c r="AP216" s="404">
        <v>0</v>
      </c>
      <c r="AQ216" s="294"/>
      <c r="AR216" s="208">
        <v>82</v>
      </c>
      <c r="AS216" s="404">
        <v>0</v>
      </c>
      <c r="AT216" s="294"/>
      <c r="AU216" s="433">
        <v>100</v>
      </c>
      <c r="AV216" s="5"/>
    </row>
    <row r="217" spans="1:48" ht="20.100000000000001" customHeight="1" x14ac:dyDescent="0.2">
      <c r="A217" s="266"/>
      <c r="B217" s="9"/>
      <c r="C217" s="9"/>
      <c r="D217" s="9"/>
      <c r="E217" s="9"/>
      <c r="F217" s="9"/>
      <c r="G217" s="9"/>
      <c r="H217" s="28"/>
      <c r="I217" s="20"/>
      <c r="J217" s="11"/>
      <c r="K217" s="76"/>
      <c r="L217" s="304"/>
      <c r="M217" s="214">
        <v>0</v>
      </c>
      <c r="N217" s="280"/>
      <c r="O217" s="293"/>
      <c r="P217" s="209">
        <v>0</v>
      </c>
      <c r="Q217" s="284"/>
      <c r="R217" s="293"/>
      <c r="S217" s="214">
        <v>0</v>
      </c>
      <c r="T217" s="280"/>
      <c r="U217" s="306"/>
      <c r="V217" s="209">
        <v>0</v>
      </c>
      <c r="W217" s="284"/>
      <c r="X217" s="306"/>
      <c r="Y217" s="209">
        <v>0</v>
      </c>
      <c r="Z217" s="284"/>
      <c r="AA217" s="293"/>
      <c r="AB217" s="214">
        <v>0</v>
      </c>
      <c r="AC217" s="280"/>
      <c r="AD217" s="306"/>
      <c r="AE217" s="209">
        <v>0</v>
      </c>
      <c r="AF217" s="284"/>
      <c r="AG217" s="306"/>
      <c r="AH217" s="209">
        <v>0</v>
      </c>
      <c r="AI217" s="284"/>
      <c r="AJ217" s="306"/>
      <c r="AK217" s="209">
        <v>0</v>
      </c>
      <c r="AL217" s="284"/>
      <c r="AM217" s="306"/>
      <c r="AN217" s="209">
        <v>0</v>
      </c>
      <c r="AO217" s="284"/>
      <c r="AP217" s="306"/>
      <c r="AQ217" s="209">
        <v>0</v>
      </c>
      <c r="AR217" s="284"/>
      <c r="AS217" s="306"/>
      <c r="AT217" s="209">
        <v>0</v>
      </c>
      <c r="AU217" s="439"/>
      <c r="AV217" s="5"/>
    </row>
    <row r="218" spans="1:48" ht="20.100000000000001" customHeight="1" x14ac:dyDescent="0.2">
      <c r="A218" s="273">
        <v>70</v>
      </c>
      <c r="B218" s="101" t="s">
        <v>283</v>
      </c>
      <c r="C218" s="101"/>
      <c r="D218" s="101"/>
      <c r="E218" s="101"/>
      <c r="F218" s="101"/>
      <c r="G218" s="101"/>
      <c r="H218" s="157"/>
      <c r="I218" s="18"/>
      <c r="J218" s="13">
        <v>25000000</v>
      </c>
      <c r="K218" s="382" t="s">
        <v>139</v>
      </c>
      <c r="L218" s="403"/>
      <c r="M218" s="425">
        <v>0</v>
      </c>
      <c r="N218" s="300"/>
      <c r="O218" s="319"/>
      <c r="P218" s="17">
        <v>0</v>
      </c>
      <c r="Q218" s="287"/>
      <c r="R218" s="319"/>
      <c r="S218" s="189">
        <v>0</v>
      </c>
      <c r="T218" s="290"/>
      <c r="U218" s="286"/>
      <c r="V218" s="17">
        <v>0</v>
      </c>
      <c r="W218" s="287"/>
      <c r="X218" s="286"/>
      <c r="Y218" s="17">
        <v>0</v>
      </c>
      <c r="Z218" s="287"/>
      <c r="AA218" s="319"/>
      <c r="AB218" s="189">
        <v>0</v>
      </c>
      <c r="AC218" s="300"/>
      <c r="AD218" s="283"/>
      <c r="AE218" s="416">
        <v>0</v>
      </c>
      <c r="AF218" s="307"/>
      <c r="AG218" s="314"/>
      <c r="AH218" s="416">
        <v>0</v>
      </c>
      <c r="AI218" s="311"/>
      <c r="AJ218" s="318"/>
      <c r="AK218" s="155">
        <v>0</v>
      </c>
      <c r="AL218" s="320"/>
      <c r="AM218" s="310"/>
      <c r="AN218" s="418">
        <v>33</v>
      </c>
      <c r="AO218" s="320"/>
      <c r="AP218" s="310"/>
      <c r="AQ218" s="418">
        <v>64</v>
      </c>
      <c r="AR218" s="287"/>
      <c r="AS218" s="286"/>
      <c r="AT218" s="170">
        <v>100</v>
      </c>
      <c r="AU218" s="456"/>
      <c r="AV218" s="5"/>
    </row>
    <row r="219" spans="1:48" ht="20.100000000000001" customHeight="1" x14ac:dyDescent="0.2">
      <c r="A219" s="266"/>
      <c r="B219" s="397" t="s">
        <v>18</v>
      </c>
      <c r="C219" s="397" t="s">
        <v>150</v>
      </c>
      <c r="D219" s="9" t="s">
        <v>146</v>
      </c>
      <c r="E219" s="9" t="s">
        <v>147</v>
      </c>
      <c r="F219" s="9" t="s">
        <v>156</v>
      </c>
      <c r="G219" s="9" t="s">
        <v>156</v>
      </c>
      <c r="H219" s="9" t="s">
        <v>293</v>
      </c>
      <c r="I219" s="379" t="s">
        <v>297</v>
      </c>
      <c r="J219" s="11"/>
      <c r="K219" s="383" t="s">
        <v>143</v>
      </c>
      <c r="L219" s="194">
        <v>0</v>
      </c>
      <c r="M219" s="289"/>
      <c r="N219" s="213">
        <v>0</v>
      </c>
      <c r="O219" s="432">
        <v>0</v>
      </c>
      <c r="P219" s="294"/>
      <c r="Q219" s="208">
        <v>0</v>
      </c>
      <c r="R219" s="432">
        <v>0</v>
      </c>
      <c r="S219" s="289"/>
      <c r="T219" s="213">
        <v>0</v>
      </c>
      <c r="U219" s="404">
        <v>0</v>
      </c>
      <c r="V219" s="294"/>
      <c r="W219" s="208">
        <v>0</v>
      </c>
      <c r="X219" s="404">
        <v>0</v>
      </c>
      <c r="Y219" s="294"/>
      <c r="Z219" s="208">
        <v>0</v>
      </c>
      <c r="AA219" s="432">
        <v>0</v>
      </c>
      <c r="AB219" s="289"/>
      <c r="AC219" s="213">
        <v>0</v>
      </c>
      <c r="AD219" s="458">
        <v>0</v>
      </c>
      <c r="AE219" s="294"/>
      <c r="AF219" s="208">
        <v>0</v>
      </c>
      <c r="AG219" s="404">
        <v>0</v>
      </c>
      <c r="AH219" s="294"/>
      <c r="AI219" s="208">
        <v>0</v>
      </c>
      <c r="AJ219" s="207">
        <v>0</v>
      </c>
      <c r="AK219" s="294"/>
      <c r="AL219" s="208">
        <v>0</v>
      </c>
      <c r="AM219" s="404">
        <v>0</v>
      </c>
      <c r="AN219" s="294"/>
      <c r="AO219" s="208">
        <v>33</v>
      </c>
      <c r="AP219" s="404">
        <v>0</v>
      </c>
      <c r="AQ219" s="294"/>
      <c r="AR219" s="208">
        <v>64</v>
      </c>
      <c r="AS219" s="404">
        <v>0</v>
      </c>
      <c r="AT219" s="294"/>
      <c r="AU219" s="433">
        <v>100</v>
      </c>
      <c r="AV219" s="5"/>
    </row>
    <row r="220" spans="1:48" ht="20.100000000000001" customHeight="1" x14ac:dyDescent="0.2">
      <c r="A220" s="266"/>
      <c r="B220" s="9"/>
      <c r="C220" s="9"/>
      <c r="D220" s="9"/>
      <c r="E220" s="9"/>
      <c r="F220" s="9"/>
      <c r="G220" s="9"/>
      <c r="H220" s="28"/>
      <c r="I220" s="20"/>
      <c r="J220" s="11"/>
      <c r="K220" s="76"/>
      <c r="L220" s="304"/>
      <c r="M220" s="214">
        <v>0</v>
      </c>
      <c r="N220" s="280"/>
      <c r="O220" s="293"/>
      <c r="P220" s="209">
        <v>0</v>
      </c>
      <c r="Q220" s="284"/>
      <c r="R220" s="293"/>
      <c r="S220" s="214">
        <v>0</v>
      </c>
      <c r="T220" s="280"/>
      <c r="U220" s="306"/>
      <c r="V220" s="209">
        <v>0</v>
      </c>
      <c r="W220" s="284"/>
      <c r="X220" s="306"/>
      <c r="Y220" s="209">
        <v>0</v>
      </c>
      <c r="Z220" s="284"/>
      <c r="AA220" s="293"/>
      <c r="AB220" s="214">
        <v>0</v>
      </c>
      <c r="AC220" s="280"/>
      <c r="AD220" s="306"/>
      <c r="AE220" s="209">
        <v>0</v>
      </c>
      <c r="AF220" s="284"/>
      <c r="AG220" s="306"/>
      <c r="AH220" s="209">
        <v>0</v>
      </c>
      <c r="AI220" s="284"/>
      <c r="AJ220" s="306"/>
      <c r="AK220" s="209">
        <v>0</v>
      </c>
      <c r="AL220" s="284"/>
      <c r="AM220" s="306"/>
      <c r="AN220" s="209">
        <v>0</v>
      </c>
      <c r="AO220" s="284"/>
      <c r="AP220" s="306"/>
      <c r="AQ220" s="209">
        <v>0</v>
      </c>
      <c r="AR220" s="284"/>
      <c r="AS220" s="306"/>
      <c r="AT220" s="209">
        <v>0</v>
      </c>
      <c r="AU220" s="439"/>
      <c r="AV220" s="5"/>
    </row>
    <row r="221" spans="1:48" ht="20.100000000000001" customHeight="1" x14ac:dyDescent="0.2">
      <c r="A221" s="273">
        <v>71</v>
      </c>
      <c r="B221" s="102" t="s">
        <v>217</v>
      </c>
      <c r="C221" s="101"/>
      <c r="D221" s="101"/>
      <c r="E221" s="101"/>
      <c r="F221" s="101"/>
      <c r="G221" s="101"/>
      <c r="H221" s="101"/>
      <c r="I221" s="18"/>
      <c r="J221" s="13">
        <v>46200000</v>
      </c>
      <c r="K221" s="382" t="s">
        <v>139</v>
      </c>
      <c r="L221" s="279"/>
      <c r="M221" s="189">
        <v>8</v>
      </c>
      <c r="N221" s="441"/>
      <c r="O221" s="279"/>
      <c r="P221" s="17">
        <v>16</v>
      </c>
      <c r="Q221" s="456"/>
      <c r="R221" s="319"/>
      <c r="S221" s="189">
        <v>24</v>
      </c>
      <c r="T221" s="441"/>
      <c r="U221" s="286"/>
      <c r="V221" s="17">
        <v>32</v>
      </c>
      <c r="W221" s="456"/>
      <c r="X221" s="318"/>
      <c r="Y221" s="17">
        <v>40</v>
      </c>
      <c r="Z221" s="456"/>
      <c r="AA221" s="319"/>
      <c r="AB221" s="189">
        <v>48</v>
      </c>
      <c r="AC221" s="441"/>
      <c r="AD221" s="286"/>
      <c r="AE221" s="17">
        <v>58</v>
      </c>
      <c r="AF221" s="456"/>
      <c r="AG221" s="286"/>
      <c r="AH221" s="17">
        <v>66</v>
      </c>
      <c r="AI221" s="287"/>
      <c r="AJ221" s="286"/>
      <c r="AK221" s="17">
        <v>74</v>
      </c>
      <c r="AL221" s="329"/>
      <c r="AM221" s="318"/>
      <c r="AN221" s="17">
        <v>82</v>
      </c>
      <c r="AO221" s="494"/>
      <c r="AP221" s="318"/>
      <c r="AQ221" s="17">
        <v>90</v>
      </c>
      <c r="AR221" s="492"/>
      <c r="AS221" s="339"/>
      <c r="AT221" s="201">
        <v>100</v>
      </c>
      <c r="AU221" s="493"/>
      <c r="AV221" s="5"/>
    </row>
    <row r="222" spans="1:48" ht="20.100000000000001" customHeight="1" x14ac:dyDescent="0.2">
      <c r="A222" s="266"/>
      <c r="B222" s="6" t="s">
        <v>218</v>
      </c>
      <c r="C222" s="9"/>
      <c r="D222" s="9"/>
      <c r="E222" s="9"/>
      <c r="F222" s="9"/>
      <c r="G222" s="9"/>
      <c r="H222" s="28"/>
      <c r="I222" s="20"/>
      <c r="J222" s="11"/>
      <c r="K222" s="76"/>
      <c r="L222" s="220">
        <v>9</v>
      </c>
      <c r="M222" s="289"/>
      <c r="N222" s="431">
        <v>8</v>
      </c>
      <c r="O222" s="432">
        <v>27</v>
      </c>
      <c r="P222" s="294"/>
      <c r="Q222" s="433">
        <v>16</v>
      </c>
      <c r="R222" s="215">
        <v>25</v>
      </c>
      <c r="S222" s="335"/>
      <c r="T222" s="431">
        <v>24</v>
      </c>
      <c r="U222" s="404">
        <v>0</v>
      </c>
      <c r="V222" s="294"/>
      <c r="W222" s="433">
        <v>32</v>
      </c>
      <c r="X222" s="404">
        <v>0</v>
      </c>
      <c r="Y222" s="294"/>
      <c r="Z222" s="433">
        <v>40</v>
      </c>
      <c r="AA222" s="432">
        <v>50</v>
      </c>
      <c r="AB222" s="289"/>
      <c r="AC222" s="431">
        <v>48</v>
      </c>
      <c r="AD222" s="404">
        <v>25</v>
      </c>
      <c r="AE222" s="294"/>
      <c r="AF222" s="433">
        <v>58</v>
      </c>
      <c r="AG222" s="404">
        <v>25</v>
      </c>
      <c r="AH222" s="294"/>
      <c r="AI222" s="208">
        <v>66</v>
      </c>
      <c r="AJ222" s="207">
        <v>80</v>
      </c>
      <c r="AK222" s="294"/>
      <c r="AL222" s="208">
        <v>74</v>
      </c>
      <c r="AM222" s="404">
        <v>0</v>
      </c>
      <c r="AN222" s="294"/>
      <c r="AO222" s="433">
        <v>82</v>
      </c>
      <c r="AP222" s="404">
        <v>0</v>
      </c>
      <c r="AQ222" s="294"/>
      <c r="AR222" s="433">
        <v>90</v>
      </c>
      <c r="AS222" s="404">
        <v>0</v>
      </c>
      <c r="AT222" s="294"/>
      <c r="AU222" s="433">
        <v>100</v>
      </c>
      <c r="AV222" s="5"/>
    </row>
    <row r="223" spans="1:48" ht="20.100000000000001" customHeight="1" x14ac:dyDescent="0.2">
      <c r="A223" s="267"/>
      <c r="B223" s="397" t="s">
        <v>18</v>
      </c>
      <c r="C223" s="397" t="s">
        <v>150</v>
      </c>
      <c r="D223" s="9" t="s">
        <v>146</v>
      </c>
      <c r="E223" s="9" t="s">
        <v>147</v>
      </c>
      <c r="F223" s="9" t="s">
        <v>156</v>
      </c>
      <c r="G223" s="9" t="s">
        <v>156</v>
      </c>
      <c r="H223" s="9" t="s">
        <v>298</v>
      </c>
      <c r="I223" s="379" t="s">
        <v>219</v>
      </c>
      <c r="J223" s="117"/>
      <c r="K223" s="52"/>
      <c r="L223" s="330"/>
      <c r="M223" s="214">
        <v>0</v>
      </c>
      <c r="N223" s="438"/>
      <c r="O223" s="293"/>
      <c r="P223" s="209">
        <v>0</v>
      </c>
      <c r="Q223" s="439"/>
      <c r="R223" s="330"/>
      <c r="S223" s="197">
        <v>6</v>
      </c>
      <c r="T223" s="440"/>
      <c r="U223" s="306"/>
      <c r="V223" s="209">
        <v>25</v>
      </c>
      <c r="W223" s="439"/>
      <c r="X223" s="306"/>
      <c r="Y223" s="209">
        <v>33.299999999999997</v>
      </c>
      <c r="Z223" s="439"/>
      <c r="AA223" s="293"/>
      <c r="AB223" s="214">
        <v>33.299999999999997</v>
      </c>
      <c r="AC223" s="438"/>
      <c r="AD223" s="306"/>
      <c r="AE223" s="209">
        <v>50</v>
      </c>
      <c r="AF223" s="439"/>
      <c r="AG223" s="306"/>
      <c r="AH223" s="209">
        <v>39.4</v>
      </c>
      <c r="AI223" s="284"/>
      <c r="AJ223" s="306"/>
      <c r="AK223" s="209">
        <v>45</v>
      </c>
      <c r="AL223" s="284"/>
      <c r="AM223" s="306"/>
      <c r="AN223" s="209">
        <v>0</v>
      </c>
      <c r="AO223" s="439"/>
      <c r="AP223" s="306"/>
      <c r="AQ223" s="209">
        <v>0</v>
      </c>
      <c r="AR223" s="439"/>
      <c r="AS223" s="306"/>
      <c r="AT223" s="209">
        <v>0</v>
      </c>
      <c r="AU223" s="439"/>
      <c r="AV223" s="5"/>
    </row>
    <row r="224" spans="1:48" ht="20.100000000000001" customHeight="1" x14ac:dyDescent="0.2">
      <c r="A224" s="266">
        <v>72</v>
      </c>
      <c r="B224" s="384" t="s">
        <v>284</v>
      </c>
      <c r="C224" s="101"/>
      <c r="D224" s="101"/>
      <c r="E224" s="101"/>
      <c r="F224" s="101"/>
      <c r="G224" s="101"/>
      <c r="H224" s="157"/>
      <c r="I224" s="18"/>
      <c r="J224" s="11">
        <v>200000000</v>
      </c>
      <c r="K224" s="382" t="s">
        <v>139</v>
      </c>
      <c r="L224" s="403"/>
      <c r="M224" s="425">
        <v>0</v>
      </c>
      <c r="N224" s="300"/>
      <c r="O224" s="319"/>
      <c r="P224" s="17">
        <v>0</v>
      </c>
      <c r="Q224" s="287"/>
      <c r="R224" s="319"/>
      <c r="S224" s="189">
        <v>0</v>
      </c>
      <c r="T224" s="290"/>
      <c r="U224" s="286"/>
      <c r="V224" s="17">
        <v>0</v>
      </c>
      <c r="W224" s="287"/>
      <c r="X224" s="286"/>
      <c r="Y224" s="17">
        <v>0</v>
      </c>
      <c r="Z224" s="287"/>
      <c r="AA224" s="319"/>
      <c r="AB224" s="189">
        <v>0</v>
      </c>
      <c r="AC224" s="300"/>
      <c r="AD224" s="283"/>
      <c r="AE224" s="416">
        <v>0</v>
      </c>
      <c r="AF224" s="307"/>
      <c r="AG224" s="314"/>
      <c r="AH224" s="416">
        <v>0</v>
      </c>
      <c r="AI224" s="311"/>
      <c r="AJ224" s="318"/>
      <c r="AK224" s="155">
        <v>0</v>
      </c>
      <c r="AL224" s="320"/>
      <c r="AM224" s="310"/>
      <c r="AN224" s="418">
        <v>33</v>
      </c>
      <c r="AO224" s="320"/>
      <c r="AP224" s="310"/>
      <c r="AQ224" s="418">
        <v>64</v>
      </c>
      <c r="AR224" s="287"/>
      <c r="AS224" s="286"/>
      <c r="AT224" s="170">
        <v>100</v>
      </c>
      <c r="AU224" s="456"/>
      <c r="AV224" s="5"/>
    </row>
    <row r="225" spans="1:48" ht="20.100000000000001" customHeight="1" x14ac:dyDescent="0.2">
      <c r="A225" s="266"/>
      <c r="B225" s="397" t="s">
        <v>18</v>
      </c>
      <c r="C225" s="397" t="s">
        <v>150</v>
      </c>
      <c r="D225" s="9" t="s">
        <v>146</v>
      </c>
      <c r="E225" s="9" t="s">
        <v>147</v>
      </c>
      <c r="F225" s="9" t="s">
        <v>156</v>
      </c>
      <c r="G225" s="9" t="s">
        <v>156</v>
      </c>
      <c r="H225" s="9" t="s">
        <v>298</v>
      </c>
      <c r="I225" s="379" t="s">
        <v>53</v>
      </c>
      <c r="J225" s="11"/>
      <c r="K225" s="383" t="s">
        <v>143</v>
      </c>
      <c r="L225" s="194">
        <v>0</v>
      </c>
      <c r="M225" s="289"/>
      <c r="N225" s="213">
        <v>0</v>
      </c>
      <c r="O225" s="432">
        <v>0</v>
      </c>
      <c r="P225" s="294"/>
      <c r="Q225" s="208">
        <v>0</v>
      </c>
      <c r="R225" s="432">
        <v>0</v>
      </c>
      <c r="S225" s="289"/>
      <c r="T225" s="213">
        <v>0</v>
      </c>
      <c r="U225" s="404">
        <v>0</v>
      </c>
      <c r="V225" s="294"/>
      <c r="W225" s="208">
        <v>0</v>
      </c>
      <c r="X225" s="404">
        <v>0</v>
      </c>
      <c r="Y225" s="294"/>
      <c r="Z225" s="208">
        <v>0</v>
      </c>
      <c r="AA225" s="432">
        <v>0</v>
      </c>
      <c r="AB225" s="289"/>
      <c r="AC225" s="213">
        <v>0</v>
      </c>
      <c r="AD225" s="458">
        <v>0</v>
      </c>
      <c r="AE225" s="294"/>
      <c r="AF225" s="208">
        <v>0</v>
      </c>
      <c r="AG225" s="404">
        <v>0</v>
      </c>
      <c r="AH225" s="294"/>
      <c r="AI225" s="208">
        <v>0</v>
      </c>
      <c r="AJ225" s="207">
        <v>0</v>
      </c>
      <c r="AK225" s="294"/>
      <c r="AL225" s="208">
        <v>0</v>
      </c>
      <c r="AM225" s="404">
        <v>0</v>
      </c>
      <c r="AN225" s="294"/>
      <c r="AO225" s="208">
        <v>33</v>
      </c>
      <c r="AP225" s="404">
        <v>0</v>
      </c>
      <c r="AQ225" s="294"/>
      <c r="AR225" s="208">
        <v>64</v>
      </c>
      <c r="AS225" s="404">
        <v>0</v>
      </c>
      <c r="AT225" s="294"/>
      <c r="AU225" s="433">
        <v>100</v>
      </c>
      <c r="AV225" s="5"/>
    </row>
    <row r="226" spans="1:48" ht="20.100000000000001" customHeight="1" x14ac:dyDescent="0.2">
      <c r="A226" s="266"/>
      <c r="B226" s="9"/>
      <c r="C226" s="9"/>
      <c r="D226" s="9"/>
      <c r="E226" s="9"/>
      <c r="F226" s="9"/>
      <c r="G226" s="9"/>
      <c r="H226" s="28"/>
      <c r="I226" s="20"/>
      <c r="J226" s="11"/>
      <c r="K226" s="76"/>
      <c r="L226" s="304"/>
      <c r="M226" s="214">
        <v>0</v>
      </c>
      <c r="N226" s="280"/>
      <c r="O226" s="293"/>
      <c r="P226" s="209">
        <v>0</v>
      </c>
      <c r="Q226" s="284"/>
      <c r="R226" s="293"/>
      <c r="S226" s="214">
        <v>0</v>
      </c>
      <c r="T226" s="280"/>
      <c r="U226" s="306"/>
      <c r="V226" s="209">
        <v>0</v>
      </c>
      <c r="W226" s="284"/>
      <c r="X226" s="306"/>
      <c r="Y226" s="209">
        <v>0</v>
      </c>
      <c r="Z226" s="284"/>
      <c r="AA226" s="293"/>
      <c r="AB226" s="214">
        <v>0</v>
      </c>
      <c r="AC226" s="280"/>
      <c r="AD226" s="306"/>
      <c r="AE226" s="209">
        <v>0</v>
      </c>
      <c r="AF226" s="284"/>
      <c r="AG226" s="306"/>
      <c r="AH226" s="209">
        <v>0</v>
      </c>
      <c r="AI226" s="284"/>
      <c r="AJ226" s="306"/>
      <c r="AK226" s="209">
        <v>0</v>
      </c>
      <c r="AL226" s="284"/>
      <c r="AM226" s="306"/>
      <c r="AN226" s="209">
        <v>0</v>
      </c>
      <c r="AO226" s="284"/>
      <c r="AP226" s="306"/>
      <c r="AQ226" s="209">
        <v>0</v>
      </c>
      <c r="AR226" s="284"/>
      <c r="AS226" s="306"/>
      <c r="AT226" s="209">
        <v>0</v>
      </c>
      <c r="AU226" s="439"/>
      <c r="AV226" s="5"/>
    </row>
    <row r="227" spans="1:48" ht="20.100000000000001" customHeight="1" x14ac:dyDescent="0.2">
      <c r="A227" s="273">
        <v>73</v>
      </c>
      <c r="B227" s="102" t="s">
        <v>285</v>
      </c>
      <c r="C227" s="101"/>
      <c r="D227" s="101"/>
      <c r="E227" s="101"/>
      <c r="F227" s="101"/>
      <c r="G227" s="101"/>
      <c r="H227" s="101"/>
      <c r="I227" s="18"/>
      <c r="J227" s="13">
        <v>250000000</v>
      </c>
      <c r="K227" s="382" t="s">
        <v>139</v>
      </c>
      <c r="L227" s="403"/>
      <c r="M227" s="425">
        <v>0</v>
      </c>
      <c r="N227" s="300"/>
      <c r="O227" s="319"/>
      <c r="P227" s="17">
        <v>0</v>
      </c>
      <c r="Q227" s="287"/>
      <c r="R227" s="319"/>
      <c r="S227" s="189">
        <v>0</v>
      </c>
      <c r="T227" s="290"/>
      <c r="U227" s="286"/>
      <c r="V227" s="17">
        <v>0</v>
      </c>
      <c r="W227" s="287"/>
      <c r="X227" s="286"/>
      <c r="Y227" s="17">
        <v>0</v>
      </c>
      <c r="Z227" s="287"/>
      <c r="AA227" s="319"/>
      <c r="AB227" s="189">
        <v>0</v>
      </c>
      <c r="AC227" s="300"/>
      <c r="AD227" s="283"/>
      <c r="AE227" s="416">
        <v>0</v>
      </c>
      <c r="AF227" s="307"/>
      <c r="AG227" s="314"/>
      <c r="AH227" s="416">
        <v>0</v>
      </c>
      <c r="AI227" s="311"/>
      <c r="AJ227" s="318"/>
      <c r="AK227" s="155">
        <v>0</v>
      </c>
      <c r="AL227" s="320"/>
      <c r="AM227" s="310"/>
      <c r="AN227" s="418">
        <v>33</v>
      </c>
      <c r="AO227" s="320"/>
      <c r="AP227" s="310"/>
      <c r="AQ227" s="418">
        <v>64</v>
      </c>
      <c r="AR227" s="287"/>
      <c r="AS227" s="286"/>
      <c r="AT227" s="170">
        <v>100</v>
      </c>
      <c r="AU227" s="456"/>
      <c r="AV227" s="5"/>
    </row>
    <row r="228" spans="1:48" ht="20.100000000000001" customHeight="1" x14ac:dyDescent="0.2">
      <c r="A228" s="266"/>
      <c r="B228" s="397" t="s">
        <v>18</v>
      </c>
      <c r="C228" s="397" t="s">
        <v>150</v>
      </c>
      <c r="D228" s="9" t="s">
        <v>146</v>
      </c>
      <c r="E228" s="9" t="s">
        <v>147</v>
      </c>
      <c r="F228" s="9" t="s">
        <v>156</v>
      </c>
      <c r="G228" s="9" t="s">
        <v>156</v>
      </c>
      <c r="H228" s="9" t="s">
        <v>298</v>
      </c>
      <c r="I228" s="379" t="s">
        <v>42</v>
      </c>
      <c r="J228" s="11"/>
      <c r="K228" s="383" t="s">
        <v>143</v>
      </c>
      <c r="L228" s="194">
        <v>0</v>
      </c>
      <c r="M228" s="289"/>
      <c r="N228" s="213">
        <v>0</v>
      </c>
      <c r="O228" s="432">
        <v>0</v>
      </c>
      <c r="P228" s="294"/>
      <c r="Q228" s="208">
        <v>0</v>
      </c>
      <c r="R228" s="432">
        <v>0</v>
      </c>
      <c r="S228" s="289"/>
      <c r="T228" s="213">
        <v>0</v>
      </c>
      <c r="U228" s="404">
        <v>0</v>
      </c>
      <c r="V228" s="294"/>
      <c r="W228" s="208">
        <v>0</v>
      </c>
      <c r="X228" s="404">
        <v>0</v>
      </c>
      <c r="Y228" s="294"/>
      <c r="Z228" s="208">
        <v>0</v>
      </c>
      <c r="AA228" s="432">
        <v>0</v>
      </c>
      <c r="AB228" s="289"/>
      <c r="AC228" s="213">
        <v>0</v>
      </c>
      <c r="AD228" s="458">
        <v>0</v>
      </c>
      <c r="AE228" s="294"/>
      <c r="AF228" s="208">
        <v>0</v>
      </c>
      <c r="AG228" s="404">
        <v>0</v>
      </c>
      <c r="AH228" s="294"/>
      <c r="AI228" s="208">
        <v>0</v>
      </c>
      <c r="AJ228" s="207">
        <v>0</v>
      </c>
      <c r="AK228" s="294"/>
      <c r="AL228" s="208">
        <v>0</v>
      </c>
      <c r="AM228" s="404">
        <v>0</v>
      </c>
      <c r="AN228" s="294"/>
      <c r="AO228" s="208">
        <v>33</v>
      </c>
      <c r="AP228" s="404">
        <v>0</v>
      </c>
      <c r="AQ228" s="294"/>
      <c r="AR228" s="208">
        <v>64</v>
      </c>
      <c r="AS228" s="404">
        <v>0</v>
      </c>
      <c r="AT228" s="294"/>
      <c r="AU228" s="433">
        <v>100</v>
      </c>
      <c r="AV228" s="5"/>
    </row>
    <row r="229" spans="1:48" ht="20.100000000000001" customHeight="1" x14ac:dyDescent="0.2">
      <c r="A229" s="266"/>
      <c r="B229" s="6"/>
      <c r="C229" s="9"/>
      <c r="D229" s="9"/>
      <c r="E229" s="9"/>
      <c r="F229" s="9"/>
      <c r="G229" s="9"/>
      <c r="H229" s="9"/>
      <c r="I229" s="20"/>
      <c r="J229" s="11"/>
      <c r="K229" s="383"/>
      <c r="L229" s="304"/>
      <c r="M229" s="214">
        <v>0</v>
      </c>
      <c r="N229" s="280"/>
      <c r="O229" s="293"/>
      <c r="P229" s="209">
        <v>0</v>
      </c>
      <c r="Q229" s="284"/>
      <c r="R229" s="293"/>
      <c r="S229" s="214">
        <v>0</v>
      </c>
      <c r="T229" s="280"/>
      <c r="U229" s="306"/>
      <c r="V229" s="209">
        <v>0</v>
      </c>
      <c r="W229" s="284"/>
      <c r="X229" s="306"/>
      <c r="Y229" s="209">
        <v>0</v>
      </c>
      <c r="Z229" s="284"/>
      <c r="AA229" s="293"/>
      <c r="AB229" s="214">
        <v>0</v>
      </c>
      <c r="AC229" s="280"/>
      <c r="AD229" s="306"/>
      <c r="AE229" s="209">
        <v>0</v>
      </c>
      <c r="AF229" s="284"/>
      <c r="AG229" s="306"/>
      <c r="AH229" s="209">
        <v>0</v>
      </c>
      <c r="AI229" s="284"/>
      <c r="AJ229" s="306"/>
      <c r="AK229" s="209">
        <v>0</v>
      </c>
      <c r="AL229" s="284"/>
      <c r="AM229" s="306"/>
      <c r="AN229" s="209">
        <v>0</v>
      </c>
      <c r="AO229" s="284"/>
      <c r="AP229" s="306"/>
      <c r="AQ229" s="209">
        <v>0</v>
      </c>
      <c r="AR229" s="284"/>
      <c r="AS229" s="306"/>
      <c r="AT229" s="209">
        <v>0</v>
      </c>
      <c r="AU229" s="439"/>
      <c r="AV229" s="5"/>
    </row>
    <row r="230" spans="1:48" ht="20.100000000000001" customHeight="1" x14ac:dyDescent="0.2">
      <c r="A230" s="273">
        <v>74</v>
      </c>
      <c r="B230" s="102" t="s">
        <v>286</v>
      </c>
      <c r="C230" s="101"/>
      <c r="D230" s="101"/>
      <c r="E230" s="101"/>
      <c r="F230" s="101"/>
      <c r="G230" s="101"/>
      <c r="H230" s="101"/>
      <c r="I230" s="18"/>
      <c r="J230" s="13">
        <v>820000000</v>
      </c>
      <c r="K230" s="382" t="s">
        <v>139</v>
      </c>
      <c r="L230" s="403"/>
      <c r="M230" s="425">
        <v>0</v>
      </c>
      <c r="N230" s="300"/>
      <c r="O230" s="319"/>
      <c r="P230" s="17">
        <v>0</v>
      </c>
      <c r="Q230" s="287"/>
      <c r="R230" s="319"/>
      <c r="S230" s="189">
        <v>0</v>
      </c>
      <c r="T230" s="290"/>
      <c r="U230" s="286"/>
      <c r="V230" s="17">
        <v>0</v>
      </c>
      <c r="W230" s="287"/>
      <c r="X230" s="286"/>
      <c r="Y230" s="17">
        <v>0</v>
      </c>
      <c r="Z230" s="287"/>
      <c r="AA230" s="319"/>
      <c r="AB230" s="189">
        <v>0</v>
      </c>
      <c r="AC230" s="300"/>
      <c r="AD230" s="283"/>
      <c r="AE230" s="416">
        <v>0</v>
      </c>
      <c r="AF230" s="307"/>
      <c r="AG230" s="314"/>
      <c r="AH230" s="416">
        <v>0</v>
      </c>
      <c r="AI230" s="311"/>
      <c r="AJ230" s="318"/>
      <c r="AK230" s="155">
        <v>0</v>
      </c>
      <c r="AL230" s="320"/>
      <c r="AM230" s="310"/>
      <c r="AN230" s="418">
        <v>33</v>
      </c>
      <c r="AO230" s="320"/>
      <c r="AP230" s="310"/>
      <c r="AQ230" s="418">
        <v>64</v>
      </c>
      <c r="AR230" s="287"/>
      <c r="AS230" s="286"/>
      <c r="AT230" s="170">
        <v>100</v>
      </c>
      <c r="AU230" s="456"/>
      <c r="AV230" s="5"/>
    </row>
    <row r="231" spans="1:48" ht="20.100000000000001" customHeight="1" x14ac:dyDescent="0.2">
      <c r="A231" s="266"/>
      <c r="B231" s="397" t="s">
        <v>18</v>
      </c>
      <c r="C231" s="397" t="s">
        <v>150</v>
      </c>
      <c r="D231" s="9" t="s">
        <v>146</v>
      </c>
      <c r="E231" s="9" t="s">
        <v>147</v>
      </c>
      <c r="F231" s="9" t="s">
        <v>156</v>
      </c>
      <c r="G231" s="9" t="s">
        <v>156</v>
      </c>
      <c r="H231" s="9" t="s">
        <v>298</v>
      </c>
      <c r="I231" s="379" t="s">
        <v>27</v>
      </c>
      <c r="J231" s="11"/>
      <c r="K231" s="383" t="s">
        <v>143</v>
      </c>
      <c r="L231" s="194">
        <v>0</v>
      </c>
      <c r="M231" s="289"/>
      <c r="N231" s="213">
        <v>0</v>
      </c>
      <c r="O231" s="432">
        <v>0</v>
      </c>
      <c r="P231" s="294"/>
      <c r="Q231" s="208">
        <v>0</v>
      </c>
      <c r="R231" s="432">
        <v>0</v>
      </c>
      <c r="S231" s="289"/>
      <c r="T231" s="213">
        <v>0</v>
      </c>
      <c r="U231" s="404">
        <v>0</v>
      </c>
      <c r="V231" s="294"/>
      <c r="W231" s="208">
        <v>0</v>
      </c>
      <c r="X231" s="404">
        <v>0</v>
      </c>
      <c r="Y231" s="294"/>
      <c r="Z231" s="208">
        <v>0</v>
      </c>
      <c r="AA231" s="432">
        <v>0</v>
      </c>
      <c r="AB231" s="289"/>
      <c r="AC231" s="213">
        <v>0</v>
      </c>
      <c r="AD231" s="458">
        <v>0</v>
      </c>
      <c r="AE231" s="294"/>
      <c r="AF231" s="208">
        <v>0</v>
      </c>
      <c r="AG231" s="404">
        <v>0</v>
      </c>
      <c r="AH231" s="294"/>
      <c r="AI231" s="208">
        <v>0</v>
      </c>
      <c r="AJ231" s="207">
        <v>0</v>
      </c>
      <c r="AK231" s="294"/>
      <c r="AL231" s="208">
        <v>0</v>
      </c>
      <c r="AM231" s="404">
        <v>0</v>
      </c>
      <c r="AN231" s="294"/>
      <c r="AO231" s="208">
        <v>33</v>
      </c>
      <c r="AP231" s="404">
        <v>0</v>
      </c>
      <c r="AQ231" s="294"/>
      <c r="AR231" s="208">
        <v>64</v>
      </c>
      <c r="AS231" s="404">
        <v>0</v>
      </c>
      <c r="AT231" s="294"/>
      <c r="AU231" s="433">
        <v>100</v>
      </c>
      <c r="AV231" s="5"/>
    </row>
    <row r="232" spans="1:48" ht="20.100000000000001" customHeight="1" x14ac:dyDescent="0.2">
      <c r="A232" s="266"/>
      <c r="B232" s="6"/>
      <c r="C232" s="9"/>
      <c r="D232" s="9"/>
      <c r="E232" s="9"/>
      <c r="F232" s="9"/>
      <c r="G232" s="9"/>
      <c r="H232" s="9"/>
      <c r="I232" s="20"/>
      <c r="J232" s="11"/>
      <c r="K232" s="383"/>
      <c r="L232" s="304"/>
      <c r="M232" s="214">
        <v>0</v>
      </c>
      <c r="N232" s="280"/>
      <c r="O232" s="293"/>
      <c r="P232" s="209">
        <v>0</v>
      </c>
      <c r="Q232" s="284"/>
      <c r="R232" s="293"/>
      <c r="S232" s="214">
        <v>0</v>
      </c>
      <c r="T232" s="280"/>
      <c r="U232" s="306"/>
      <c r="V232" s="209">
        <v>0</v>
      </c>
      <c r="W232" s="284"/>
      <c r="X232" s="306"/>
      <c r="Y232" s="209">
        <v>0</v>
      </c>
      <c r="Z232" s="284"/>
      <c r="AA232" s="293"/>
      <c r="AB232" s="214">
        <v>0</v>
      </c>
      <c r="AC232" s="280"/>
      <c r="AD232" s="306"/>
      <c r="AE232" s="209">
        <v>0</v>
      </c>
      <c r="AF232" s="284"/>
      <c r="AG232" s="306"/>
      <c r="AH232" s="209">
        <v>0</v>
      </c>
      <c r="AI232" s="284"/>
      <c r="AJ232" s="306"/>
      <c r="AK232" s="209">
        <v>0</v>
      </c>
      <c r="AL232" s="284"/>
      <c r="AM232" s="306"/>
      <c r="AN232" s="209">
        <v>0</v>
      </c>
      <c r="AO232" s="284"/>
      <c r="AP232" s="306"/>
      <c r="AQ232" s="209">
        <v>0</v>
      </c>
      <c r="AR232" s="284"/>
      <c r="AS232" s="306"/>
      <c r="AT232" s="209">
        <v>0</v>
      </c>
      <c r="AU232" s="439"/>
      <c r="AV232" s="5"/>
    </row>
    <row r="233" spans="1:48" ht="20.100000000000001" customHeight="1" x14ac:dyDescent="0.2">
      <c r="A233" s="273">
        <v>75</v>
      </c>
      <c r="B233" s="102" t="s">
        <v>287</v>
      </c>
      <c r="C233" s="101"/>
      <c r="D233" s="101"/>
      <c r="E233" s="101"/>
      <c r="F233" s="101"/>
      <c r="G233" s="101"/>
      <c r="H233" s="101"/>
      <c r="I233" s="18"/>
      <c r="J233" s="13">
        <v>76000000</v>
      </c>
      <c r="K233" s="382" t="s">
        <v>139</v>
      </c>
      <c r="L233" s="403"/>
      <c r="M233" s="425">
        <v>0</v>
      </c>
      <c r="N233" s="300"/>
      <c r="O233" s="319"/>
      <c r="P233" s="17">
        <v>0</v>
      </c>
      <c r="Q233" s="287"/>
      <c r="R233" s="319"/>
      <c r="S233" s="189">
        <v>0</v>
      </c>
      <c r="T233" s="290"/>
      <c r="U233" s="286"/>
      <c r="V233" s="17">
        <v>0</v>
      </c>
      <c r="W233" s="287"/>
      <c r="X233" s="286"/>
      <c r="Y233" s="17">
        <v>0</v>
      </c>
      <c r="Z233" s="287"/>
      <c r="AA233" s="319"/>
      <c r="AB233" s="189">
        <v>0</v>
      </c>
      <c r="AC233" s="300"/>
      <c r="AD233" s="283"/>
      <c r="AE233" s="416">
        <v>0</v>
      </c>
      <c r="AF233" s="307"/>
      <c r="AG233" s="314"/>
      <c r="AH233" s="416">
        <v>0</v>
      </c>
      <c r="AI233" s="311"/>
      <c r="AJ233" s="318"/>
      <c r="AK233" s="155">
        <v>0</v>
      </c>
      <c r="AL233" s="320"/>
      <c r="AM233" s="310"/>
      <c r="AN233" s="418">
        <v>33</v>
      </c>
      <c r="AO233" s="320"/>
      <c r="AP233" s="310"/>
      <c r="AQ233" s="418">
        <v>64</v>
      </c>
      <c r="AR233" s="287"/>
      <c r="AS233" s="286"/>
      <c r="AT233" s="170">
        <v>100</v>
      </c>
      <c r="AU233" s="456"/>
      <c r="AV233" s="5"/>
    </row>
    <row r="234" spans="1:48" ht="20.100000000000001" customHeight="1" x14ac:dyDescent="0.2">
      <c r="A234" s="266"/>
      <c r="B234" s="397" t="s">
        <v>18</v>
      </c>
      <c r="C234" s="397" t="s">
        <v>150</v>
      </c>
      <c r="D234" s="9" t="s">
        <v>146</v>
      </c>
      <c r="E234" s="9" t="s">
        <v>147</v>
      </c>
      <c r="F234" s="9" t="s">
        <v>156</v>
      </c>
      <c r="G234" s="9" t="s">
        <v>156</v>
      </c>
      <c r="H234" s="9" t="s">
        <v>298</v>
      </c>
      <c r="I234" s="379" t="s">
        <v>44</v>
      </c>
      <c r="J234" s="11"/>
      <c r="K234" s="383" t="s">
        <v>143</v>
      </c>
      <c r="L234" s="194">
        <v>0</v>
      </c>
      <c r="M234" s="289"/>
      <c r="N234" s="213">
        <v>0</v>
      </c>
      <c r="O234" s="432">
        <v>0</v>
      </c>
      <c r="P234" s="294"/>
      <c r="Q234" s="208">
        <v>0</v>
      </c>
      <c r="R234" s="432">
        <v>0</v>
      </c>
      <c r="S234" s="289"/>
      <c r="T234" s="213">
        <v>0</v>
      </c>
      <c r="U234" s="404">
        <v>0</v>
      </c>
      <c r="V234" s="294"/>
      <c r="W234" s="208">
        <v>0</v>
      </c>
      <c r="X234" s="404">
        <v>0</v>
      </c>
      <c r="Y234" s="294"/>
      <c r="Z234" s="208">
        <v>0</v>
      </c>
      <c r="AA234" s="432">
        <v>0</v>
      </c>
      <c r="AB234" s="289"/>
      <c r="AC234" s="213">
        <v>0</v>
      </c>
      <c r="AD234" s="458">
        <v>0</v>
      </c>
      <c r="AE234" s="294"/>
      <c r="AF234" s="208">
        <v>0</v>
      </c>
      <c r="AG234" s="404">
        <v>0</v>
      </c>
      <c r="AH234" s="294"/>
      <c r="AI234" s="208">
        <v>0</v>
      </c>
      <c r="AJ234" s="207">
        <v>0</v>
      </c>
      <c r="AK234" s="294"/>
      <c r="AL234" s="208">
        <v>0</v>
      </c>
      <c r="AM234" s="404">
        <v>0</v>
      </c>
      <c r="AN234" s="294"/>
      <c r="AO234" s="208">
        <v>33</v>
      </c>
      <c r="AP234" s="404">
        <v>0</v>
      </c>
      <c r="AQ234" s="294"/>
      <c r="AR234" s="208">
        <v>64</v>
      </c>
      <c r="AS234" s="404">
        <v>0</v>
      </c>
      <c r="AT234" s="294"/>
      <c r="AU234" s="433">
        <v>100</v>
      </c>
      <c r="AV234" s="5"/>
    </row>
    <row r="235" spans="1:48" ht="20.100000000000001" customHeight="1" x14ac:dyDescent="0.2">
      <c r="A235" s="266"/>
      <c r="B235" s="6"/>
      <c r="C235" s="9"/>
      <c r="D235" s="9"/>
      <c r="E235" s="9"/>
      <c r="F235" s="9"/>
      <c r="G235" s="9"/>
      <c r="H235" s="9"/>
      <c r="I235" s="20"/>
      <c r="J235" s="11"/>
      <c r="K235" s="383"/>
      <c r="L235" s="304"/>
      <c r="M235" s="214">
        <v>0</v>
      </c>
      <c r="N235" s="280"/>
      <c r="O235" s="293"/>
      <c r="P235" s="209">
        <v>0</v>
      </c>
      <c r="Q235" s="284"/>
      <c r="R235" s="293"/>
      <c r="S235" s="214">
        <v>0</v>
      </c>
      <c r="T235" s="280"/>
      <c r="U235" s="306"/>
      <c r="V235" s="209">
        <v>0</v>
      </c>
      <c r="W235" s="284"/>
      <c r="X235" s="306"/>
      <c r="Y235" s="209">
        <v>0</v>
      </c>
      <c r="Z235" s="284"/>
      <c r="AA235" s="293"/>
      <c r="AB235" s="214">
        <v>0</v>
      </c>
      <c r="AC235" s="280"/>
      <c r="AD235" s="306"/>
      <c r="AE235" s="209">
        <v>0</v>
      </c>
      <c r="AF235" s="284"/>
      <c r="AG235" s="306"/>
      <c r="AH235" s="209">
        <v>0</v>
      </c>
      <c r="AI235" s="284"/>
      <c r="AJ235" s="306"/>
      <c r="AK235" s="209">
        <v>0</v>
      </c>
      <c r="AL235" s="284"/>
      <c r="AM235" s="306"/>
      <c r="AN235" s="209">
        <v>0</v>
      </c>
      <c r="AO235" s="284"/>
      <c r="AP235" s="306"/>
      <c r="AQ235" s="209">
        <v>0</v>
      </c>
      <c r="AR235" s="284"/>
      <c r="AS235" s="306"/>
      <c r="AT235" s="209">
        <v>0</v>
      </c>
      <c r="AU235" s="439"/>
      <c r="AV235" s="5"/>
    </row>
    <row r="236" spans="1:48" ht="20.100000000000001" customHeight="1" x14ac:dyDescent="0.2">
      <c r="A236" s="273">
        <v>76</v>
      </c>
      <c r="B236" s="102" t="s">
        <v>288</v>
      </c>
      <c r="C236" s="101"/>
      <c r="D236" s="101"/>
      <c r="E236" s="101"/>
      <c r="F236" s="101"/>
      <c r="G236" s="101"/>
      <c r="H236" s="101"/>
      <c r="I236" s="18"/>
      <c r="J236" s="13">
        <v>50000000</v>
      </c>
      <c r="K236" s="382" t="s">
        <v>139</v>
      </c>
      <c r="L236" s="403"/>
      <c r="M236" s="425">
        <v>0</v>
      </c>
      <c r="N236" s="300"/>
      <c r="O236" s="319"/>
      <c r="P236" s="17">
        <v>0</v>
      </c>
      <c r="Q236" s="287"/>
      <c r="R236" s="319"/>
      <c r="S236" s="189">
        <v>0</v>
      </c>
      <c r="T236" s="290"/>
      <c r="U236" s="286"/>
      <c r="V236" s="17">
        <v>0</v>
      </c>
      <c r="W236" s="287"/>
      <c r="X236" s="286"/>
      <c r="Y236" s="17">
        <v>0</v>
      </c>
      <c r="Z236" s="287"/>
      <c r="AA236" s="319"/>
      <c r="AB236" s="189">
        <v>0</v>
      </c>
      <c r="AC236" s="300"/>
      <c r="AD236" s="283"/>
      <c r="AE236" s="416">
        <v>0</v>
      </c>
      <c r="AF236" s="307"/>
      <c r="AG236" s="314"/>
      <c r="AH236" s="416">
        <v>0</v>
      </c>
      <c r="AI236" s="311"/>
      <c r="AJ236" s="318"/>
      <c r="AK236" s="155">
        <v>0</v>
      </c>
      <c r="AL236" s="320"/>
      <c r="AM236" s="310"/>
      <c r="AN236" s="418">
        <v>33</v>
      </c>
      <c r="AO236" s="320"/>
      <c r="AP236" s="310"/>
      <c r="AQ236" s="418">
        <v>64</v>
      </c>
      <c r="AR236" s="287"/>
      <c r="AS236" s="286"/>
      <c r="AT236" s="170">
        <v>100</v>
      </c>
      <c r="AU236" s="456"/>
      <c r="AV236" s="5"/>
    </row>
    <row r="237" spans="1:48" ht="20.100000000000001" customHeight="1" x14ac:dyDescent="0.2">
      <c r="A237" s="266"/>
      <c r="B237" s="401" t="s">
        <v>302</v>
      </c>
      <c r="C237" s="402" t="s">
        <v>254</v>
      </c>
      <c r="D237" s="9" t="s">
        <v>146</v>
      </c>
      <c r="E237" s="9" t="s">
        <v>147</v>
      </c>
      <c r="F237" s="9" t="s">
        <v>156</v>
      </c>
      <c r="G237" s="9" t="s">
        <v>156</v>
      </c>
      <c r="H237" s="9" t="s">
        <v>303</v>
      </c>
      <c r="I237" s="379" t="s">
        <v>304</v>
      </c>
      <c r="J237" s="11"/>
      <c r="K237" s="383" t="s">
        <v>143</v>
      </c>
      <c r="L237" s="194">
        <v>0</v>
      </c>
      <c r="M237" s="289"/>
      <c r="N237" s="213">
        <v>0</v>
      </c>
      <c r="O237" s="432">
        <v>0</v>
      </c>
      <c r="P237" s="294"/>
      <c r="Q237" s="208">
        <v>0</v>
      </c>
      <c r="R237" s="432">
        <v>0</v>
      </c>
      <c r="S237" s="289"/>
      <c r="T237" s="213">
        <v>0</v>
      </c>
      <c r="U237" s="404">
        <v>0</v>
      </c>
      <c r="V237" s="294"/>
      <c r="W237" s="208">
        <v>0</v>
      </c>
      <c r="X237" s="404">
        <v>0</v>
      </c>
      <c r="Y237" s="294"/>
      <c r="Z237" s="208">
        <v>0</v>
      </c>
      <c r="AA237" s="432">
        <v>0</v>
      </c>
      <c r="AB237" s="289"/>
      <c r="AC237" s="213">
        <v>0</v>
      </c>
      <c r="AD237" s="458">
        <v>0</v>
      </c>
      <c r="AE237" s="294"/>
      <c r="AF237" s="208">
        <v>0</v>
      </c>
      <c r="AG237" s="404">
        <v>0</v>
      </c>
      <c r="AH237" s="294"/>
      <c r="AI237" s="208">
        <v>0</v>
      </c>
      <c r="AJ237" s="207">
        <v>0</v>
      </c>
      <c r="AK237" s="294"/>
      <c r="AL237" s="208">
        <v>0</v>
      </c>
      <c r="AM237" s="404">
        <v>0</v>
      </c>
      <c r="AN237" s="294"/>
      <c r="AO237" s="208">
        <v>33</v>
      </c>
      <c r="AP237" s="404">
        <v>0</v>
      </c>
      <c r="AQ237" s="294"/>
      <c r="AR237" s="208">
        <v>64</v>
      </c>
      <c r="AS237" s="404">
        <v>0</v>
      </c>
      <c r="AT237" s="294"/>
      <c r="AU237" s="433">
        <v>100</v>
      </c>
      <c r="AV237" s="5"/>
    </row>
    <row r="238" spans="1:48" ht="20.100000000000001" customHeight="1" x14ac:dyDescent="0.2">
      <c r="A238" s="266"/>
      <c r="B238" s="6"/>
      <c r="C238" s="9"/>
      <c r="D238" s="9"/>
      <c r="E238" s="9"/>
      <c r="F238" s="9"/>
      <c r="G238" s="9"/>
      <c r="H238" s="9"/>
      <c r="I238" s="20"/>
      <c r="J238" s="11"/>
      <c r="K238" s="383"/>
      <c r="L238" s="304"/>
      <c r="M238" s="214">
        <v>0</v>
      </c>
      <c r="N238" s="280"/>
      <c r="O238" s="293"/>
      <c r="P238" s="209">
        <v>0</v>
      </c>
      <c r="Q238" s="284"/>
      <c r="R238" s="293"/>
      <c r="S238" s="214">
        <v>0</v>
      </c>
      <c r="T238" s="280"/>
      <c r="U238" s="306"/>
      <c r="V238" s="209">
        <v>0</v>
      </c>
      <c r="W238" s="284"/>
      <c r="X238" s="306"/>
      <c r="Y238" s="209">
        <v>0</v>
      </c>
      <c r="Z238" s="284"/>
      <c r="AA238" s="293"/>
      <c r="AB238" s="214">
        <v>0</v>
      </c>
      <c r="AC238" s="280"/>
      <c r="AD238" s="306"/>
      <c r="AE238" s="209">
        <v>0</v>
      </c>
      <c r="AF238" s="284"/>
      <c r="AG238" s="306"/>
      <c r="AH238" s="209">
        <v>0</v>
      </c>
      <c r="AI238" s="284"/>
      <c r="AJ238" s="306"/>
      <c r="AK238" s="209">
        <v>0</v>
      </c>
      <c r="AL238" s="284"/>
      <c r="AM238" s="306"/>
      <c r="AN238" s="209">
        <v>0</v>
      </c>
      <c r="AO238" s="284"/>
      <c r="AP238" s="306"/>
      <c r="AQ238" s="209">
        <v>0</v>
      </c>
      <c r="AR238" s="284"/>
      <c r="AS238" s="306"/>
      <c r="AT238" s="209">
        <v>0</v>
      </c>
      <c r="AU238" s="439"/>
      <c r="AV238" s="5"/>
    </row>
    <row r="239" spans="1:48" ht="20.100000000000001" customHeight="1" x14ac:dyDescent="0.2">
      <c r="A239" s="273">
        <v>77</v>
      </c>
      <c r="B239" s="102" t="s">
        <v>289</v>
      </c>
      <c r="C239" s="101"/>
      <c r="D239" s="101"/>
      <c r="E239" s="101"/>
      <c r="F239" s="101"/>
      <c r="G239" s="101"/>
      <c r="H239" s="101"/>
      <c r="I239" s="18"/>
      <c r="J239" s="13">
        <v>100000000</v>
      </c>
      <c r="K239" s="382" t="s">
        <v>139</v>
      </c>
      <c r="L239" s="403"/>
      <c r="M239" s="425">
        <v>0</v>
      </c>
      <c r="N239" s="300"/>
      <c r="O239" s="319"/>
      <c r="P239" s="17">
        <v>0</v>
      </c>
      <c r="Q239" s="287"/>
      <c r="R239" s="319"/>
      <c r="S239" s="189">
        <v>0</v>
      </c>
      <c r="T239" s="290"/>
      <c r="U239" s="286"/>
      <c r="V239" s="17">
        <v>0</v>
      </c>
      <c r="W239" s="287"/>
      <c r="X239" s="286"/>
      <c r="Y239" s="17">
        <v>0</v>
      </c>
      <c r="Z239" s="287"/>
      <c r="AA239" s="319"/>
      <c r="AB239" s="189">
        <v>0</v>
      </c>
      <c r="AC239" s="300"/>
      <c r="AD239" s="283"/>
      <c r="AE239" s="416">
        <v>0</v>
      </c>
      <c r="AF239" s="307"/>
      <c r="AG239" s="314"/>
      <c r="AH239" s="416">
        <v>0</v>
      </c>
      <c r="AI239" s="311"/>
      <c r="AJ239" s="318"/>
      <c r="AK239" s="155">
        <v>0</v>
      </c>
      <c r="AL239" s="320"/>
      <c r="AM239" s="310"/>
      <c r="AN239" s="418">
        <v>33</v>
      </c>
      <c r="AO239" s="320"/>
      <c r="AP239" s="310"/>
      <c r="AQ239" s="418">
        <v>64</v>
      </c>
      <c r="AR239" s="287"/>
      <c r="AS239" s="286"/>
      <c r="AT239" s="170">
        <v>100</v>
      </c>
      <c r="AU239" s="456"/>
      <c r="AV239" s="5"/>
    </row>
    <row r="240" spans="1:48" ht="20.100000000000001" customHeight="1" x14ac:dyDescent="0.2">
      <c r="A240" s="266"/>
      <c r="B240" s="401" t="s">
        <v>302</v>
      </c>
      <c r="C240" s="402" t="s">
        <v>254</v>
      </c>
      <c r="D240" s="9" t="s">
        <v>146</v>
      </c>
      <c r="E240" s="9" t="s">
        <v>147</v>
      </c>
      <c r="F240" s="9" t="s">
        <v>156</v>
      </c>
      <c r="G240" s="9" t="s">
        <v>156</v>
      </c>
      <c r="H240" s="9" t="s">
        <v>303</v>
      </c>
      <c r="I240" s="379" t="s">
        <v>305</v>
      </c>
      <c r="J240" s="11"/>
      <c r="K240" s="383" t="s">
        <v>143</v>
      </c>
      <c r="L240" s="194">
        <v>0</v>
      </c>
      <c r="M240" s="289"/>
      <c r="N240" s="213">
        <v>0</v>
      </c>
      <c r="O240" s="432">
        <v>0</v>
      </c>
      <c r="P240" s="294"/>
      <c r="Q240" s="208">
        <v>0</v>
      </c>
      <c r="R240" s="432">
        <v>0</v>
      </c>
      <c r="S240" s="289"/>
      <c r="T240" s="213">
        <v>0</v>
      </c>
      <c r="U240" s="404">
        <v>0</v>
      </c>
      <c r="V240" s="294"/>
      <c r="W240" s="208">
        <v>0</v>
      </c>
      <c r="X240" s="404">
        <v>0</v>
      </c>
      <c r="Y240" s="294"/>
      <c r="Z240" s="208">
        <v>0</v>
      </c>
      <c r="AA240" s="432">
        <v>0</v>
      </c>
      <c r="AB240" s="289"/>
      <c r="AC240" s="213">
        <v>0</v>
      </c>
      <c r="AD240" s="458">
        <v>0</v>
      </c>
      <c r="AE240" s="294"/>
      <c r="AF240" s="208">
        <v>0</v>
      </c>
      <c r="AG240" s="404">
        <v>0</v>
      </c>
      <c r="AH240" s="294"/>
      <c r="AI240" s="208">
        <v>0</v>
      </c>
      <c r="AJ240" s="207">
        <v>0</v>
      </c>
      <c r="AK240" s="294"/>
      <c r="AL240" s="208">
        <v>0</v>
      </c>
      <c r="AM240" s="404">
        <v>0</v>
      </c>
      <c r="AN240" s="294"/>
      <c r="AO240" s="208">
        <v>33</v>
      </c>
      <c r="AP240" s="404">
        <v>0</v>
      </c>
      <c r="AQ240" s="294"/>
      <c r="AR240" s="208">
        <v>64</v>
      </c>
      <c r="AS240" s="404">
        <v>0</v>
      </c>
      <c r="AT240" s="294"/>
      <c r="AU240" s="433">
        <v>100</v>
      </c>
      <c r="AV240" s="5"/>
    </row>
    <row r="241" spans="1:122" ht="20.100000000000001" customHeight="1" x14ac:dyDescent="0.2">
      <c r="A241" s="267"/>
      <c r="B241" s="30"/>
      <c r="C241" s="31"/>
      <c r="D241" s="31"/>
      <c r="E241" s="31"/>
      <c r="F241" s="31"/>
      <c r="G241" s="31"/>
      <c r="H241" s="147"/>
      <c r="I241" s="24"/>
      <c r="J241" s="117"/>
      <c r="K241" s="118"/>
      <c r="L241" s="304"/>
      <c r="M241" s="214">
        <v>0</v>
      </c>
      <c r="N241" s="280"/>
      <c r="O241" s="293"/>
      <c r="P241" s="209">
        <v>0</v>
      </c>
      <c r="Q241" s="284"/>
      <c r="R241" s="293"/>
      <c r="S241" s="214">
        <v>0</v>
      </c>
      <c r="T241" s="280"/>
      <c r="U241" s="306"/>
      <c r="V241" s="209">
        <v>0</v>
      </c>
      <c r="W241" s="284"/>
      <c r="X241" s="306"/>
      <c r="Y241" s="209">
        <v>0</v>
      </c>
      <c r="Z241" s="284"/>
      <c r="AA241" s="293"/>
      <c r="AB241" s="214">
        <v>0</v>
      </c>
      <c r="AC241" s="280"/>
      <c r="AD241" s="306"/>
      <c r="AE241" s="209">
        <v>0</v>
      </c>
      <c r="AF241" s="284"/>
      <c r="AG241" s="306"/>
      <c r="AH241" s="209">
        <v>0</v>
      </c>
      <c r="AI241" s="284"/>
      <c r="AJ241" s="306"/>
      <c r="AK241" s="209">
        <v>0</v>
      </c>
      <c r="AL241" s="284"/>
      <c r="AM241" s="306"/>
      <c r="AN241" s="209">
        <v>0</v>
      </c>
      <c r="AO241" s="284"/>
      <c r="AP241" s="306"/>
      <c r="AQ241" s="209">
        <v>0</v>
      </c>
      <c r="AR241" s="284"/>
      <c r="AS241" s="306"/>
      <c r="AT241" s="209">
        <v>0</v>
      </c>
      <c r="AU241" s="284"/>
      <c r="AV241" s="5"/>
    </row>
    <row r="242" spans="1:122" ht="20.100000000000001" customHeight="1" x14ac:dyDescent="0.2">
      <c r="A242" s="271"/>
      <c r="B242" s="186"/>
      <c r="C242" s="187"/>
      <c r="D242" s="187"/>
      <c r="E242" s="187"/>
      <c r="F242" s="187"/>
      <c r="G242" s="187"/>
      <c r="H242" s="187"/>
      <c r="I242" s="188"/>
      <c r="J242" s="620">
        <f>SUM(J11:J239)</f>
        <v>10696597000</v>
      </c>
      <c r="K242" s="182"/>
      <c r="L242" s="279"/>
      <c r="M242" s="604">
        <v>10.3</v>
      </c>
      <c r="N242" s="290"/>
      <c r="O242" s="279"/>
      <c r="P242" s="212">
        <v>21</v>
      </c>
      <c r="Q242" s="287"/>
      <c r="R242" s="318"/>
      <c r="S242" s="212">
        <v>32</v>
      </c>
      <c r="T242" s="287"/>
      <c r="U242" s="318"/>
      <c r="V242" s="149">
        <v>41.3</v>
      </c>
      <c r="W242" s="287"/>
      <c r="X242" s="318"/>
      <c r="Y242" s="485">
        <v>55</v>
      </c>
      <c r="Z242" s="287"/>
      <c r="AA242" s="319"/>
      <c r="AB242" s="366">
        <v>67.2</v>
      </c>
      <c r="AC242" s="364"/>
      <c r="AD242" s="318"/>
      <c r="AE242" s="149">
        <v>75.259259259259252</v>
      </c>
      <c r="AF242" s="370"/>
      <c r="AG242" s="411"/>
      <c r="AH242" s="149">
        <f>(AH11+AH14+AH17+AH20+AH23+AH26+AH29+AH32+AH35+AH38+AH41+AH44+AH50+AH53+AH56+AH62+AH68+AH74+AH77+AH83+AH86+AH89+AH92+AH95+AH98++AH101+AH104+AH107+AH110+AH119+AH122+AH125+AH128+AH131+AH134+AH137+AH140+AH143+AH146+AH149+AH152+AH155+AH158+AH170+AH173+AH176+AH179+AH182+AH185+AH188+AH200+AH203+AH206+AH221)/77</f>
        <v>56.909090909090907</v>
      </c>
      <c r="AI242" s="329"/>
      <c r="AJ242" s="318"/>
      <c r="AK242" s="149">
        <f>(AK11+AK14+AK17+AK20+AK23+AK26+AK29+AK32+AK35+AK38+AK41+AK44+AK50+AK53+AK56+AK62+AK68+AK74+AK77+AK83+AK86+AK89+AK92+AK95+AK98++AK101+AK104+AK107+AK110+AK119+AK122+AK125+AK128+AK131+AK134+AK137+AK140+AK143+AK146+AK149+AK152+AK155+AK158+AK170+AK173+AK176+AK179+AK182+AK185+AK188+AK200+AK203+AK206+AK221)/54</f>
        <v>87.092592592592595</v>
      </c>
      <c r="AL242" s="287"/>
      <c r="AM242" s="286"/>
      <c r="AN242" s="120"/>
      <c r="AO242" s="349"/>
      <c r="AP242" s="338"/>
      <c r="AQ242" s="149"/>
      <c r="AR242" s="287"/>
      <c r="AS242" s="286"/>
      <c r="AT242" s="17"/>
      <c r="AU242" s="287"/>
      <c r="AV242" s="45"/>
    </row>
    <row r="243" spans="1:122" ht="20.100000000000001" customHeight="1" x14ac:dyDescent="0.2">
      <c r="A243" s="271"/>
      <c r="B243" s="187"/>
      <c r="C243" s="187"/>
      <c r="D243" s="187"/>
      <c r="E243" s="187"/>
      <c r="F243" s="187"/>
      <c r="G243" s="187"/>
      <c r="H243" s="187"/>
      <c r="I243" s="188"/>
      <c r="J243" s="175"/>
      <c r="K243" s="428"/>
      <c r="L243" s="216">
        <v>7.6185185185185178</v>
      </c>
      <c r="M243" s="605"/>
      <c r="N243" s="606">
        <v>10.12962962962963</v>
      </c>
      <c r="O243" s="223">
        <v>6.4333333333333327</v>
      </c>
      <c r="P243" s="348"/>
      <c r="Q243" s="607">
        <v>21</v>
      </c>
      <c r="R243" s="608">
        <v>19.25925925925926</v>
      </c>
      <c r="S243" s="348"/>
      <c r="T243" s="609">
        <v>32.837037037037035</v>
      </c>
      <c r="U243" s="610">
        <v>23.481481481481481</v>
      </c>
      <c r="V243" s="348"/>
      <c r="W243" s="609">
        <v>41.277777777777779</v>
      </c>
      <c r="X243" s="610">
        <v>24.188703703703705</v>
      </c>
      <c r="Y243" s="348"/>
      <c r="Z243" s="609">
        <v>55.018518518518519</v>
      </c>
      <c r="AA243" s="611">
        <v>24.135555555555555</v>
      </c>
      <c r="AB243" s="605"/>
      <c r="AC243" s="611">
        <v>67.203703703703709</v>
      </c>
      <c r="AD243" s="610">
        <v>36.27703703703704</v>
      </c>
      <c r="AE243" s="348"/>
      <c r="AF243" s="609">
        <v>75.259259259259252</v>
      </c>
      <c r="AG243" s="612">
        <f>SUM(AG12:AG222)/77</f>
        <v>34.486883116883114</v>
      </c>
      <c r="AH243" s="348"/>
      <c r="AI243" s="612">
        <f>SUM(AI12:AI240)/77</f>
        <v>61.558441558441558</v>
      </c>
      <c r="AJ243" s="616">
        <f>SUM(AJ12:AJ222)/77</f>
        <v>35.660649350649351</v>
      </c>
      <c r="AK243" s="348"/>
      <c r="AL243" s="607">
        <f>SUM(AL12:AL222)/77</f>
        <v>68.506493506493513</v>
      </c>
      <c r="AM243" s="617">
        <f>SUM(AM81:AM240)</f>
        <v>0</v>
      </c>
      <c r="AN243" s="348"/>
      <c r="AO243" s="618">
        <f>SUM(AO12:AO240)/77</f>
        <v>79.701298701298697</v>
      </c>
      <c r="AP243" s="610">
        <f>SUM(AP81:AP240)</f>
        <v>0</v>
      </c>
      <c r="AQ243" s="348"/>
      <c r="AR243" s="619">
        <f>SUM(AR12:AR240)/77</f>
        <v>88.025974025974023</v>
      </c>
      <c r="AS243" s="617">
        <f>SUM(AS81:AS240)</f>
        <v>0</v>
      </c>
      <c r="AT243" s="348"/>
      <c r="AU243" s="619">
        <f>SUM(AU12:AU240)/77</f>
        <v>100</v>
      </c>
      <c r="AV243" s="5"/>
    </row>
    <row r="244" spans="1:122" s="42" customFormat="1" ht="20.100000000000001" customHeight="1" x14ac:dyDescent="0.2">
      <c r="A244" s="267"/>
      <c r="B244" s="31"/>
      <c r="C244" s="31"/>
      <c r="D244" s="31"/>
      <c r="E244" s="31"/>
      <c r="F244" s="31"/>
      <c r="G244" s="31"/>
      <c r="H244" s="31"/>
      <c r="I244" s="24"/>
      <c r="J244" s="117"/>
      <c r="K244" s="118"/>
      <c r="L244" s="330"/>
      <c r="M244" s="222">
        <v>0</v>
      </c>
      <c r="N244" s="336"/>
      <c r="O244" s="330"/>
      <c r="P244" s="152">
        <v>0</v>
      </c>
      <c r="Q244" s="337"/>
      <c r="R244" s="347"/>
      <c r="S244" s="121">
        <v>6</v>
      </c>
      <c r="T244" s="337"/>
      <c r="U244" s="350"/>
      <c r="V244" s="121">
        <v>13.4</v>
      </c>
      <c r="W244" s="282"/>
      <c r="X244" s="347"/>
      <c r="Y244" s="121">
        <v>17.899999999999999</v>
      </c>
      <c r="Z244" s="337"/>
      <c r="AA244" s="297"/>
      <c r="AB244" s="197">
        <v>19</v>
      </c>
      <c r="AC244" s="367"/>
      <c r="AD244" s="613"/>
      <c r="AE244" s="614">
        <v>53.451851851851863</v>
      </c>
      <c r="AF244" s="340"/>
      <c r="AG244" s="412"/>
      <c r="AH244" s="615">
        <f>(AH13+AH16+AH19+AH22+AH25+AH28+AH31+AH34+AH37+AH40+AH43+AH46+AH49+AH52+AH55+AH58+AH61+AH64+AH67+AH70+AH73+AH76+AH79+AH82+AH85+AH88+AH91+AH94+AH97+AH100+AH103+AH106+AH109+AH112+AH115+AH118+AH121+AH124+AH127+AH130+AH133+AH136+AH139+AH142+AH145+AH148+AH151+AH154+AH157+AH160+AH163+AH166+AH169+AH172+AH175+AH178+AH181+AH184+AH187+AH190+AH193+AH196+AH199+AH202+AH205+AH208+AH211+AH214+AH217+AH220+AH223+AH226+AH229+AH232+AH235+AH238+AH241)/77</f>
        <v>34.12077922077922</v>
      </c>
      <c r="AI244" s="413"/>
      <c r="AJ244" s="613"/>
      <c r="AK244" s="615">
        <f>(AK13+AK16+AK19+AK22+AK25+AK28+AK31+AK34+AK37+AK40+AK43+AK46+AK49+AK52+AK55+AK58+AK61+AK64+AK67+AK70+AK73+AK76+AK79+AK82+AK85+AK88+AK91+AK94+AK97+AK100+AK103+AK106+AK109+AK112+AK115+AK118+AK121+AK124+AK127+AK130+AK133+AK136+AK139+AK142+AK145+AK148+AK151+AK154+AK157+AK160+AK163+AK166+AK169+AK172+AK175+AK178+AK181+AK184+AK187+AK190+AK193+AK196+AK199+AK202+AK205+AK208+AK211+AK214+AK217+AK220+AK223+AK226+AK229+AK232+AK235+AK238+AK241)/77</f>
        <v>43.120779220779212</v>
      </c>
      <c r="AL244" s="340"/>
      <c r="AM244" s="412"/>
      <c r="AN244" s="614">
        <f ca="1">AN25+AN28+AN31+AN34+AN37+AN40+AN58+AN244+AN43+AN46+AN52+AN55+AN64+AN70+AN76+AN79+AN85+AN88+AN91+AN94+AN97+AN100+AN103+AN106+AN109+AN112+AN121+AN124+AN127+AN130+AN133+AN136+AN139+AN142+AN145+AN148+AN151+AN154+AN157+AN160+AN172+AN175+AN178+AN181+AN184+AN187+AN190+AN202+AN205+AN208+AN223</f>
        <v>0</v>
      </c>
      <c r="AO244" s="413"/>
      <c r="AP244" s="613"/>
      <c r="AQ244" s="614">
        <f ca="1">AQ25+AQ28+AQ31+AQ34+AQ37+AQ40+AQ58+AQ244+AQ43+AQ46+AQ52+AQ55+AQ64+AQ70+AQ76+AQ79+AQ85+AQ88+AQ91+AQ94+AQ97+AQ100+AQ103+AQ106+AQ109+AQ112+AQ121+AQ124+AQ127+AQ130+AQ133+AQ136+AQ139+AQ142+AQ145+AQ148+AQ151+AQ154+AQ157+AQ160+AQ172+AQ175+AQ178+AQ181+AQ184+AQ187+AQ190+AQ202+AQ205+AQ208+AQ223</f>
        <v>0</v>
      </c>
      <c r="AR244" s="340"/>
      <c r="AS244" s="412"/>
      <c r="AT244" s="614">
        <f ca="1">AT25+AT28+AT31+AT34+AT37+AT40+AT58+AT244+AT43+AT46+AT52+AT55+AT64+AT70+AT76+AT79+AT85+AT88+AT91+AT94+AT97+AT100+AT103+AT106+AT109+AT112+AT121+AT124+AT127+AT130+AT133+AT136+AT139+AT142+AT145+AT148+AT151+AT154+AT157+AT160+AT172+AT175+AT178+AT181+AT184+AT187+AT190+AT202+AT205+AT208+AT223</f>
        <v>0</v>
      </c>
      <c r="AU244" s="340"/>
      <c r="AV244" s="5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</row>
    <row r="245" spans="1:122" ht="20.100000000000001" customHeight="1" x14ac:dyDescent="0.2">
      <c r="A245" s="138"/>
      <c r="B245" s="138"/>
      <c r="C245" s="138"/>
      <c r="D245" s="138"/>
      <c r="E245" s="138"/>
      <c r="F245" s="138"/>
      <c r="G245" s="138"/>
      <c r="H245" s="138"/>
      <c r="I245" s="138"/>
      <c r="J245" s="169"/>
      <c r="K245" s="169"/>
      <c r="L245" s="150"/>
      <c r="M245" s="150"/>
      <c r="N245" s="150"/>
      <c r="O245" s="150"/>
      <c r="P245" s="150"/>
      <c r="Q245" s="150"/>
      <c r="R245" s="150"/>
      <c r="S245" s="127"/>
      <c r="T245" s="150"/>
      <c r="U245" s="127"/>
      <c r="V245" s="127"/>
      <c r="W245" s="127"/>
      <c r="X245" s="150"/>
      <c r="Y245" s="127"/>
      <c r="Z245" s="150"/>
      <c r="AA245" s="195"/>
      <c r="AB245" s="195"/>
      <c r="AC245" s="195"/>
      <c r="AD245" s="150"/>
      <c r="AE245" s="151"/>
      <c r="AF245" s="151"/>
      <c r="AG245" s="151"/>
      <c r="AH245" s="151"/>
      <c r="AI245" s="151"/>
      <c r="AJ245" s="150"/>
      <c r="AK245" s="151"/>
      <c r="AL245" s="150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5"/>
    </row>
    <row r="246" spans="1:122" ht="20.100000000000001" customHeight="1" x14ac:dyDescent="0.2">
      <c r="A246" s="45"/>
      <c r="B246" s="45"/>
      <c r="C246" s="339"/>
      <c r="D246" s="17" t="s">
        <v>175</v>
      </c>
      <c r="E246" s="345"/>
      <c r="I246" s="15" t="s">
        <v>179</v>
      </c>
      <c r="J246" s="416"/>
      <c r="K246" s="416"/>
      <c r="L246" s="416"/>
      <c r="M246" s="416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422"/>
      <c r="AD246" s="422"/>
      <c r="AE246" s="422"/>
      <c r="AF246" s="15"/>
      <c r="AG246" s="15"/>
      <c r="AH246" s="15"/>
      <c r="AI246" s="15"/>
      <c r="AJ246" s="15" t="s">
        <v>321</v>
      </c>
      <c r="AK246" s="15"/>
      <c r="AL246" s="15"/>
      <c r="AM246" s="15"/>
      <c r="AN246" s="423"/>
      <c r="AO246" s="423"/>
      <c r="AP246" s="15"/>
      <c r="AQ246" s="15"/>
      <c r="AR246" s="15"/>
      <c r="AU246" s="15"/>
      <c r="AV246" s="15"/>
    </row>
    <row r="247" spans="1:122" ht="20.100000000000001" customHeight="1" x14ac:dyDescent="0.2">
      <c r="A247" s="356"/>
      <c r="B247" s="16"/>
      <c r="C247" s="44" t="s">
        <v>176</v>
      </c>
      <c r="D247" s="313"/>
      <c r="E247" s="20" t="s">
        <v>177</v>
      </c>
      <c r="I247" s="15" t="s">
        <v>319</v>
      </c>
      <c r="J247" s="424"/>
      <c r="K247" s="424"/>
      <c r="L247" s="424"/>
      <c r="M247" s="424"/>
      <c r="N247" s="416"/>
      <c r="O247" s="416"/>
      <c r="P247" s="416"/>
      <c r="Q247" s="416"/>
      <c r="R247" s="416"/>
      <c r="S247" s="416"/>
      <c r="T247" s="416"/>
      <c r="U247" s="416"/>
      <c r="V247" s="416"/>
      <c r="W247" s="416"/>
      <c r="X247" s="416"/>
      <c r="Y247" s="416"/>
      <c r="Z247" s="416"/>
      <c r="AA247" s="416"/>
      <c r="AB247" s="416"/>
      <c r="AC247" s="425"/>
      <c r="AD247" s="425"/>
      <c r="AE247" s="425"/>
      <c r="AF247" s="416"/>
      <c r="AG247" s="416"/>
      <c r="AH247" s="416"/>
      <c r="AI247" s="416"/>
      <c r="AJ247" s="15" t="s">
        <v>315</v>
      </c>
      <c r="AK247" s="15"/>
      <c r="AL247" s="15"/>
      <c r="AM247" s="15"/>
      <c r="AN247" s="15"/>
      <c r="AO247" s="15"/>
      <c r="AP247" s="15"/>
      <c r="AQ247" s="15"/>
      <c r="AR247" s="417"/>
      <c r="AU247" s="417"/>
      <c r="AV247" s="417"/>
    </row>
    <row r="248" spans="1:122" ht="20.100000000000001" customHeight="1" x14ac:dyDescent="0.2">
      <c r="A248" s="45"/>
      <c r="B248" s="9"/>
      <c r="C248" s="352"/>
      <c r="D248" s="23" t="s">
        <v>178</v>
      </c>
      <c r="E248" s="351"/>
      <c r="I248" s="15" t="s">
        <v>180</v>
      </c>
      <c r="J248" s="15"/>
      <c r="K248" s="15"/>
      <c r="L248" s="15"/>
      <c r="M248" s="15"/>
      <c r="N248" s="416"/>
      <c r="O248" s="416"/>
      <c r="P248" s="416"/>
      <c r="Q248" s="416"/>
      <c r="R248" s="416"/>
      <c r="S248" s="416"/>
      <c r="T248" s="426"/>
      <c r="U248" s="416"/>
      <c r="V248" s="416"/>
      <c r="W248" s="416"/>
      <c r="X248" s="416"/>
      <c r="Y248" s="416"/>
      <c r="Z248" s="416"/>
      <c r="AA248" s="416"/>
      <c r="AB248" s="416"/>
      <c r="AC248" s="425"/>
      <c r="AD248" s="425"/>
      <c r="AE248" s="425"/>
      <c r="AF248" s="416"/>
      <c r="AG248" s="416"/>
      <c r="AH248" s="416"/>
      <c r="AI248" s="416"/>
      <c r="AJ248" s="15"/>
      <c r="AK248" s="15"/>
      <c r="AL248" s="15"/>
      <c r="AM248" s="15"/>
      <c r="AN248" s="15"/>
      <c r="AO248" s="15"/>
      <c r="AP248" s="15"/>
      <c r="AQ248" s="15"/>
      <c r="AR248" s="416"/>
      <c r="AU248" s="416"/>
      <c r="AV248" s="416"/>
    </row>
    <row r="249" spans="1:122" ht="20.100000000000001" customHeight="1" x14ac:dyDescent="0.2">
      <c r="A249" s="45"/>
      <c r="B249" s="5"/>
      <c r="C249" s="15"/>
      <c r="D249" s="15"/>
      <c r="E249" s="15"/>
      <c r="F249" s="15"/>
      <c r="G249" s="15"/>
      <c r="H249" s="15"/>
      <c r="I249" s="15" t="s">
        <v>320</v>
      </c>
      <c r="J249" s="15"/>
      <c r="K249" s="15"/>
      <c r="L249" s="15"/>
      <c r="M249" s="15"/>
      <c r="N249" s="416"/>
      <c r="O249" s="416"/>
      <c r="P249" s="416"/>
      <c r="Q249" s="416"/>
      <c r="R249" s="416"/>
      <c r="S249" s="416"/>
      <c r="T249" s="416"/>
      <c r="U249" s="416"/>
      <c r="V249" s="416"/>
      <c r="W249" s="416"/>
      <c r="X249" s="416"/>
      <c r="Y249" s="416"/>
      <c r="Z249" s="416"/>
      <c r="AA249" s="416"/>
      <c r="AB249" s="416"/>
      <c r="AC249" s="425"/>
      <c r="AD249" s="425"/>
      <c r="AE249" s="425"/>
      <c r="AF249" s="416"/>
      <c r="AG249" s="416"/>
      <c r="AH249" s="416"/>
      <c r="AI249" s="416"/>
      <c r="AJ249" s="15"/>
      <c r="AK249" s="15"/>
      <c r="AL249" s="15"/>
      <c r="AM249" s="15"/>
      <c r="AN249" s="15"/>
      <c r="AO249" s="15"/>
      <c r="AP249" s="15"/>
      <c r="AQ249" s="15"/>
      <c r="AR249" s="416"/>
      <c r="AU249" s="416"/>
      <c r="AV249" s="416"/>
    </row>
    <row r="250" spans="1:122" ht="20.100000000000001" customHeight="1" x14ac:dyDescent="0.2">
      <c r="A250" s="356"/>
      <c r="B250" s="25"/>
      <c r="C250" s="15"/>
      <c r="D250" s="15"/>
      <c r="E250" s="15"/>
      <c r="F250" s="15"/>
      <c r="G250" s="15"/>
      <c r="H250" s="15"/>
      <c r="I250" s="15" t="s">
        <v>181</v>
      </c>
      <c r="J250" s="424"/>
      <c r="K250" s="424"/>
      <c r="L250" s="424"/>
      <c r="M250" s="424"/>
      <c r="N250" s="416"/>
      <c r="O250" s="416"/>
      <c r="P250" s="416"/>
      <c r="Q250" s="416"/>
      <c r="R250" s="416"/>
      <c r="S250" s="416"/>
      <c r="T250" s="416"/>
      <c r="U250" s="416"/>
      <c r="V250" s="416"/>
      <c r="W250" s="416"/>
      <c r="X250" s="416"/>
      <c r="Y250" s="416"/>
      <c r="Z250" s="416"/>
      <c r="AA250" s="416"/>
      <c r="AB250" s="416"/>
      <c r="AC250" s="425"/>
      <c r="AD250" s="425"/>
      <c r="AE250" s="425"/>
      <c r="AF250" s="416"/>
      <c r="AG250" s="416"/>
      <c r="AH250" s="416"/>
      <c r="AI250" s="416"/>
      <c r="AJ250" s="15"/>
      <c r="AK250" s="15"/>
      <c r="AL250" s="15"/>
      <c r="AM250" s="15"/>
      <c r="AN250" s="15"/>
      <c r="AO250" s="15"/>
      <c r="AP250" s="15"/>
      <c r="AQ250" s="15"/>
      <c r="AR250" s="416"/>
      <c r="AU250" s="416"/>
      <c r="AV250" s="417"/>
    </row>
    <row r="251" spans="1:122" ht="20.100000000000001" customHeight="1" x14ac:dyDescent="0.25">
      <c r="A251" s="45"/>
      <c r="B251" s="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416"/>
      <c r="O251" s="416"/>
      <c r="P251" s="416"/>
      <c r="Q251" s="416"/>
      <c r="R251" s="416"/>
      <c r="S251" s="416"/>
      <c r="T251" s="416"/>
      <c r="U251" s="416"/>
      <c r="V251" s="416"/>
      <c r="W251" s="416"/>
      <c r="X251" s="416"/>
      <c r="Y251" s="416"/>
      <c r="Z251" s="416"/>
      <c r="AA251" s="416"/>
      <c r="AB251" s="416"/>
      <c r="AC251" s="425"/>
      <c r="AD251" s="425"/>
      <c r="AE251" s="425"/>
      <c r="AF251" s="416"/>
      <c r="AG251" s="416"/>
      <c r="AH251" s="416"/>
      <c r="AI251" s="416"/>
      <c r="AJ251" s="420" t="s">
        <v>244</v>
      </c>
      <c r="AK251" s="420"/>
      <c r="AL251" s="420"/>
      <c r="AM251" s="420"/>
      <c r="AN251" s="420"/>
      <c r="AO251" s="420"/>
      <c r="AP251" s="420"/>
      <c r="AQ251" s="420"/>
      <c r="AR251" s="416"/>
      <c r="AU251" s="416"/>
      <c r="AV251" s="417"/>
    </row>
    <row r="252" spans="1:122" ht="14.25" customHeight="1" x14ac:dyDescent="0.2">
      <c r="A252" s="45"/>
      <c r="B252" s="9"/>
      <c r="C252" s="427"/>
      <c r="D252" s="427"/>
      <c r="E252" s="427"/>
      <c r="F252" s="427"/>
      <c r="G252" s="427"/>
      <c r="H252" s="427"/>
      <c r="I252" s="15"/>
      <c r="J252" s="15"/>
      <c r="K252" s="15"/>
      <c r="L252" s="15"/>
      <c r="M252" s="15"/>
      <c r="N252" s="416"/>
      <c r="O252" s="416"/>
      <c r="P252" s="416"/>
      <c r="Q252" s="416"/>
      <c r="R252" s="416"/>
      <c r="S252" s="416"/>
      <c r="T252" s="416"/>
      <c r="U252" s="416"/>
      <c r="V252" s="416"/>
      <c r="W252" s="416"/>
      <c r="X252" s="416"/>
      <c r="Y252" s="416"/>
      <c r="Z252" s="416"/>
      <c r="AA252" s="416"/>
      <c r="AB252" s="416"/>
      <c r="AC252" s="425"/>
      <c r="AD252" s="425"/>
      <c r="AE252" s="425"/>
      <c r="AF252" s="416"/>
      <c r="AG252" s="416"/>
      <c r="AH252" s="416"/>
      <c r="AI252" s="416"/>
      <c r="AJ252" s="15" t="s">
        <v>153</v>
      </c>
      <c r="AK252" s="15"/>
      <c r="AL252" s="15"/>
      <c r="AM252" s="15"/>
      <c r="AN252" s="15"/>
      <c r="AO252" s="15"/>
      <c r="AP252" s="15"/>
      <c r="AQ252" s="15"/>
      <c r="AR252" s="416"/>
      <c r="AU252" s="416"/>
      <c r="AV252" s="417"/>
    </row>
    <row r="253" spans="1:122" ht="20.100000000000001" customHeight="1" x14ac:dyDescent="0.2">
      <c r="A253" s="356"/>
      <c r="B253" s="25"/>
      <c r="C253" s="5"/>
      <c r="D253" s="5"/>
      <c r="E253" s="5"/>
      <c r="F253" s="5"/>
      <c r="G253" s="5"/>
      <c r="H253" s="5"/>
      <c r="I253" s="5"/>
      <c r="J253" s="69"/>
      <c r="K253" s="6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1"/>
      <c r="AB253" s="191"/>
      <c r="AC253" s="191"/>
      <c r="AD253" s="19"/>
      <c r="AE253" s="19"/>
      <c r="AF253" s="19"/>
      <c r="AG253" s="19"/>
      <c r="AH253" s="19"/>
      <c r="AI253" s="19"/>
      <c r="AJ253" s="19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9"/>
      <c r="AV253" s="5"/>
    </row>
    <row r="254" spans="1:122" ht="20.100000000000001" customHeight="1" x14ac:dyDescent="0.2">
      <c r="A254" s="4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1"/>
      <c r="AB254" s="191"/>
      <c r="AC254" s="191"/>
      <c r="AD254" s="19"/>
      <c r="AE254" s="19"/>
      <c r="AF254" s="19"/>
      <c r="AG254" s="19"/>
      <c r="AH254" s="19"/>
      <c r="AI254" s="19"/>
      <c r="AJ254" s="19"/>
      <c r="AK254" s="114"/>
      <c r="AL254" s="114"/>
      <c r="AM254" s="114"/>
      <c r="AN254" s="114"/>
      <c r="AO254" s="114"/>
      <c r="AP254" s="114"/>
      <c r="AQ254" s="114"/>
      <c r="AR254" s="114"/>
      <c r="AS254" s="19"/>
      <c r="AT254" s="114"/>
      <c r="AU254" s="19"/>
      <c r="AV254" s="5"/>
    </row>
    <row r="255" spans="1:122" ht="20.100000000000001" customHeight="1" x14ac:dyDescent="0.2">
      <c r="A255" s="45"/>
      <c r="B255" s="9"/>
      <c r="C255" s="9"/>
      <c r="D255" s="9"/>
      <c r="E255" s="9"/>
      <c r="F255" s="9"/>
      <c r="G255" s="9"/>
      <c r="H255" s="9"/>
      <c r="I255" s="360"/>
      <c r="J255" s="5"/>
      <c r="K255" s="5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1"/>
      <c r="AB255" s="191"/>
      <c r="AC255" s="191"/>
      <c r="AD255" s="19"/>
      <c r="AE255" s="19"/>
      <c r="AF255" s="19"/>
      <c r="AG255" s="19"/>
      <c r="AH255" s="19"/>
      <c r="AI255" s="19"/>
      <c r="AJ255" s="19"/>
      <c r="AK255" s="114"/>
      <c r="AL255" s="114"/>
      <c r="AM255" s="114"/>
      <c r="AN255" s="114"/>
      <c r="AO255" s="114"/>
      <c r="AP255" s="114"/>
      <c r="AQ255" s="114"/>
      <c r="AR255" s="114"/>
      <c r="AS255" s="19"/>
      <c r="AT255" s="114"/>
      <c r="AU255" s="19"/>
      <c r="AV255" s="5"/>
    </row>
    <row r="256" spans="1:122" ht="20.100000000000001" customHeight="1" x14ac:dyDescent="0.2">
      <c r="A256" s="356"/>
      <c r="B256" s="25"/>
      <c r="C256" s="5"/>
      <c r="D256" s="5"/>
      <c r="E256" s="5"/>
      <c r="F256" s="5"/>
      <c r="G256" s="5"/>
      <c r="H256" s="5"/>
      <c r="I256" s="5"/>
      <c r="J256" s="69" t="s">
        <v>224</v>
      </c>
      <c r="K256" s="6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1"/>
      <c r="AB256" s="191"/>
      <c r="AC256" s="191"/>
      <c r="AD256" s="19"/>
      <c r="AE256" s="19"/>
      <c r="AF256" s="19"/>
      <c r="AG256" s="19"/>
      <c r="AH256" s="19"/>
      <c r="AI256" s="19"/>
      <c r="AJ256" s="19"/>
      <c r="AK256" s="114"/>
      <c r="AL256" s="114"/>
      <c r="AM256" s="114"/>
      <c r="AN256" s="114"/>
      <c r="AO256" s="114"/>
      <c r="AP256" s="114"/>
      <c r="AQ256" s="114"/>
      <c r="AR256" s="114"/>
      <c r="AS256" s="19"/>
      <c r="AT256" s="114"/>
      <c r="AU256" s="19"/>
      <c r="AV256" s="5"/>
    </row>
    <row r="257" spans="1:48" ht="20.100000000000001" customHeight="1" x14ac:dyDescent="0.2">
      <c r="A257" s="4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1"/>
      <c r="AB257" s="191"/>
      <c r="AC257" s="191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14"/>
      <c r="AU257" s="19"/>
      <c r="AV257" s="5"/>
    </row>
    <row r="258" spans="1:48" ht="20.100000000000001" customHeight="1" x14ac:dyDescent="0.2">
      <c r="A258" s="45"/>
      <c r="B258" s="9"/>
      <c r="C258" s="9"/>
      <c r="D258" s="9"/>
      <c r="E258" s="9"/>
      <c r="F258" s="9"/>
      <c r="G258" s="9"/>
      <c r="H258" s="9"/>
      <c r="I258" s="5"/>
      <c r="J258" s="5"/>
      <c r="K258" s="5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1"/>
      <c r="AB258" s="191"/>
      <c r="AC258" s="191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14"/>
      <c r="AU258" s="19"/>
      <c r="AV258" s="5"/>
    </row>
    <row r="259" spans="1:48" ht="20.100000000000001" customHeight="1" x14ac:dyDescent="0.2">
      <c r="A259" s="356"/>
      <c r="B259" s="25"/>
      <c r="C259" s="5"/>
      <c r="D259" s="5"/>
      <c r="E259" s="5"/>
      <c r="F259" s="5"/>
      <c r="G259" s="5"/>
      <c r="H259" s="5"/>
      <c r="I259" s="5"/>
      <c r="J259" s="69"/>
      <c r="K259" s="69"/>
      <c r="L259" s="19"/>
      <c r="M259" s="19"/>
      <c r="N259" s="19"/>
      <c r="W259" s="19"/>
      <c r="X259" s="19"/>
      <c r="Y259" s="46"/>
      <c r="Z259" s="19"/>
      <c r="AA259" s="191"/>
      <c r="AB259" s="191"/>
      <c r="AC259" s="191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14"/>
      <c r="AU259" s="19"/>
      <c r="AV259" s="5"/>
    </row>
    <row r="260" spans="1:48" ht="20.100000000000001" customHeight="1" x14ac:dyDescent="0.2">
      <c r="A260" s="4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19"/>
      <c r="M260" s="19"/>
      <c r="N260" s="19"/>
      <c r="W260" s="19"/>
      <c r="X260" s="46"/>
      <c r="Y260" s="19"/>
      <c r="Z260" s="19"/>
      <c r="AA260" s="191"/>
      <c r="AB260" s="191"/>
      <c r="AC260" s="191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14"/>
      <c r="AU260" s="19"/>
      <c r="AV260" s="5"/>
    </row>
    <row r="261" spans="1:48" ht="20.100000000000001" customHeight="1" x14ac:dyDescent="0.2">
      <c r="A261" s="45"/>
      <c r="B261" s="9"/>
      <c r="C261" s="9"/>
      <c r="D261" s="9"/>
      <c r="E261" s="9"/>
      <c r="F261" s="9"/>
      <c r="G261" s="9"/>
      <c r="H261" s="9"/>
      <c r="I261" s="5"/>
      <c r="J261" s="5"/>
      <c r="K261" s="5"/>
      <c r="L261" s="19"/>
      <c r="M261" s="19"/>
      <c r="N261" s="19"/>
      <c r="W261" s="19"/>
      <c r="X261" s="19"/>
      <c r="Y261" s="19"/>
      <c r="Z261" s="19"/>
      <c r="AA261" s="191"/>
      <c r="AB261" s="191"/>
      <c r="AC261" s="191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14"/>
      <c r="AU261" s="19"/>
      <c r="AV261" s="5"/>
    </row>
    <row r="262" spans="1:48" ht="20.100000000000001" customHeight="1" x14ac:dyDescent="0.2">
      <c r="A262" s="356"/>
      <c r="B262" s="25"/>
      <c r="C262" s="5"/>
      <c r="D262" s="5"/>
      <c r="E262" s="5"/>
      <c r="F262" s="5"/>
      <c r="G262" s="5"/>
      <c r="H262" s="5"/>
      <c r="I262" s="5"/>
      <c r="J262" s="69"/>
      <c r="K262" s="69"/>
      <c r="L262" s="19"/>
      <c r="M262" s="19"/>
      <c r="N262" s="19"/>
      <c r="O262" s="19"/>
      <c r="P262" s="46"/>
      <c r="Q262" s="19"/>
      <c r="R262" s="19"/>
      <c r="S262" s="46"/>
      <c r="T262" s="19"/>
      <c r="U262" s="19"/>
      <c r="V262" s="46"/>
      <c r="W262" s="19"/>
      <c r="X262" s="19"/>
      <c r="Y262" s="46"/>
      <c r="Z262" s="19"/>
      <c r="AA262" s="191"/>
      <c r="AB262" s="191"/>
      <c r="AC262" s="191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14"/>
      <c r="AU262" s="19"/>
      <c r="AV262" s="5"/>
    </row>
    <row r="263" spans="1:48" ht="20.100000000000001" customHeight="1" x14ac:dyDescent="0.2">
      <c r="A263" s="45"/>
      <c r="B263" s="9"/>
      <c r="C263" s="9"/>
      <c r="D263" s="9"/>
      <c r="E263" s="9"/>
      <c r="F263" s="9"/>
      <c r="G263" s="9"/>
      <c r="H263" s="9"/>
      <c r="I263" s="5"/>
      <c r="J263" s="5"/>
      <c r="K263" s="5"/>
      <c r="L263" s="19"/>
      <c r="M263" s="19"/>
      <c r="N263" s="19"/>
      <c r="O263" s="19"/>
      <c r="P263" s="19"/>
      <c r="Q263" s="19"/>
      <c r="R263" s="46"/>
      <c r="S263" s="19"/>
      <c r="T263" s="19"/>
      <c r="U263" s="46"/>
      <c r="V263" s="19"/>
      <c r="W263" s="19"/>
      <c r="X263" s="46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14"/>
      <c r="AU263" s="19"/>
      <c r="AV263" s="5"/>
    </row>
    <row r="264" spans="1:48" ht="20.100000000000001" customHeight="1" x14ac:dyDescent="0.2">
      <c r="A264" s="4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14"/>
      <c r="AU264" s="19"/>
      <c r="AV264" s="5"/>
    </row>
    <row r="265" spans="1:48" ht="20.100000000000001" customHeight="1" x14ac:dyDescent="0.2">
      <c r="A265" s="356"/>
      <c r="B265" s="5"/>
      <c r="C265" s="5"/>
      <c r="D265" s="5"/>
      <c r="E265" s="5"/>
      <c r="F265" s="5"/>
      <c r="G265" s="5"/>
      <c r="H265" s="5"/>
      <c r="I265" s="5"/>
      <c r="J265" s="69"/>
      <c r="K265" s="69"/>
      <c r="L265" s="19"/>
      <c r="M265" s="19"/>
      <c r="N265" s="19"/>
      <c r="O265" s="19"/>
      <c r="P265" s="46"/>
      <c r="Q265" s="19"/>
      <c r="R265" s="19"/>
      <c r="S265" s="46"/>
      <c r="T265" s="19"/>
      <c r="U265" s="19"/>
      <c r="V265" s="46"/>
      <c r="W265" s="19"/>
      <c r="X265" s="19"/>
      <c r="Y265" s="46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14"/>
      <c r="AL265" s="114"/>
      <c r="AM265" s="114"/>
      <c r="AN265" s="114"/>
      <c r="AO265" s="114"/>
      <c r="AP265" s="114"/>
      <c r="AQ265" s="114"/>
      <c r="AR265" s="19"/>
      <c r="AS265" s="19"/>
      <c r="AT265" s="114"/>
      <c r="AU265" s="19"/>
      <c r="AV265" s="5"/>
    </row>
    <row r="266" spans="1:48" ht="20.100000000000001" customHeight="1" x14ac:dyDescent="0.2">
      <c r="A266" s="45"/>
      <c r="B266" s="9"/>
      <c r="C266" s="9"/>
      <c r="D266" s="9"/>
      <c r="E266" s="9"/>
      <c r="F266" s="9"/>
      <c r="G266" s="9"/>
      <c r="H266" s="9"/>
      <c r="I266" s="5"/>
      <c r="J266" s="5"/>
      <c r="K266" s="5"/>
      <c r="L266" s="19"/>
      <c r="M266" s="19"/>
      <c r="N266" s="19"/>
      <c r="O266" s="19"/>
      <c r="P266" s="19"/>
      <c r="Q266" s="19"/>
      <c r="R266" s="46"/>
      <c r="S266" s="19"/>
      <c r="T266" s="19"/>
      <c r="U266" s="46"/>
      <c r="V266" s="19"/>
      <c r="W266" s="19"/>
      <c r="X266" s="46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14"/>
      <c r="AL266" s="114"/>
      <c r="AM266" s="114"/>
      <c r="AN266" s="114"/>
      <c r="AO266" s="114"/>
      <c r="AP266" s="114"/>
      <c r="AQ266" s="114"/>
      <c r="AR266" s="19"/>
      <c r="AS266" s="19"/>
      <c r="AT266" s="114"/>
      <c r="AU266" s="19"/>
      <c r="AV266" s="5"/>
    </row>
    <row r="267" spans="1:48" ht="20.100000000000001" customHeight="1" x14ac:dyDescent="0.2">
      <c r="A267" s="4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14"/>
      <c r="AL267" s="114"/>
      <c r="AM267" s="114"/>
      <c r="AN267" s="114"/>
      <c r="AO267" s="114"/>
      <c r="AP267" s="114"/>
      <c r="AQ267" s="114"/>
      <c r="AR267" s="19"/>
      <c r="AS267" s="19"/>
      <c r="AT267" s="114"/>
      <c r="AU267" s="19"/>
      <c r="AV267" s="5"/>
    </row>
    <row r="268" spans="1:48" ht="20.100000000000001" customHeight="1" x14ac:dyDescent="0.2">
      <c r="A268" s="356"/>
      <c r="B268" s="25"/>
      <c r="C268" s="5"/>
      <c r="D268" s="5"/>
      <c r="E268" s="5"/>
      <c r="F268" s="5"/>
      <c r="G268" s="5"/>
      <c r="H268" s="5"/>
      <c r="I268" s="5"/>
      <c r="J268" s="69"/>
      <c r="K268" s="69"/>
      <c r="L268" s="19"/>
      <c r="M268" s="19"/>
      <c r="N268" s="19"/>
      <c r="O268" s="19"/>
      <c r="P268" s="46"/>
      <c r="Q268" s="19"/>
      <c r="R268" s="19"/>
      <c r="S268" s="46"/>
      <c r="T268" s="19"/>
      <c r="U268" s="19"/>
      <c r="V268" s="46"/>
      <c r="W268" s="19"/>
      <c r="X268" s="19"/>
      <c r="Y268" s="46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14"/>
      <c r="AL268" s="114"/>
      <c r="AM268" s="114"/>
      <c r="AN268" s="114"/>
      <c r="AO268" s="114"/>
      <c r="AP268" s="114"/>
      <c r="AQ268" s="114"/>
      <c r="AR268" s="19"/>
      <c r="AS268" s="19"/>
      <c r="AT268" s="114"/>
      <c r="AU268" s="19"/>
      <c r="AV268" s="5"/>
    </row>
    <row r="269" spans="1:48" ht="20.100000000000001" customHeight="1" x14ac:dyDescent="0.2">
      <c r="A269" s="45"/>
      <c r="B269" s="9"/>
      <c r="C269" s="9"/>
      <c r="D269" s="9"/>
      <c r="E269" s="9"/>
      <c r="F269" s="9"/>
      <c r="G269" s="9"/>
      <c r="H269" s="9"/>
      <c r="I269" s="5"/>
      <c r="J269" s="5"/>
      <c r="K269" s="5"/>
      <c r="L269" s="19"/>
      <c r="M269" s="19"/>
      <c r="N269" s="19"/>
      <c r="O269" s="19"/>
      <c r="P269" s="19"/>
      <c r="Q269" s="19"/>
      <c r="R269" s="46"/>
      <c r="S269" s="19"/>
      <c r="T269" s="19"/>
      <c r="U269" s="46"/>
      <c r="V269" s="19"/>
      <c r="W269" s="19"/>
      <c r="X269" s="46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14"/>
      <c r="AL269" s="114"/>
      <c r="AM269" s="114"/>
      <c r="AN269" s="114"/>
      <c r="AO269" s="114"/>
      <c r="AP269" s="114"/>
      <c r="AQ269" s="114"/>
      <c r="AR269" s="19"/>
      <c r="AS269" s="19"/>
      <c r="AT269" s="114"/>
      <c r="AU269" s="19"/>
      <c r="AV269" s="5"/>
    </row>
    <row r="270" spans="1:48" ht="20.100000000000001" customHeight="1" x14ac:dyDescent="0.2">
      <c r="A270" s="4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14"/>
      <c r="AL270" s="114"/>
      <c r="AM270" s="114"/>
      <c r="AN270" s="114"/>
      <c r="AO270" s="114"/>
      <c r="AP270" s="114"/>
      <c r="AQ270" s="114"/>
      <c r="AR270" s="19"/>
      <c r="AS270" s="19"/>
      <c r="AT270" s="114"/>
      <c r="AU270" s="19"/>
      <c r="AV270" s="5"/>
    </row>
    <row r="271" spans="1:48" ht="20.100000000000001" customHeight="1" x14ac:dyDescent="0.2">
      <c r="A271" s="356"/>
      <c r="B271" s="25"/>
      <c r="C271" s="5"/>
      <c r="D271" s="5"/>
      <c r="E271" s="5"/>
      <c r="F271" s="5"/>
      <c r="G271" s="5"/>
      <c r="H271" s="5"/>
      <c r="I271" s="5"/>
      <c r="J271" s="69"/>
      <c r="K271" s="69"/>
      <c r="L271" s="19"/>
      <c r="M271" s="19"/>
      <c r="N271" s="19"/>
      <c r="O271" s="19"/>
      <c r="P271" s="46"/>
      <c r="Q271" s="19"/>
      <c r="R271" s="19"/>
      <c r="S271" s="46"/>
      <c r="T271" s="19"/>
      <c r="U271" s="19"/>
      <c r="V271" s="46"/>
      <c r="W271" s="19"/>
      <c r="X271" s="46"/>
      <c r="Y271" s="46"/>
      <c r="Z271" s="46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14"/>
      <c r="AL271" s="114"/>
      <c r="AM271" s="114"/>
      <c r="AN271" s="114"/>
      <c r="AO271" s="114"/>
      <c r="AP271" s="114"/>
      <c r="AQ271" s="114"/>
      <c r="AR271" s="19"/>
      <c r="AS271" s="19"/>
      <c r="AT271" s="114"/>
      <c r="AU271" s="19"/>
      <c r="AV271" s="5"/>
    </row>
    <row r="272" spans="1:48" ht="20.100000000000001" customHeight="1" x14ac:dyDescent="0.2">
      <c r="A272" s="4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19"/>
      <c r="M272" s="19"/>
      <c r="N272" s="19"/>
      <c r="O272" s="19"/>
      <c r="P272" s="19"/>
      <c r="Q272" s="19"/>
      <c r="R272" s="46"/>
      <c r="S272" s="19"/>
      <c r="T272" s="19"/>
      <c r="U272" s="46"/>
      <c r="V272" s="19"/>
      <c r="W272" s="19"/>
      <c r="X272" s="46"/>
      <c r="Y272" s="46"/>
      <c r="Z272" s="46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14"/>
      <c r="AL272" s="114"/>
      <c r="AM272" s="114"/>
      <c r="AN272" s="114"/>
      <c r="AO272" s="114"/>
      <c r="AP272" s="114"/>
      <c r="AQ272" s="114"/>
      <c r="AR272" s="19"/>
      <c r="AS272" s="19"/>
      <c r="AT272" s="114"/>
      <c r="AU272" s="19"/>
      <c r="AV272" s="5"/>
    </row>
    <row r="273" spans="1:48" ht="20.100000000000001" customHeight="1" x14ac:dyDescent="0.2">
      <c r="A273" s="45"/>
      <c r="B273" s="9"/>
      <c r="C273" s="9"/>
      <c r="D273" s="9"/>
      <c r="E273" s="9"/>
      <c r="F273" s="9"/>
      <c r="G273" s="9"/>
      <c r="H273" s="9"/>
      <c r="I273" s="5"/>
      <c r="J273" s="5"/>
      <c r="K273" s="5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46"/>
      <c r="Y273" s="46"/>
      <c r="Z273" s="46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14"/>
      <c r="AL273" s="114"/>
      <c r="AM273" s="114"/>
      <c r="AN273" s="114"/>
      <c r="AO273" s="114"/>
      <c r="AP273" s="114"/>
      <c r="AQ273" s="114"/>
      <c r="AR273" s="19"/>
      <c r="AS273" s="19"/>
      <c r="AT273" s="114"/>
      <c r="AU273" s="19"/>
      <c r="AV273" s="5"/>
    </row>
    <row r="274" spans="1:48" ht="20.100000000000001" customHeight="1" x14ac:dyDescent="0.2">
      <c r="A274" s="356"/>
      <c r="B274" s="25"/>
      <c r="C274" s="5"/>
      <c r="D274" s="5"/>
      <c r="E274" s="5"/>
      <c r="F274" s="5"/>
      <c r="G274" s="5"/>
      <c r="H274" s="5"/>
      <c r="I274" s="5"/>
      <c r="J274" s="69"/>
      <c r="K274" s="69"/>
      <c r="L274" s="19"/>
      <c r="M274" s="19"/>
      <c r="N274" s="19"/>
      <c r="O274" s="19"/>
      <c r="P274" s="46"/>
      <c r="Q274" s="19"/>
      <c r="R274" s="19"/>
      <c r="S274" s="123"/>
      <c r="T274" s="114"/>
      <c r="U274" s="114"/>
      <c r="V274" s="123"/>
      <c r="W274" s="114"/>
      <c r="X274" s="123"/>
      <c r="Y274" s="123"/>
      <c r="Z274" s="123"/>
      <c r="AA274" s="114"/>
      <c r="AB274" s="114"/>
      <c r="AC274" s="114"/>
      <c r="AD274" s="114"/>
      <c r="AE274" s="114"/>
      <c r="AF274" s="114"/>
      <c r="AG274" s="114"/>
      <c r="AH274" s="114"/>
      <c r="AI274" s="19"/>
      <c r="AJ274" s="19"/>
      <c r="AK274" s="114"/>
      <c r="AL274" s="114"/>
      <c r="AM274" s="114"/>
      <c r="AN274" s="114"/>
      <c r="AO274" s="114"/>
      <c r="AP274" s="114"/>
      <c r="AQ274" s="114"/>
      <c r="AR274" s="19"/>
      <c r="AS274" s="19"/>
      <c r="AT274" s="114"/>
      <c r="AU274" s="19"/>
      <c r="AV274" s="5"/>
    </row>
    <row r="275" spans="1:48" ht="20.100000000000001" customHeight="1" x14ac:dyDescent="0.2">
      <c r="A275" s="45"/>
      <c r="B275" s="9"/>
      <c r="C275" s="9"/>
      <c r="D275" s="9"/>
      <c r="E275" s="9"/>
      <c r="F275" s="9"/>
      <c r="G275" s="9"/>
      <c r="H275" s="9"/>
      <c r="I275" s="5"/>
      <c r="J275" s="5"/>
      <c r="K275" s="5"/>
      <c r="L275" s="19"/>
      <c r="M275" s="19"/>
      <c r="N275" s="19"/>
      <c r="O275" s="19"/>
      <c r="P275" s="19"/>
      <c r="Q275" s="19"/>
      <c r="R275" s="46"/>
      <c r="S275" s="19"/>
      <c r="T275" s="19"/>
      <c r="U275" s="46"/>
      <c r="V275" s="19"/>
      <c r="W275" s="19"/>
      <c r="X275" s="46"/>
      <c r="Y275" s="46"/>
      <c r="Z275" s="46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14"/>
      <c r="AL275" s="114"/>
      <c r="AM275" s="114"/>
      <c r="AN275" s="114"/>
      <c r="AO275" s="114"/>
      <c r="AP275" s="114"/>
      <c r="AQ275" s="114"/>
      <c r="AR275" s="19"/>
      <c r="AS275" s="19"/>
      <c r="AT275" s="114"/>
      <c r="AU275" s="19"/>
      <c r="AV275" s="5"/>
    </row>
    <row r="276" spans="1:48" ht="20.100000000000001" customHeight="1" x14ac:dyDescent="0.2">
      <c r="A276" s="4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46"/>
      <c r="Y276" s="46"/>
      <c r="Z276" s="46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14"/>
      <c r="AL276" s="114"/>
      <c r="AM276" s="114"/>
      <c r="AN276" s="114"/>
      <c r="AO276" s="114"/>
      <c r="AP276" s="114"/>
      <c r="AQ276" s="114"/>
      <c r="AR276" s="19"/>
      <c r="AS276" s="19"/>
      <c r="AT276" s="114"/>
      <c r="AU276" s="19"/>
      <c r="AV276" s="5"/>
    </row>
    <row r="277" spans="1:48" ht="20.100000000000001" customHeight="1" x14ac:dyDescent="0.2">
      <c r="A277" s="356"/>
      <c r="B277" s="25"/>
      <c r="C277" s="5"/>
      <c r="D277" s="5"/>
      <c r="E277" s="5"/>
      <c r="F277" s="5"/>
      <c r="G277" s="5"/>
      <c r="H277" s="5"/>
      <c r="I277" s="5"/>
      <c r="J277" s="69"/>
      <c r="K277" s="69"/>
      <c r="L277" s="19"/>
      <c r="M277" s="19"/>
      <c r="N277" s="19"/>
      <c r="O277" s="19"/>
      <c r="P277" s="46"/>
      <c r="Q277" s="19"/>
      <c r="R277" s="19"/>
      <c r="S277" s="46"/>
      <c r="T277" s="19"/>
      <c r="U277" s="19"/>
      <c r="V277" s="46"/>
      <c r="W277" s="19"/>
      <c r="X277" s="19"/>
      <c r="Y277" s="46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14"/>
      <c r="AL277" s="114"/>
      <c r="AM277" s="114"/>
      <c r="AN277" s="114"/>
      <c r="AO277" s="114"/>
      <c r="AP277" s="114"/>
      <c r="AQ277" s="114"/>
      <c r="AR277" s="19"/>
      <c r="AS277" s="19"/>
      <c r="AT277" s="114"/>
      <c r="AU277" s="19"/>
      <c r="AV277" s="5"/>
    </row>
    <row r="278" spans="1:48" ht="20.100000000000001" customHeight="1" x14ac:dyDescent="0.2">
      <c r="A278" s="45"/>
      <c r="B278" s="9"/>
      <c r="C278" s="9"/>
      <c r="D278" s="9"/>
      <c r="E278" s="9"/>
      <c r="F278" s="9"/>
      <c r="G278" s="9"/>
      <c r="H278" s="9"/>
      <c r="I278" s="5"/>
      <c r="J278" s="5"/>
      <c r="K278" s="5"/>
      <c r="L278" s="19"/>
      <c r="M278" s="19"/>
      <c r="N278" s="19"/>
      <c r="O278" s="19"/>
      <c r="P278" s="19"/>
      <c r="Q278" s="19"/>
      <c r="R278" s="46"/>
      <c r="S278" s="19"/>
      <c r="T278" s="19"/>
      <c r="U278" s="46"/>
      <c r="V278" s="19"/>
      <c r="W278" s="19"/>
      <c r="X278" s="46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14"/>
      <c r="AU278" s="19"/>
      <c r="AV278" s="5"/>
    </row>
    <row r="279" spans="1:48" ht="20.100000000000001" customHeight="1" x14ac:dyDescent="0.2">
      <c r="A279" s="356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14"/>
      <c r="AU279" s="19"/>
      <c r="AV279" s="5"/>
    </row>
    <row r="280" spans="1:48" ht="20.100000000000001" customHeight="1" x14ac:dyDescent="0.2">
      <c r="A280" s="356"/>
      <c r="B280" s="25"/>
      <c r="C280" s="5"/>
      <c r="D280" s="5"/>
      <c r="E280" s="5"/>
      <c r="F280" s="19"/>
      <c r="G280" s="19"/>
      <c r="H280" s="19"/>
      <c r="I280" s="19"/>
      <c r="J280" s="69"/>
      <c r="K280" s="6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14"/>
      <c r="AU280" s="19"/>
      <c r="AV280" s="5"/>
    </row>
    <row r="281" spans="1:48" ht="20.100000000000001" customHeight="1" x14ac:dyDescent="0.2">
      <c r="A281" s="45"/>
      <c r="B281" s="9"/>
      <c r="C281" s="9"/>
      <c r="D281" s="9"/>
      <c r="E281" s="9"/>
      <c r="F281" s="9"/>
      <c r="G281" s="9"/>
      <c r="H281" s="9"/>
      <c r="I281" s="19"/>
      <c r="J281" s="5"/>
      <c r="K281" s="5"/>
      <c r="L281" s="19"/>
      <c r="M281" s="19"/>
      <c r="N281" s="19"/>
      <c r="O281" s="10"/>
      <c r="P281" s="10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14"/>
      <c r="AU281" s="19"/>
      <c r="AV281" s="5"/>
    </row>
    <row r="282" spans="1:48" ht="20.100000000000001" customHeight="1" x14ac:dyDescent="0.2">
      <c r="A282" s="45"/>
      <c r="B282" s="5"/>
      <c r="C282" s="5"/>
      <c r="D282" s="5"/>
      <c r="E282" s="5"/>
      <c r="F282" s="19"/>
      <c r="G282" s="19"/>
      <c r="H282" s="19"/>
      <c r="I282" s="19"/>
      <c r="J282" s="5"/>
      <c r="K282" s="5"/>
      <c r="L282" s="19"/>
      <c r="M282" s="19"/>
      <c r="N282" s="19"/>
      <c r="O282" s="10"/>
      <c r="P282" s="10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14"/>
      <c r="AU282" s="19"/>
      <c r="AV282" s="5"/>
    </row>
    <row r="283" spans="1:48" ht="20.100000000000001" customHeight="1" x14ac:dyDescent="0.2">
      <c r="A283" s="356"/>
      <c r="B283" s="25"/>
      <c r="C283" s="5"/>
      <c r="D283" s="5"/>
      <c r="E283" s="5"/>
      <c r="F283" s="5"/>
      <c r="G283" s="5"/>
      <c r="H283" s="5"/>
      <c r="I283" s="5"/>
      <c r="J283" s="69"/>
      <c r="K283" s="69"/>
      <c r="L283" s="19"/>
      <c r="M283" s="19"/>
      <c r="N283" s="19"/>
      <c r="O283" s="10"/>
      <c r="P283" s="10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14"/>
      <c r="AU283" s="19"/>
      <c r="AV283" s="5"/>
    </row>
    <row r="284" spans="1:48" ht="20.100000000000001" customHeight="1" x14ac:dyDescent="0.2">
      <c r="A284" s="4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14"/>
      <c r="AU284" s="19"/>
      <c r="AV284" s="5"/>
    </row>
    <row r="285" spans="1:48" ht="20.100000000000001" customHeight="1" x14ac:dyDescent="0.2">
      <c r="A285" s="45"/>
      <c r="B285" s="9"/>
      <c r="C285" s="9"/>
      <c r="D285" s="9"/>
      <c r="E285" s="9"/>
      <c r="F285" s="9"/>
      <c r="G285" s="9"/>
      <c r="H285" s="9"/>
      <c r="I285" s="5"/>
      <c r="J285" s="5"/>
      <c r="K285" s="5"/>
      <c r="L285" s="19"/>
      <c r="M285" s="19"/>
      <c r="N285" s="19"/>
      <c r="O285" s="10"/>
      <c r="P285" s="10"/>
      <c r="Q285" s="10"/>
      <c r="R285" s="10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14"/>
      <c r="AU285" s="19"/>
      <c r="AV285" s="5"/>
    </row>
    <row r="286" spans="1:48" ht="20.100000000000001" customHeight="1" x14ac:dyDescent="0.2">
      <c r="A286" s="357"/>
      <c r="B286" s="25"/>
      <c r="C286" s="5"/>
      <c r="D286" s="5"/>
      <c r="E286" s="5"/>
      <c r="F286" s="19"/>
      <c r="G286" s="19"/>
      <c r="H286" s="5"/>
      <c r="I286" s="5"/>
      <c r="J286" s="69"/>
      <c r="K286" s="6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14"/>
      <c r="AU286" s="19"/>
      <c r="AV286" s="5"/>
    </row>
    <row r="287" spans="1:48" ht="20.100000000000001" customHeight="1" x14ac:dyDescent="0.2">
      <c r="A287" s="45"/>
      <c r="B287" s="9"/>
      <c r="C287" s="9"/>
      <c r="D287" s="9"/>
      <c r="E287" s="9"/>
      <c r="F287" s="9"/>
      <c r="G287" s="9"/>
      <c r="H287" s="9"/>
      <c r="I287" s="5"/>
      <c r="J287" s="5"/>
      <c r="K287" s="5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14"/>
      <c r="AU287" s="19"/>
      <c r="AV287" s="5"/>
    </row>
    <row r="288" spans="1:48" ht="20.100000000000001" customHeight="1" x14ac:dyDescent="0.2">
      <c r="A288" s="4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14"/>
      <c r="AU288" s="19"/>
      <c r="AV288" s="5"/>
    </row>
    <row r="289" spans="1:48" ht="20.100000000000001" customHeight="1" x14ac:dyDescent="0.2">
      <c r="A289" s="357"/>
      <c r="B289" s="25"/>
      <c r="C289" s="5"/>
      <c r="D289" s="5"/>
      <c r="E289" s="5"/>
      <c r="F289" s="19"/>
      <c r="G289" s="19"/>
      <c r="H289" s="5"/>
      <c r="I289" s="5"/>
      <c r="J289" s="69"/>
      <c r="K289" s="6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14"/>
      <c r="AU289" s="19"/>
      <c r="AV289" s="5"/>
    </row>
    <row r="290" spans="1:48" ht="20.100000000000001" customHeight="1" x14ac:dyDescent="0.2">
      <c r="A290" s="45"/>
      <c r="B290" s="9"/>
      <c r="C290" s="9"/>
      <c r="D290" s="9"/>
      <c r="E290" s="9"/>
      <c r="F290" s="9"/>
      <c r="G290" s="9"/>
      <c r="H290" s="9"/>
      <c r="I290" s="5"/>
      <c r="J290" s="5"/>
      <c r="K290" s="5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14"/>
      <c r="AU290" s="19"/>
      <c r="AV290" s="5"/>
    </row>
    <row r="291" spans="1:48" ht="20.100000000000001" customHeight="1" x14ac:dyDescent="0.2">
      <c r="A291" s="4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14"/>
      <c r="AU291" s="19"/>
      <c r="AV291" s="5"/>
    </row>
    <row r="292" spans="1:48" ht="20.100000000000001" customHeight="1" x14ac:dyDescent="0.2">
      <c r="A292" s="357"/>
      <c r="B292" s="5"/>
      <c r="C292" s="5"/>
      <c r="D292" s="5"/>
      <c r="E292" s="5"/>
      <c r="F292" s="5"/>
      <c r="G292" s="5"/>
      <c r="H292" s="5"/>
      <c r="I292" s="5"/>
      <c r="J292" s="69"/>
      <c r="K292" s="6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14"/>
      <c r="AU292" s="19"/>
      <c r="AV292" s="5"/>
    </row>
    <row r="293" spans="1:48" ht="20.100000000000001" customHeight="1" x14ac:dyDescent="0.2">
      <c r="A293" s="4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14"/>
      <c r="AU293" s="19"/>
      <c r="AV293" s="5"/>
    </row>
    <row r="294" spans="1:48" ht="20.100000000000001" customHeight="1" x14ac:dyDescent="0.2">
      <c r="A294" s="45"/>
      <c r="B294" s="9"/>
      <c r="C294" s="9"/>
      <c r="D294" s="9"/>
      <c r="E294" s="9"/>
      <c r="F294" s="9"/>
      <c r="G294" s="9"/>
      <c r="H294" s="10"/>
      <c r="I294" s="5"/>
      <c r="J294" s="5"/>
      <c r="K294" s="5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14"/>
      <c r="AU294" s="19"/>
      <c r="AV294" s="5"/>
    </row>
    <row r="295" spans="1:48" ht="20.100000000000001" customHeight="1" x14ac:dyDescent="0.2">
      <c r="A295" s="357"/>
      <c r="B295" s="33"/>
      <c r="C295" s="5"/>
      <c r="D295" s="5"/>
      <c r="E295" s="5"/>
      <c r="F295" s="5"/>
      <c r="G295" s="5"/>
      <c r="H295" s="5"/>
      <c r="I295" s="5"/>
      <c r="J295" s="69"/>
      <c r="K295" s="69"/>
      <c r="L295" s="19"/>
      <c r="M295" s="19"/>
      <c r="N295" s="19"/>
      <c r="O295" s="10"/>
      <c r="P295" s="10"/>
      <c r="Q295" s="10"/>
      <c r="R295" s="10"/>
      <c r="S295" s="10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14"/>
      <c r="AU295" s="19"/>
      <c r="AV295" s="5"/>
    </row>
    <row r="296" spans="1:48" ht="20.100000000000001" customHeight="1" x14ac:dyDescent="0.2">
      <c r="A296" s="45"/>
      <c r="B296" s="9"/>
      <c r="C296" s="9"/>
      <c r="D296" s="9"/>
      <c r="E296" s="9"/>
      <c r="F296" s="9"/>
      <c r="G296" s="9"/>
      <c r="H296" s="9"/>
      <c r="I296" s="5"/>
      <c r="J296" s="5"/>
      <c r="K296" s="5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14"/>
      <c r="AU296" s="19"/>
      <c r="AV296" s="5"/>
    </row>
    <row r="297" spans="1:48" ht="20.100000000000001" customHeight="1" x14ac:dyDescent="0.2">
      <c r="A297" s="4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14"/>
      <c r="AU297" s="19"/>
      <c r="AV297" s="5"/>
    </row>
    <row r="298" spans="1:48" ht="20.100000000000001" customHeight="1" x14ac:dyDescent="0.2">
      <c r="A298" s="357"/>
      <c r="B298" s="33"/>
      <c r="C298" s="5"/>
      <c r="D298" s="5"/>
      <c r="E298" s="5"/>
      <c r="F298" s="5"/>
      <c r="G298" s="5"/>
      <c r="H298" s="5"/>
      <c r="I298" s="5"/>
      <c r="J298" s="69"/>
      <c r="K298" s="69"/>
      <c r="L298" s="19"/>
      <c r="M298" s="19"/>
      <c r="N298" s="19"/>
      <c r="O298" s="10"/>
      <c r="P298" s="10"/>
      <c r="Q298" s="10"/>
      <c r="R298" s="10"/>
      <c r="S298" s="10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14"/>
      <c r="AU298" s="19"/>
      <c r="AV298" s="5"/>
    </row>
    <row r="299" spans="1:48" ht="20.100000000000001" customHeight="1" x14ac:dyDescent="0.2">
      <c r="A299" s="4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14"/>
      <c r="AU299" s="19"/>
      <c r="AV299" s="5"/>
    </row>
    <row r="300" spans="1:48" ht="20.100000000000001" customHeight="1" x14ac:dyDescent="0.2">
      <c r="A300" s="45"/>
      <c r="B300" s="9"/>
      <c r="C300" s="9"/>
      <c r="D300" s="9"/>
      <c r="E300" s="9"/>
      <c r="F300" s="9"/>
      <c r="G300" s="9"/>
      <c r="H300" s="9"/>
      <c r="I300" s="5"/>
      <c r="J300" s="19"/>
      <c r="K300" s="419"/>
      <c r="L300" s="45"/>
      <c r="M300" s="19"/>
      <c r="N300" s="45"/>
      <c r="O300" s="45"/>
      <c r="P300" s="19"/>
      <c r="Q300" s="45"/>
      <c r="R300" s="45"/>
      <c r="S300" s="19"/>
      <c r="T300" s="45"/>
      <c r="U300" s="45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45"/>
      <c r="AP300" s="45"/>
      <c r="AQ300" s="45"/>
      <c r="AR300" s="45"/>
      <c r="AS300" s="45"/>
      <c r="AT300" s="124"/>
      <c r="AU300" s="45"/>
      <c r="AV300" s="5"/>
    </row>
    <row r="301" spans="1:48" ht="20.100000000000001" customHeight="1" x14ac:dyDescent="0.2">
      <c r="A301" s="357"/>
      <c r="B301" s="33"/>
      <c r="C301" s="5"/>
      <c r="D301" s="5"/>
      <c r="E301" s="5"/>
      <c r="F301" s="5"/>
      <c r="G301" s="5"/>
      <c r="H301" s="5"/>
      <c r="I301" s="5"/>
      <c r="J301" s="69"/>
      <c r="K301" s="69"/>
      <c r="L301" s="19"/>
      <c r="M301" s="19"/>
      <c r="N301" s="19"/>
      <c r="O301" s="10"/>
      <c r="P301" s="10"/>
      <c r="Q301" s="10"/>
      <c r="R301" s="10"/>
      <c r="S301" s="10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14"/>
      <c r="AU301" s="19"/>
      <c r="AV301" s="5"/>
    </row>
    <row r="302" spans="1:48" ht="20.100000000000001" customHeight="1" x14ac:dyDescent="0.2">
      <c r="A302" s="45"/>
      <c r="B302" s="9"/>
      <c r="C302" s="9"/>
      <c r="D302" s="9"/>
      <c r="E302" s="9"/>
      <c r="F302" s="9"/>
      <c r="G302" s="9"/>
      <c r="H302" s="9"/>
      <c r="I302" s="5"/>
      <c r="J302" s="5"/>
      <c r="K302" s="5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14"/>
      <c r="AU302" s="19"/>
      <c r="AV302" s="5"/>
    </row>
    <row r="303" spans="1:48" ht="20.100000000000001" customHeight="1" x14ac:dyDescent="0.2">
      <c r="A303" s="4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14"/>
      <c r="AU303" s="19"/>
      <c r="AV303" s="5"/>
    </row>
    <row r="304" spans="1:48" ht="20.100000000000001" customHeight="1" x14ac:dyDescent="0.2">
      <c r="A304" s="357"/>
      <c r="B304" s="33"/>
      <c r="C304" s="5"/>
      <c r="D304" s="5"/>
      <c r="E304" s="5"/>
      <c r="F304" s="5"/>
      <c r="G304" s="5"/>
      <c r="H304" s="5"/>
      <c r="I304" s="5"/>
      <c r="J304" s="69"/>
      <c r="K304" s="69"/>
      <c r="L304" s="19"/>
      <c r="M304" s="19"/>
      <c r="N304" s="19"/>
      <c r="O304" s="10"/>
      <c r="P304" s="10"/>
      <c r="Q304" s="10"/>
      <c r="R304" s="10"/>
      <c r="S304" s="10"/>
      <c r="T304" s="19"/>
      <c r="U304" s="19"/>
      <c r="V304" s="19"/>
      <c r="W304" s="19"/>
      <c r="X304" s="19"/>
      <c r="Y304" s="19"/>
      <c r="Z304" s="19"/>
      <c r="AA304" s="19"/>
      <c r="AB304" s="114"/>
      <c r="AC304" s="114"/>
      <c r="AD304" s="114"/>
      <c r="AE304" s="114"/>
      <c r="AF304" s="114"/>
      <c r="AG304" s="114"/>
      <c r="AH304" s="114"/>
      <c r="AI304" s="114"/>
      <c r="AJ304" s="114"/>
      <c r="AK304" s="114"/>
      <c r="AL304" s="114"/>
      <c r="AM304" s="114"/>
      <c r="AN304" s="114"/>
      <c r="AO304" s="114"/>
      <c r="AP304" s="114"/>
      <c r="AQ304" s="114"/>
      <c r="AR304" s="114"/>
      <c r="AS304" s="19"/>
      <c r="AT304" s="114"/>
      <c r="AU304" s="19"/>
      <c r="AV304" s="5"/>
    </row>
    <row r="305" spans="1:48" ht="20.100000000000001" customHeight="1" x14ac:dyDescent="0.2">
      <c r="A305" s="45"/>
      <c r="B305" s="9"/>
      <c r="C305" s="9"/>
      <c r="D305" s="9"/>
      <c r="E305" s="9"/>
      <c r="F305" s="9"/>
      <c r="G305" s="9"/>
      <c r="H305" s="9"/>
      <c r="I305" s="5"/>
      <c r="J305" s="5"/>
      <c r="K305" s="5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14"/>
      <c r="AU305" s="19"/>
      <c r="AV305" s="5"/>
    </row>
    <row r="306" spans="1:48" ht="20.100000000000001" customHeight="1" x14ac:dyDescent="0.2">
      <c r="A306" s="4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14"/>
      <c r="AU306" s="19"/>
      <c r="AV306" s="5"/>
    </row>
    <row r="307" spans="1:48" ht="20.100000000000001" customHeight="1" x14ac:dyDescent="0.2">
      <c r="A307" s="357"/>
      <c r="B307" s="5"/>
      <c r="C307" s="5"/>
      <c r="D307" s="5"/>
      <c r="E307" s="5"/>
      <c r="F307" s="19"/>
      <c r="G307" s="19"/>
      <c r="H307" s="19"/>
      <c r="I307" s="19"/>
      <c r="J307" s="69"/>
      <c r="K307" s="6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14"/>
      <c r="AU307" s="19"/>
      <c r="AV307" s="5"/>
    </row>
    <row r="308" spans="1:48" ht="20.100000000000001" customHeight="1" x14ac:dyDescent="0.2">
      <c r="A308" s="45"/>
      <c r="B308" s="9"/>
      <c r="C308" s="9"/>
      <c r="D308" s="9"/>
      <c r="E308" s="9"/>
      <c r="F308" s="9"/>
      <c r="G308" s="9"/>
      <c r="H308" s="9"/>
      <c r="I308" s="19"/>
      <c r="J308" s="5"/>
      <c r="K308" s="5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14"/>
      <c r="AU308" s="19"/>
      <c r="AV308" s="5"/>
    </row>
    <row r="309" spans="1:48" ht="20.100000000000001" customHeight="1" x14ac:dyDescent="0.2">
      <c r="A309" s="45"/>
      <c r="B309" s="5"/>
      <c r="C309" s="5"/>
      <c r="D309" s="5"/>
      <c r="E309" s="5"/>
      <c r="F309" s="5"/>
      <c r="G309" s="5"/>
      <c r="H309" s="5"/>
      <c r="I309" s="19"/>
      <c r="J309" s="5"/>
      <c r="K309" s="5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14"/>
      <c r="AU309" s="19"/>
      <c r="AV309" s="5"/>
    </row>
    <row r="310" spans="1:48" ht="20.100000000000001" customHeight="1" x14ac:dyDescent="0.2">
      <c r="A310" s="357"/>
      <c r="B310" s="5"/>
      <c r="C310" s="5"/>
      <c r="D310" s="5"/>
      <c r="E310" s="5"/>
      <c r="F310" s="19"/>
      <c r="G310" s="19"/>
      <c r="H310" s="19"/>
      <c r="I310" s="19"/>
      <c r="J310" s="69"/>
      <c r="K310" s="6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14"/>
      <c r="AU310" s="19"/>
      <c r="AV310" s="5"/>
    </row>
    <row r="311" spans="1:48" ht="20.100000000000001" customHeight="1" x14ac:dyDescent="0.2">
      <c r="A311" s="45"/>
      <c r="B311" s="43"/>
      <c r="C311" s="5"/>
      <c r="D311" s="5"/>
      <c r="E311" s="5"/>
      <c r="F311" s="5"/>
      <c r="G311" s="5"/>
      <c r="H311" s="5"/>
      <c r="I311" s="19"/>
      <c r="J311" s="5"/>
      <c r="K311" s="5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14"/>
      <c r="AU311" s="19"/>
      <c r="AV311" s="5"/>
    </row>
    <row r="312" spans="1:48" ht="20.100000000000001" customHeight="1" x14ac:dyDescent="0.2">
      <c r="A312" s="45"/>
      <c r="B312" s="9"/>
      <c r="C312" s="9"/>
      <c r="D312" s="9"/>
      <c r="E312" s="9"/>
      <c r="F312" s="9"/>
      <c r="G312" s="9"/>
      <c r="H312" s="9"/>
      <c r="I312" s="19"/>
      <c r="J312" s="5"/>
      <c r="K312" s="5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14"/>
      <c r="AU312" s="19"/>
      <c r="AV312" s="5"/>
    </row>
    <row r="313" spans="1:48" ht="20.100000000000001" customHeight="1" x14ac:dyDescent="0.2">
      <c r="A313" s="357"/>
      <c r="B313" s="5"/>
      <c r="C313" s="5"/>
      <c r="D313" s="5"/>
      <c r="E313" s="5"/>
      <c r="F313" s="19"/>
      <c r="G313" s="19"/>
      <c r="H313" s="19"/>
      <c r="I313" s="19"/>
      <c r="J313" s="69"/>
      <c r="K313" s="6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14"/>
      <c r="AL313" s="114"/>
      <c r="AM313" s="114"/>
      <c r="AN313" s="114"/>
      <c r="AO313" s="114"/>
      <c r="AP313" s="114"/>
      <c r="AQ313" s="114"/>
      <c r="AR313" s="19"/>
      <c r="AS313" s="19"/>
      <c r="AT313" s="114"/>
      <c r="AU313" s="19"/>
      <c r="AV313" s="5"/>
    </row>
    <row r="314" spans="1:48" ht="20.100000000000001" customHeight="1" x14ac:dyDescent="0.2">
      <c r="A314" s="356"/>
      <c r="B314" s="5"/>
      <c r="C314" s="5"/>
      <c r="D314" s="5"/>
      <c r="E314" s="5"/>
      <c r="F314" s="19"/>
      <c r="G314" s="19"/>
      <c r="H314" s="19"/>
      <c r="I314" s="19"/>
      <c r="J314" s="69"/>
      <c r="K314" s="6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14"/>
      <c r="AL314" s="114"/>
      <c r="AM314" s="114"/>
      <c r="AN314" s="114"/>
      <c r="AO314" s="114"/>
      <c r="AP314" s="114"/>
      <c r="AQ314" s="114"/>
      <c r="AR314" s="19"/>
      <c r="AS314" s="19"/>
      <c r="AT314" s="114"/>
      <c r="AU314" s="19"/>
      <c r="AV314" s="5"/>
    </row>
    <row r="315" spans="1:48" ht="20.100000000000001" customHeight="1" x14ac:dyDescent="0.2">
      <c r="A315" s="45"/>
      <c r="B315" s="9"/>
      <c r="C315" s="9"/>
      <c r="D315" s="9"/>
      <c r="E315" s="9"/>
      <c r="F315" s="9"/>
      <c r="G315" s="9"/>
      <c r="H315" s="9"/>
      <c r="I315" s="19"/>
      <c r="J315" s="5"/>
      <c r="K315" s="5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14"/>
      <c r="AL315" s="114"/>
      <c r="AM315" s="114"/>
      <c r="AN315" s="114"/>
      <c r="AO315" s="114"/>
      <c r="AP315" s="114"/>
      <c r="AQ315" s="114"/>
      <c r="AR315" s="19"/>
      <c r="AS315" s="19"/>
      <c r="AT315" s="114"/>
      <c r="AU315" s="19"/>
      <c r="AV315" s="5"/>
    </row>
    <row r="316" spans="1:48" ht="20.100000000000001" customHeight="1" x14ac:dyDescent="0.2">
      <c r="A316" s="357"/>
      <c r="B316" s="5"/>
      <c r="C316" s="5"/>
      <c r="D316" s="5"/>
      <c r="E316" s="5"/>
      <c r="F316" s="19"/>
      <c r="G316" s="19"/>
      <c r="H316" s="19"/>
      <c r="I316" s="19"/>
      <c r="J316" s="69"/>
      <c r="K316" s="6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14"/>
      <c r="AL316" s="114"/>
      <c r="AM316" s="114"/>
      <c r="AN316" s="114"/>
      <c r="AO316" s="114"/>
      <c r="AP316" s="114"/>
      <c r="AQ316" s="114"/>
      <c r="AR316" s="19"/>
      <c r="AS316" s="19"/>
      <c r="AT316" s="114"/>
      <c r="AU316" s="19"/>
      <c r="AV316" s="5"/>
    </row>
    <row r="317" spans="1:48" ht="20.100000000000001" customHeight="1" x14ac:dyDescent="0.2">
      <c r="A317" s="45"/>
      <c r="B317" s="5"/>
      <c r="C317" s="9"/>
      <c r="D317" s="9"/>
      <c r="E317" s="9"/>
      <c r="F317" s="9"/>
      <c r="G317" s="9"/>
      <c r="H317" s="9"/>
      <c r="I317" s="19"/>
      <c r="J317" s="5"/>
      <c r="K317" s="5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14"/>
      <c r="AU317" s="19"/>
      <c r="AV317" s="5"/>
    </row>
    <row r="318" spans="1:48" ht="20.100000000000001" customHeight="1" x14ac:dyDescent="0.2">
      <c r="A318" s="45"/>
      <c r="B318" s="9"/>
      <c r="C318" s="9"/>
      <c r="D318" s="9"/>
      <c r="E318" s="9"/>
      <c r="F318" s="9"/>
      <c r="G318" s="9"/>
      <c r="H318" s="9"/>
      <c r="I318" s="5"/>
      <c r="J318" s="5"/>
      <c r="K318" s="5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14"/>
      <c r="AU318" s="19"/>
      <c r="AV318" s="5"/>
    </row>
    <row r="319" spans="1:48" ht="20.100000000000001" customHeight="1" x14ac:dyDescent="0.2">
      <c r="A319" s="357"/>
      <c r="B319" s="33"/>
      <c r="C319" s="5"/>
      <c r="D319" s="5"/>
      <c r="E319" s="5"/>
      <c r="F319" s="5"/>
      <c r="G319" s="5"/>
      <c r="H319" s="5"/>
      <c r="I319" s="5"/>
      <c r="J319" s="69"/>
      <c r="K319" s="69"/>
      <c r="L319" s="19"/>
      <c r="M319" s="19"/>
      <c r="N319" s="19"/>
      <c r="O319" s="19"/>
      <c r="P319" s="19"/>
      <c r="Q319" s="19"/>
      <c r="R319" s="19"/>
      <c r="S319" s="103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14"/>
      <c r="AU319" s="19"/>
      <c r="AV319" s="5"/>
    </row>
    <row r="320" spans="1:48" ht="20.100000000000001" customHeight="1" x14ac:dyDescent="0.2">
      <c r="A320" s="4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19"/>
      <c r="M320" s="19"/>
      <c r="N320" s="19"/>
      <c r="O320" s="19"/>
      <c r="P320" s="19"/>
      <c r="Q320" s="19"/>
      <c r="R320" s="19"/>
      <c r="S320" s="19"/>
      <c r="T320" s="103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14"/>
      <c r="AU320" s="19"/>
      <c r="AV320" s="5"/>
    </row>
    <row r="321" spans="1:48" ht="20.100000000000001" customHeight="1" x14ac:dyDescent="0.2">
      <c r="A321" s="45"/>
      <c r="B321" s="9"/>
      <c r="C321" s="9"/>
      <c r="D321" s="9"/>
      <c r="E321" s="9"/>
      <c r="F321" s="9"/>
      <c r="G321" s="9"/>
      <c r="H321" s="9"/>
      <c r="I321" s="5"/>
      <c r="J321" s="5"/>
      <c r="K321" s="5"/>
      <c r="L321" s="19"/>
      <c r="M321" s="19"/>
      <c r="N321" s="19"/>
      <c r="O321" s="19"/>
      <c r="P321" s="19"/>
      <c r="Q321" s="19"/>
      <c r="R321" s="19"/>
      <c r="S321" s="103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14"/>
      <c r="AU321" s="19"/>
      <c r="AV321" s="5"/>
    </row>
    <row r="322" spans="1:48" ht="20.100000000000001" customHeight="1" x14ac:dyDescent="0.2">
      <c r="A322" s="357"/>
      <c r="B322" s="5"/>
      <c r="C322" s="5"/>
      <c r="D322" s="5"/>
      <c r="E322" s="5"/>
      <c r="F322" s="5"/>
      <c r="G322" s="5"/>
      <c r="H322" s="5"/>
      <c r="I322" s="5"/>
      <c r="J322" s="69"/>
      <c r="K322" s="6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14"/>
      <c r="AC322" s="114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14"/>
      <c r="AO322" s="114"/>
      <c r="AP322" s="114"/>
      <c r="AQ322" s="114"/>
      <c r="AR322" s="19"/>
      <c r="AS322" s="19"/>
      <c r="AT322" s="114"/>
      <c r="AU322" s="19"/>
      <c r="AV322" s="5"/>
    </row>
    <row r="323" spans="1:48" ht="20.100000000000001" customHeight="1" x14ac:dyDescent="0.2">
      <c r="A323" s="45"/>
      <c r="B323" s="9"/>
      <c r="C323" s="9"/>
      <c r="D323" s="9"/>
      <c r="E323" s="9"/>
      <c r="F323" s="9"/>
      <c r="G323" s="9"/>
      <c r="H323" s="28"/>
      <c r="I323" s="5"/>
      <c r="J323" s="5"/>
      <c r="K323" s="5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14"/>
      <c r="AU323" s="19"/>
      <c r="AV323" s="5"/>
    </row>
    <row r="324" spans="1:48" ht="20.100000000000001" customHeight="1" x14ac:dyDescent="0.2">
      <c r="A324" s="4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14"/>
      <c r="AU324" s="19"/>
      <c r="AV324" s="5"/>
    </row>
    <row r="325" spans="1:48" ht="20.100000000000001" customHeight="1" x14ac:dyDescent="0.2">
      <c r="A325" s="357"/>
      <c r="B325" s="5"/>
      <c r="C325" s="5"/>
      <c r="D325" s="5"/>
      <c r="E325" s="5"/>
      <c r="F325" s="5"/>
      <c r="G325" s="5"/>
      <c r="H325" s="5"/>
      <c r="I325" s="5"/>
      <c r="J325" s="69"/>
      <c r="K325" s="6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14"/>
      <c r="AU325" s="19"/>
      <c r="AV325" s="5"/>
    </row>
    <row r="326" spans="1:48" ht="20.100000000000001" customHeight="1" x14ac:dyDescent="0.2">
      <c r="A326" s="45"/>
      <c r="B326" s="9"/>
      <c r="C326" s="9"/>
      <c r="D326" s="9"/>
      <c r="E326" s="9"/>
      <c r="F326" s="9"/>
      <c r="G326" s="9"/>
      <c r="H326" s="28"/>
      <c r="I326" s="5"/>
      <c r="J326" s="5"/>
      <c r="K326" s="5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14"/>
      <c r="AU326" s="19"/>
      <c r="AV326" s="5"/>
    </row>
    <row r="327" spans="1:48" ht="20.100000000000001" customHeight="1" x14ac:dyDescent="0.2">
      <c r="A327" s="4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14"/>
      <c r="AU327" s="19"/>
      <c r="AV327" s="5"/>
    </row>
    <row r="328" spans="1:48" ht="20.100000000000001" customHeight="1" x14ac:dyDescent="0.2">
      <c r="A328" s="357"/>
      <c r="B328" s="25"/>
      <c r="C328" s="5"/>
      <c r="D328" s="5"/>
      <c r="E328" s="5"/>
      <c r="F328" s="5"/>
      <c r="G328" s="5"/>
      <c r="H328" s="5"/>
      <c r="I328" s="5"/>
      <c r="J328" s="69"/>
      <c r="K328" s="6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14"/>
      <c r="AL328" s="114"/>
      <c r="AM328" s="114"/>
      <c r="AN328" s="114"/>
      <c r="AO328" s="114"/>
      <c r="AP328" s="114"/>
      <c r="AQ328" s="114"/>
      <c r="AR328" s="19"/>
      <c r="AS328" s="19"/>
      <c r="AT328" s="114"/>
      <c r="AU328" s="19"/>
      <c r="AV328" s="5"/>
    </row>
    <row r="329" spans="1:48" ht="20.100000000000001" customHeight="1" x14ac:dyDescent="0.2">
      <c r="A329" s="45"/>
      <c r="B329" s="9"/>
      <c r="C329" s="9"/>
      <c r="D329" s="9"/>
      <c r="E329" s="9"/>
      <c r="F329" s="9"/>
      <c r="G329" s="9"/>
      <c r="H329" s="28"/>
      <c r="I329" s="5"/>
      <c r="J329" s="5"/>
      <c r="K329" s="5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14"/>
      <c r="AU329" s="19"/>
      <c r="AV329" s="5"/>
    </row>
    <row r="330" spans="1:48" ht="20.100000000000001" customHeight="1" x14ac:dyDescent="0.2">
      <c r="A330" s="4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14"/>
      <c r="AU330" s="19"/>
      <c r="AV330" s="5"/>
    </row>
    <row r="331" spans="1:48" ht="20.100000000000001" customHeight="1" x14ac:dyDescent="0.2">
      <c r="A331" s="357"/>
      <c r="B331" s="33"/>
      <c r="C331" s="5"/>
      <c r="D331" s="5"/>
      <c r="E331" s="5"/>
      <c r="F331" s="5"/>
      <c r="G331" s="5"/>
      <c r="H331" s="5"/>
      <c r="I331" s="5"/>
      <c r="J331" s="69"/>
      <c r="K331" s="6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14"/>
      <c r="AU331" s="19"/>
      <c r="AV331" s="5"/>
    </row>
    <row r="332" spans="1:48" ht="20.100000000000001" customHeight="1" x14ac:dyDescent="0.2">
      <c r="A332" s="45"/>
      <c r="B332" s="9"/>
      <c r="C332" s="9"/>
      <c r="D332" s="9"/>
      <c r="E332" s="9"/>
      <c r="F332" s="9"/>
      <c r="G332" s="9"/>
      <c r="H332" s="28"/>
      <c r="I332" s="5"/>
      <c r="J332" s="5"/>
      <c r="K332" s="5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14"/>
      <c r="AU332" s="19"/>
      <c r="AV332" s="5"/>
    </row>
    <row r="333" spans="1:48" ht="20.100000000000001" customHeight="1" x14ac:dyDescent="0.2">
      <c r="A333" s="4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14"/>
      <c r="AU333" s="19"/>
      <c r="AV333" s="5"/>
    </row>
    <row r="334" spans="1:48" ht="20.100000000000001" customHeight="1" x14ac:dyDescent="0.2">
      <c r="A334" s="357"/>
      <c r="B334" s="33"/>
      <c r="C334" s="5"/>
      <c r="D334" s="5"/>
      <c r="E334" s="5"/>
      <c r="F334" s="5"/>
      <c r="G334" s="5"/>
      <c r="H334" s="5"/>
      <c r="I334" s="5"/>
      <c r="J334" s="69"/>
      <c r="K334" s="6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14"/>
      <c r="AL334" s="114"/>
      <c r="AM334" s="114"/>
      <c r="AN334" s="114"/>
      <c r="AO334" s="114"/>
      <c r="AP334" s="114"/>
      <c r="AQ334" s="114"/>
      <c r="AR334" s="19"/>
      <c r="AS334" s="19"/>
      <c r="AT334" s="114"/>
      <c r="AU334" s="19"/>
      <c r="AV334" s="5"/>
    </row>
    <row r="335" spans="1:48" ht="20.100000000000001" customHeight="1" x14ac:dyDescent="0.2">
      <c r="A335" s="45"/>
      <c r="B335" s="9"/>
      <c r="C335" s="9"/>
      <c r="D335" s="9"/>
      <c r="E335" s="9"/>
      <c r="F335" s="9"/>
      <c r="G335" s="9"/>
      <c r="H335" s="9"/>
      <c r="I335" s="5"/>
      <c r="J335" s="5"/>
      <c r="K335" s="5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14"/>
      <c r="AL335" s="114"/>
      <c r="AM335" s="114"/>
      <c r="AN335" s="114"/>
      <c r="AO335" s="114"/>
      <c r="AP335" s="114"/>
      <c r="AQ335" s="114"/>
      <c r="AR335" s="19"/>
      <c r="AS335" s="19"/>
      <c r="AT335" s="114"/>
      <c r="AU335" s="19"/>
      <c r="AV335" s="5"/>
    </row>
    <row r="336" spans="1:48" ht="20.100000000000001" customHeight="1" x14ac:dyDescent="0.2">
      <c r="A336" s="4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14"/>
      <c r="AL336" s="114"/>
      <c r="AM336" s="114"/>
      <c r="AN336" s="114"/>
      <c r="AO336" s="114"/>
      <c r="AP336" s="114"/>
      <c r="AQ336" s="114"/>
      <c r="AR336" s="19"/>
      <c r="AS336" s="19"/>
      <c r="AT336" s="114"/>
      <c r="AU336" s="19"/>
      <c r="AV336" s="5"/>
    </row>
    <row r="337" spans="1:48" ht="20.100000000000001" customHeight="1" x14ac:dyDescent="0.2">
      <c r="A337" s="357"/>
      <c r="B337" s="25"/>
      <c r="C337" s="5"/>
      <c r="D337" s="5"/>
      <c r="E337" s="5"/>
      <c r="F337" s="5"/>
      <c r="G337" s="5"/>
      <c r="H337" s="5"/>
      <c r="I337" s="5"/>
      <c r="J337" s="69"/>
      <c r="K337" s="6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14"/>
      <c r="AL337" s="114"/>
      <c r="AM337" s="114"/>
      <c r="AN337" s="114"/>
      <c r="AO337" s="114"/>
      <c r="AP337" s="114"/>
      <c r="AQ337" s="114"/>
      <c r="AR337" s="19"/>
      <c r="AS337" s="19"/>
      <c r="AT337" s="114"/>
      <c r="AU337" s="19"/>
      <c r="AV337" s="5"/>
    </row>
    <row r="338" spans="1:48" ht="20.100000000000001" customHeight="1" x14ac:dyDescent="0.2">
      <c r="A338" s="45"/>
      <c r="B338" s="9"/>
      <c r="C338" s="9"/>
      <c r="D338" s="9"/>
      <c r="E338" s="9"/>
      <c r="F338" s="9"/>
      <c r="G338" s="9"/>
      <c r="H338" s="9"/>
      <c r="I338" s="5"/>
      <c r="J338" s="5"/>
      <c r="K338" s="5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14"/>
      <c r="AL338" s="114"/>
      <c r="AM338" s="114"/>
      <c r="AN338" s="114"/>
      <c r="AO338" s="114"/>
      <c r="AP338" s="114"/>
      <c r="AQ338" s="114"/>
      <c r="AR338" s="19"/>
      <c r="AS338" s="19"/>
      <c r="AT338" s="114"/>
      <c r="AU338" s="19"/>
      <c r="AV338" s="5"/>
    </row>
    <row r="339" spans="1:48" ht="20.100000000000001" customHeight="1" x14ac:dyDescent="0.2">
      <c r="A339" s="4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14"/>
      <c r="AL339" s="114"/>
      <c r="AM339" s="114"/>
      <c r="AN339" s="114"/>
      <c r="AO339" s="114"/>
      <c r="AP339" s="114"/>
      <c r="AQ339" s="114"/>
      <c r="AR339" s="19"/>
      <c r="AS339" s="19"/>
      <c r="AT339" s="114"/>
      <c r="AU339" s="19"/>
      <c r="AV339" s="5"/>
    </row>
    <row r="340" spans="1:48" ht="20.100000000000001" customHeight="1" x14ac:dyDescent="0.2">
      <c r="A340" s="357"/>
      <c r="B340" s="33"/>
      <c r="C340" s="5"/>
      <c r="D340" s="5"/>
      <c r="E340" s="5"/>
      <c r="F340" s="5"/>
      <c r="G340" s="5"/>
      <c r="H340" s="5"/>
      <c r="I340" s="5"/>
      <c r="J340" s="69"/>
      <c r="K340" s="6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14"/>
      <c r="AC340" s="114"/>
      <c r="AD340" s="114"/>
      <c r="AE340" s="114"/>
      <c r="AF340" s="114"/>
      <c r="AG340" s="114"/>
      <c r="AH340" s="114"/>
      <c r="AI340" s="19"/>
      <c r="AJ340" s="19"/>
      <c r="AK340" s="114"/>
      <c r="AL340" s="114"/>
      <c r="AM340" s="114"/>
      <c r="AN340" s="114"/>
      <c r="AO340" s="114"/>
      <c r="AP340" s="114"/>
      <c r="AQ340" s="114"/>
      <c r="AR340" s="19"/>
      <c r="AS340" s="19"/>
      <c r="AT340" s="114"/>
      <c r="AU340" s="19"/>
      <c r="AV340" s="5"/>
    </row>
    <row r="341" spans="1:48" ht="20.100000000000001" customHeight="1" x14ac:dyDescent="0.2">
      <c r="A341" s="45"/>
      <c r="B341" s="9"/>
      <c r="C341" s="9"/>
      <c r="D341" s="9"/>
      <c r="E341" s="9"/>
      <c r="F341" s="9"/>
      <c r="G341" s="9"/>
      <c r="H341" s="28"/>
      <c r="I341" s="5"/>
      <c r="J341" s="5"/>
      <c r="K341" s="5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14"/>
      <c r="AU341" s="19"/>
      <c r="AV341" s="5"/>
    </row>
    <row r="342" spans="1:48" ht="20.100000000000001" customHeight="1" x14ac:dyDescent="0.2">
      <c r="A342" s="4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14"/>
      <c r="AU342" s="19"/>
      <c r="AV342" s="5"/>
    </row>
    <row r="343" spans="1:48" ht="20.100000000000001" customHeight="1" x14ac:dyDescent="0.2">
      <c r="A343" s="357"/>
      <c r="B343" s="25"/>
      <c r="C343" s="5"/>
      <c r="D343" s="5"/>
      <c r="E343" s="5"/>
      <c r="F343" s="19"/>
      <c r="G343" s="19"/>
      <c r="H343" s="5"/>
      <c r="I343" s="5"/>
      <c r="J343" s="69"/>
      <c r="K343" s="69"/>
      <c r="L343" s="19"/>
      <c r="M343" s="19"/>
      <c r="N343" s="19"/>
      <c r="O343" s="10"/>
      <c r="P343" s="10"/>
      <c r="Q343" s="10"/>
      <c r="R343" s="10"/>
      <c r="S343" s="10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14"/>
      <c r="AL343" s="114"/>
      <c r="AM343" s="114"/>
      <c r="AN343" s="114"/>
      <c r="AO343" s="114"/>
      <c r="AP343" s="114"/>
      <c r="AQ343" s="114"/>
      <c r="AR343" s="19"/>
      <c r="AS343" s="19"/>
      <c r="AT343" s="114"/>
      <c r="AU343" s="19"/>
      <c r="AV343" s="5"/>
    </row>
    <row r="344" spans="1:48" ht="20.100000000000001" customHeight="1" x14ac:dyDescent="0.2">
      <c r="A344" s="45"/>
      <c r="B344" s="9"/>
      <c r="C344" s="9"/>
      <c r="D344" s="9"/>
      <c r="E344" s="9"/>
      <c r="F344" s="9"/>
      <c r="G344" s="9"/>
      <c r="H344" s="9"/>
      <c r="I344" s="5"/>
      <c r="J344" s="5"/>
      <c r="K344" s="5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14"/>
      <c r="AU344" s="19"/>
      <c r="AV344" s="5"/>
    </row>
    <row r="345" spans="1:48" ht="20.100000000000001" customHeight="1" x14ac:dyDescent="0.2">
      <c r="A345" s="4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14"/>
      <c r="AU345" s="19"/>
      <c r="AV345" s="5"/>
    </row>
    <row r="346" spans="1:48" ht="20.100000000000001" customHeight="1" x14ac:dyDescent="0.2">
      <c r="A346" s="357"/>
      <c r="B346" s="5"/>
      <c r="C346" s="5"/>
      <c r="D346" s="5"/>
      <c r="E346" s="5"/>
      <c r="F346" s="5"/>
      <c r="G346" s="5"/>
      <c r="H346" s="5"/>
      <c r="I346" s="5"/>
      <c r="J346" s="69"/>
      <c r="K346" s="69"/>
      <c r="L346" s="19"/>
      <c r="M346" s="19"/>
      <c r="N346" s="19"/>
      <c r="O346" s="10"/>
      <c r="P346" s="10"/>
      <c r="Q346" s="10"/>
      <c r="R346" s="10"/>
      <c r="S346" s="10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14"/>
      <c r="AU346" s="19"/>
      <c r="AV346" s="5"/>
    </row>
    <row r="347" spans="1:48" ht="20.100000000000001" customHeight="1" x14ac:dyDescent="0.2">
      <c r="A347" s="4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14"/>
      <c r="AU347" s="19"/>
      <c r="AV347" s="5"/>
    </row>
    <row r="348" spans="1:48" ht="20.100000000000001" customHeight="1" x14ac:dyDescent="0.2">
      <c r="A348" s="45"/>
      <c r="B348" s="9"/>
      <c r="C348" s="9"/>
      <c r="D348" s="9"/>
      <c r="E348" s="9"/>
      <c r="F348" s="9"/>
      <c r="G348" s="9"/>
      <c r="H348" s="10"/>
      <c r="I348" s="5"/>
      <c r="J348" s="5"/>
      <c r="K348" s="5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14"/>
      <c r="AU348" s="19"/>
      <c r="AV348" s="5"/>
    </row>
    <row r="349" spans="1:48" ht="20.100000000000001" customHeight="1" x14ac:dyDescent="0.2">
      <c r="A349" s="357"/>
      <c r="B349" s="33"/>
      <c r="C349" s="5"/>
      <c r="D349" s="5"/>
      <c r="E349" s="5"/>
      <c r="F349" s="19"/>
      <c r="G349" s="19"/>
      <c r="H349" s="19"/>
      <c r="I349" s="19"/>
      <c r="J349" s="69"/>
      <c r="K349" s="69"/>
      <c r="L349" s="19"/>
      <c r="M349" s="19"/>
      <c r="N349" s="19"/>
      <c r="O349" s="10"/>
      <c r="P349" s="10"/>
      <c r="Q349" s="10"/>
      <c r="R349" s="10"/>
      <c r="S349" s="10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14"/>
      <c r="AU349" s="19"/>
      <c r="AV349" s="5"/>
    </row>
    <row r="350" spans="1:48" ht="20.100000000000001" customHeight="1" x14ac:dyDescent="0.2">
      <c r="A350" s="4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14"/>
      <c r="AU350" s="19"/>
      <c r="AV350" s="5"/>
    </row>
    <row r="351" spans="1:48" ht="20.100000000000001" customHeight="1" x14ac:dyDescent="0.2">
      <c r="A351" s="45"/>
      <c r="B351" s="9"/>
      <c r="C351" s="9"/>
      <c r="D351" s="9"/>
      <c r="E351" s="9"/>
      <c r="F351" s="9"/>
      <c r="G351" s="9"/>
      <c r="H351" s="9"/>
      <c r="I351" s="5"/>
      <c r="J351" s="5"/>
      <c r="K351" s="5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14"/>
      <c r="AU351" s="19"/>
      <c r="AV351" s="5"/>
    </row>
    <row r="352" spans="1:48" ht="20.100000000000001" customHeight="1" x14ac:dyDescent="0.2">
      <c r="A352" s="357"/>
      <c r="B352" s="25"/>
      <c r="C352" s="5"/>
      <c r="D352" s="5"/>
      <c r="E352" s="5"/>
      <c r="F352" s="19"/>
      <c r="G352" s="19"/>
      <c r="H352" s="19"/>
      <c r="I352" s="19"/>
      <c r="J352" s="69"/>
      <c r="K352" s="6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14"/>
      <c r="AC352" s="114"/>
      <c r="AD352" s="114"/>
      <c r="AE352" s="114"/>
      <c r="AF352" s="114"/>
      <c r="AG352" s="114"/>
      <c r="AH352" s="114"/>
      <c r="AI352" s="114"/>
      <c r="AJ352" s="114"/>
      <c r="AK352" s="114"/>
      <c r="AL352" s="114"/>
      <c r="AM352" s="114"/>
      <c r="AN352" s="114"/>
      <c r="AO352" s="114"/>
      <c r="AP352" s="114"/>
      <c r="AQ352" s="114"/>
      <c r="AR352" s="19"/>
      <c r="AS352" s="19"/>
      <c r="AT352" s="114"/>
      <c r="AU352" s="19"/>
      <c r="AV352" s="5"/>
    </row>
    <row r="353" spans="1:48" ht="20.100000000000001" customHeight="1" x14ac:dyDescent="0.2">
      <c r="A353" s="45"/>
      <c r="B353" s="5"/>
      <c r="C353" s="9"/>
      <c r="D353" s="9"/>
      <c r="E353" s="9"/>
      <c r="F353" s="9"/>
      <c r="G353" s="9"/>
      <c r="H353" s="9"/>
      <c r="I353" s="19"/>
      <c r="J353" s="5"/>
      <c r="K353" s="5"/>
      <c r="L353" s="19"/>
      <c r="M353" s="19"/>
      <c r="N353" s="19"/>
      <c r="O353" s="10"/>
      <c r="P353" s="10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14"/>
      <c r="AU353" s="19"/>
      <c r="AV353" s="5"/>
    </row>
    <row r="354" spans="1:48" ht="20.100000000000001" customHeight="1" x14ac:dyDescent="0.2">
      <c r="A354" s="45"/>
      <c r="B354" s="9"/>
      <c r="C354" s="9"/>
      <c r="D354" s="9"/>
      <c r="E354" s="9"/>
      <c r="F354" s="9"/>
      <c r="G354" s="9"/>
      <c r="H354" s="9"/>
      <c r="I354" s="19"/>
      <c r="J354" s="5"/>
      <c r="K354" s="5"/>
      <c r="L354" s="19"/>
      <c r="M354" s="19"/>
      <c r="N354" s="19"/>
      <c r="O354" s="10"/>
      <c r="P354" s="10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14"/>
      <c r="AU354" s="19"/>
      <c r="AV354" s="5"/>
    </row>
    <row r="355" spans="1:48" ht="20.100000000000001" customHeight="1" x14ac:dyDescent="0.2">
      <c r="A355" s="357"/>
      <c r="B355" s="33"/>
      <c r="C355" s="5"/>
      <c r="D355" s="5"/>
      <c r="E355" s="5"/>
      <c r="F355" s="5"/>
      <c r="G355" s="5"/>
      <c r="H355" s="5"/>
      <c r="I355" s="5"/>
      <c r="J355" s="69"/>
      <c r="K355" s="69"/>
      <c r="L355" s="19"/>
      <c r="M355" s="19"/>
      <c r="N355" s="19"/>
      <c r="O355" s="10"/>
      <c r="P355" s="10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14"/>
      <c r="AL355" s="114"/>
      <c r="AM355" s="114"/>
      <c r="AN355" s="114"/>
      <c r="AO355" s="114"/>
      <c r="AP355" s="114"/>
      <c r="AQ355" s="114"/>
      <c r="AR355" s="19"/>
      <c r="AS355" s="19"/>
      <c r="AT355" s="114"/>
      <c r="AU355" s="19"/>
      <c r="AV355" s="5"/>
    </row>
    <row r="356" spans="1:48" ht="20.100000000000001" customHeight="1" x14ac:dyDescent="0.2">
      <c r="A356" s="45"/>
      <c r="B356" s="9"/>
      <c r="C356" s="9"/>
      <c r="D356" s="9"/>
      <c r="E356" s="9"/>
      <c r="F356" s="9"/>
      <c r="G356" s="9"/>
      <c r="H356" s="9"/>
      <c r="I356" s="5"/>
      <c r="J356" s="5"/>
      <c r="K356" s="5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14"/>
      <c r="AU356" s="19"/>
      <c r="AV356" s="5"/>
    </row>
    <row r="357" spans="1:48" ht="20.100000000000001" customHeight="1" x14ac:dyDescent="0.2">
      <c r="A357" s="4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19"/>
      <c r="M357" s="19"/>
      <c r="N357" s="19"/>
      <c r="O357" s="10"/>
      <c r="P357" s="10"/>
      <c r="Q357" s="10"/>
      <c r="R357" s="10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14"/>
      <c r="AU357" s="19"/>
      <c r="AV357" s="5"/>
    </row>
    <row r="358" spans="1:48" ht="20.100000000000001" customHeight="1" x14ac:dyDescent="0.2">
      <c r="A358" s="357"/>
      <c r="B358" s="33"/>
      <c r="C358" s="5"/>
      <c r="D358" s="5"/>
      <c r="E358" s="5"/>
      <c r="F358" s="19"/>
      <c r="G358" s="19"/>
      <c r="H358" s="19"/>
      <c r="I358" s="19"/>
      <c r="J358" s="69"/>
      <c r="K358" s="69"/>
      <c r="L358" s="19"/>
      <c r="M358" s="19"/>
      <c r="N358" s="19"/>
      <c r="O358" s="10"/>
      <c r="P358" s="10"/>
      <c r="Q358" s="10"/>
      <c r="R358" s="10"/>
      <c r="S358" s="19"/>
      <c r="T358" s="19"/>
      <c r="U358" s="19"/>
      <c r="V358" s="19"/>
      <c r="W358" s="19"/>
      <c r="X358" s="19"/>
      <c r="Y358" s="19"/>
      <c r="Z358" s="19"/>
      <c r="AA358" s="19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9"/>
      <c r="AS358" s="19"/>
      <c r="AT358" s="114"/>
      <c r="AU358" s="19"/>
      <c r="AV358" s="5"/>
    </row>
    <row r="359" spans="1:48" ht="20.100000000000001" customHeight="1" x14ac:dyDescent="0.2">
      <c r="A359" s="4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14"/>
      <c r="AU359" s="19"/>
      <c r="AV359" s="5"/>
    </row>
    <row r="360" spans="1:48" ht="20.100000000000001" customHeight="1" x14ac:dyDescent="0.2">
      <c r="A360" s="45"/>
      <c r="B360" s="9"/>
      <c r="C360" s="9"/>
      <c r="D360" s="9"/>
      <c r="E360" s="9"/>
      <c r="F360" s="9"/>
      <c r="G360" s="9"/>
      <c r="H360" s="9"/>
      <c r="I360" s="5"/>
      <c r="J360" s="5"/>
      <c r="K360" s="5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14"/>
      <c r="AU360" s="19"/>
      <c r="AV360" s="5"/>
    </row>
    <row r="361" spans="1:48" ht="20.100000000000001" customHeight="1" x14ac:dyDescent="0.2">
      <c r="A361" s="45"/>
      <c r="B361" s="5"/>
      <c r="C361" s="5"/>
      <c r="D361" s="5"/>
      <c r="E361" s="5"/>
      <c r="F361" s="5"/>
      <c r="G361" s="5"/>
      <c r="H361" s="5"/>
      <c r="I361" s="5"/>
      <c r="J361" s="125"/>
      <c r="K361" s="12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</row>
    <row r="362" spans="1:48" ht="20.100000000000001" customHeight="1" x14ac:dyDescent="0.2">
      <c r="A362" s="4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</row>
    <row r="363" spans="1:48" ht="20.100000000000001" customHeight="1" x14ac:dyDescent="0.2">
      <c r="A363" s="45"/>
      <c r="B363" s="5"/>
      <c r="C363" s="5"/>
      <c r="D363" s="5"/>
      <c r="E363" s="5"/>
      <c r="F363" s="5"/>
      <c r="G363" s="5"/>
      <c r="H363" s="28"/>
      <c r="I363" s="5"/>
      <c r="J363" s="9"/>
      <c r="K363" s="9"/>
      <c r="L363" s="9"/>
      <c r="M363" s="9"/>
      <c r="N363" s="5"/>
      <c r="O363" s="5"/>
      <c r="P363" s="5"/>
      <c r="Q363" s="5"/>
      <c r="R363" s="19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100"/>
      <c r="AP363" s="139"/>
      <c r="AQ363" s="139"/>
      <c r="AR363" s="139"/>
      <c r="AS363" s="5"/>
      <c r="AT363" s="5"/>
      <c r="AU363" s="5"/>
      <c r="AV363" s="5"/>
    </row>
    <row r="364" spans="1:48" ht="20.100000000000001" customHeight="1" x14ac:dyDescent="0.2">
      <c r="A364" s="45"/>
      <c r="B364" s="19"/>
      <c r="C364" s="5"/>
      <c r="D364" s="19"/>
      <c r="E364" s="19"/>
      <c r="F364" s="19"/>
      <c r="G364" s="5"/>
      <c r="H364" s="28"/>
      <c r="I364" s="5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"/>
      <c r="U364" s="5"/>
      <c r="V364" s="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</row>
    <row r="365" spans="1:48" ht="20.100000000000001" customHeight="1" x14ac:dyDescent="0.2">
      <c r="A365" s="45"/>
      <c r="B365" s="19"/>
      <c r="C365" s="19"/>
      <c r="D365" s="19"/>
      <c r="E365" s="19"/>
      <c r="F365" s="19"/>
      <c r="G365" s="5"/>
      <c r="H365" s="28"/>
      <c r="I365" s="5"/>
      <c r="J365" s="45"/>
      <c r="K365" s="45"/>
      <c r="L365" s="45"/>
      <c r="M365" s="45"/>
      <c r="N365" s="45"/>
      <c r="O365" s="4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</row>
    <row r="366" spans="1:48" ht="20.100000000000001" customHeight="1" x14ac:dyDescent="0.2">
      <c r="A366" s="45"/>
      <c r="B366" s="19"/>
      <c r="C366" s="5"/>
      <c r="D366" s="19"/>
      <c r="E366" s="19"/>
      <c r="F366" s="19"/>
      <c r="G366" s="5"/>
      <c r="H366" s="28"/>
      <c r="I366" s="116"/>
      <c r="J366" s="9"/>
      <c r="K366" s="9"/>
      <c r="L366" s="9"/>
      <c r="M366" s="9"/>
      <c r="N366" s="19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</row>
    <row r="367" spans="1:48" ht="20.100000000000001" customHeight="1" x14ac:dyDescent="0.2">
      <c r="A367" s="45"/>
      <c r="B367" s="5"/>
      <c r="C367" s="5"/>
      <c r="D367" s="5"/>
      <c r="E367" s="5"/>
      <c r="F367" s="5"/>
      <c r="G367" s="5"/>
      <c r="H367" s="28"/>
      <c r="I367" s="5"/>
      <c r="J367" s="9"/>
      <c r="K367" s="9"/>
      <c r="L367" s="9"/>
      <c r="M367" s="9"/>
      <c r="N367" s="19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</row>
    <row r="368" spans="1:48" ht="20.100000000000001" customHeight="1" x14ac:dyDescent="0.25">
      <c r="A368" s="45"/>
      <c r="B368" s="9"/>
      <c r="C368" s="9"/>
      <c r="D368" s="9"/>
      <c r="E368" s="9"/>
      <c r="F368" s="9"/>
      <c r="G368" s="9"/>
      <c r="H368" s="28"/>
      <c r="I368" s="5"/>
      <c r="J368" s="98"/>
      <c r="K368" s="98"/>
      <c r="L368" s="98"/>
      <c r="M368" s="98"/>
      <c r="N368" s="98"/>
      <c r="O368" s="98"/>
      <c r="P368" s="98"/>
      <c r="Q368" s="98"/>
      <c r="R368" s="98"/>
      <c r="S368" s="5"/>
      <c r="T368" s="5"/>
      <c r="U368" s="45"/>
      <c r="V368" s="5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5"/>
      <c r="AH368" s="5"/>
      <c r="AI368" s="5"/>
      <c r="AJ368" s="5"/>
      <c r="AK368" s="98"/>
      <c r="AL368" s="99"/>
      <c r="AM368" s="99"/>
      <c r="AN368" s="99"/>
      <c r="AO368" s="99"/>
      <c r="AP368" s="99"/>
      <c r="AQ368" s="99"/>
      <c r="AR368" s="5"/>
      <c r="AS368" s="5"/>
      <c r="AT368" s="5"/>
      <c r="AU368" s="5"/>
      <c r="AV368" s="5"/>
    </row>
    <row r="369" spans="1:48" ht="20.100000000000001" customHeight="1" x14ac:dyDescent="0.2">
      <c r="A369" s="45"/>
      <c r="B369" s="9"/>
      <c r="C369" s="9"/>
      <c r="D369" s="9"/>
      <c r="E369" s="9"/>
      <c r="F369" s="9"/>
      <c r="G369" s="9"/>
      <c r="H369" s="28"/>
      <c r="I369" s="5"/>
      <c r="J369" s="53"/>
      <c r="K369" s="53"/>
      <c r="L369" s="53"/>
      <c r="M369" s="53"/>
      <c r="N369" s="53"/>
      <c r="O369" s="53"/>
      <c r="P369" s="53"/>
      <c r="Q369" s="53"/>
      <c r="R369" s="53"/>
      <c r="S369" s="5"/>
      <c r="T369" s="5"/>
      <c r="U369" s="5"/>
      <c r="V369" s="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5"/>
      <c r="AI369" s="5"/>
      <c r="AJ369" s="5"/>
      <c r="AK369" s="53"/>
      <c r="AL369" s="45"/>
      <c r="AM369" s="45"/>
      <c r="AN369" s="45"/>
      <c r="AO369" s="45"/>
      <c r="AP369" s="45"/>
      <c r="AQ369" s="45"/>
      <c r="AR369" s="5"/>
      <c r="AS369" s="5"/>
      <c r="AT369" s="5"/>
      <c r="AU369" s="5"/>
      <c r="AV369" s="5"/>
    </row>
    <row r="370" spans="1:48" ht="20.100000000000001" customHeight="1" x14ac:dyDescent="0.2">
      <c r="A370" s="45"/>
      <c r="B370" s="3"/>
      <c r="C370" s="3"/>
      <c r="D370" s="3"/>
      <c r="E370" s="3"/>
      <c r="F370" s="3"/>
      <c r="G370" s="3"/>
      <c r="H370" s="28"/>
      <c r="I370" s="3"/>
      <c r="J370" s="9"/>
      <c r="K370" s="9"/>
      <c r="L370" s="9"/>
      <c r="M370" s="9"/>
      <c r="N370" s="3"/>
      <c r="O370" s="7"/>
      <c r="P370" s="7"/>
      <c r="Q370" s="3"/>
      <c r="R370" s="8"/>
      <c r="S370" s="3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3"/>
    </row>
    <row r="371" spans="1:48" ht="20.100000000000001" customHeight="1" x14ac:dyDescent="0.2">
      <c r="A371" s="45"/>
      <c r="B371" s="8"/>
      <c r="C371" s="8"/>
      <c r="D371" s="8"/>
      <c r="E371" s="8"/>
      <c r="F371" s="8"/>
      <c r="G371" s="3"/>
      <c r="H371" s="28"/>
      <c r="I371" s="3"/>
      <c r="J371" s="45"/>
      <c r="K371" s="45"/>
      <c r="L371" s="45"/>
      <c r="M371" s="45"/>
      <c r="N371" s="45"/>
      <c r="O371" s="45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3"/>
    </row>
    <row r="372" spans="1:48" ht="20.100000000000001" customHeight="1" x14ac:dyDescent="0.2">
      <c r="A372" s="45"/>
      <c r="B372" s="8"/>
      <c r="C372" s="8"/>
      <c r="D372" s="8"/>
      <c r="E372" s="8"/>
      <c r="F372" s="8"/>
      <c r="G372" s="3"/>
      <c r="H372" s="28"/>
      <c r="I372" s="3"/>
      <c r="J372" s="45"/>
      <c r="K372" s="45"/>
      <c r="L372" s="45"/>
      <c r="M372" s="45"/>
      <c r="N372" s="45"/>
      <c r="O372" s="45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3"/>
    </row>
    <row r="373" spans="1:48" ht="20.100000000000001" customHeight="1" x14ac:dyDescent="0.2">
      <c r="A373" s="45"/>
      <c r="B373" s="8"/>
      <c r="C373" s="8"/>
      <c r="D373" s="8"/>
      <c r="E373" s="8"/>
      <c r="F373" s="8"/>
      <c r="G373" s="3"/>
      <c r="H373" s="28"/>
      <c r="I373" s="3"/>
      <c r="J373" s="9"/>
      <c r="K373" s="9"/>
      <c r="L373" s="9"/>
      <c r="M373" s="9"/>
      <c r="N373" s="8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3"/>
    </row>
    <row r="374" spans="1:48" ht="20.100000000000001" customHeight="1" x14ac:dyDescent="0.2">
      <c r="A374" s="45"/>
      <c r="B374" s="3"/>
      <c r="C374" s="3"/>
      <c r="D374" s="3"/>
      <c r="E374" s="3"/>
      <c r="F374" s="3"/>
      <c r="G374" s="3"/>
      <c r="H374" s="28"/>
      <c r="I374" s="3"/>
      <c r="J374" s="9"/>
      <c r="K374" s="9"/>
      <c r="L374" s="9"/>
      <c r="M374" s="9"/>
      <c r="N374" s="8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3"/>
    </row>
    <row r="375" spans="1:48" ht="20.100000000000001" customHeight="1" x14ac:dyDescent="0.2">
      <c r="A375" s="45"/>
      <c r="B375" s="9"/>
      <c r="C375" s="9"/>
      <c r="D375" s="9"/>
      <c r="E375" s="9"/>
      <c r="F375" s="9"/>
      <c r="G375" s="9"/>
      <c r="H375" s="28"/>
      <c r="I375" s="5"/>
      <c r="J375" s="12"/>
      <c r="K375" s="12"/>
      <c r="L375" s="12"/>
      <c r="M375" s="12"/>
      <c r="N375" s="12"/>
      <c r="O375" s="7"/>
      <c r="P375" s="7"/>
      <c r="Q375" s="7"/>
      <c r="R375" s="7"/>
      <c r="S375" s="7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7"/>
      <c r="AE375" s="7"/>
      <c r="AF375" s="7"/>
      <c r="AG375" s="7"/>
      <c r="AH375" s="7"/>
      <c r="AI375" s="7"/>
      <c r="AJ375" s="7"/>
      <c r="AK375" s="36"/>
      <c r="AL375" s="36"/>
      <c r="AM375" s="36"/>
      <c r="AN375" s="36"/>
      <c r="AO375" s="36"/>
      <c r="AP375" s="36"/>
      <c r="AQ375" s="36"/>
      <c r="AR375" s="7"/>
      <c r="AS375" s="7"/>
      <c r="AT375" s="7"/>
      <c r="AU375" s="7"/>
      <c r="AV375" s="3"/>
    </row>
    <row r="376" spans="1:48" ht="20.100000000000001" customHeight="1" x14ac:dyDescent="0.2">
      <c r="A376" s="45"/>
      <c r="B376" s="9"/>
      <c r="C376" s="9"/>
      <c r="D376" s="9"/>
      <c r="E376" s="9"/>
      <c r="F376" s="9"/>
      <c r="G376" s="9"/>
      <c r="H376" s="28"/>
      <c r="I376" s="5"/>
      <c r="J376" s="12"/>
      <c r="K376" s="12"/>
      <c r="L376" s="12"/>
      <c r="M376" s="12"/>
      <c r="N376" s="12"/>
      <c r="O376" s="7"/>
      <c r="P376" s="7"/>
      <c r="Q376" s="7"/>
      <c r="R376" s="7"/>
      <c r="S376" s="7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7"/>
      <c r="AE376" s="7"/>
      <c r="AF376" s="7"/>
      <c r="AG376" s="7"/>
      <c r="AH376" s="7"/>
      <c r="AI376" s="7"/>
      <c r="AJ376" s="7"/>
      <c r="AK376" s="36"/>
      <c r="AL376" s="36"/>
      <c r="AM376" s="36"/>
      <c r="AN376" s="36"/>
      <c r="AO376" s="36"/>
      <c r="AP376" s="36"/>
      <c r="AQ376" s="36"/>
      <c r="AR376" s="7"/>
      <c r="AS376" s="7"/>
      <c r="AT376" s="7"/>
      <c r="AU376" s="7"/>
      <c r="AV376" s="3"/>
    </row>
    <row r="377" spans="1:48" ht="20.100000000000001" customHeight="1" x14ac:dyDescent="0.2">
      <c r="A377" s="45"/>
      <c r="B377" s="9"/>
      <c r="C377" s="9"/>
      <c r="D377" s="9"/>
      <c r="E377" s="9"/>
      <c r="F377" s="9"/>
      <c r="G377" s="9"/>
      <c r="H377" s="10"/>
      <c r="I377" s="5"/>
      <c r="J377" s="45"/>
      <c r="K377" s="45"/>
      <c r="L377" s="45"/>
      <c r="M377" s="45"/>
      <c r="N377" s="45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3"/>
    </row>
    <row r="378" spans="1:48" ht="20.100000000000001" customHeight="1" x14ac:dyDescent="0.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5"/>
    </row>
    <row r="379" spans="1:48" ht="20.100000000000001" customHeight="1" x14ac:dyDescent="0.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</row>
    <row r="380" spans="1:48" ht="20.100000000000001" customHeight="1" x14ac:dyDescent="0.2">
      <c r="A380" s="4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</row>
    <row r="381" spans="1:48" ht="20.100000000000001" customHeight="1" x14ac:dyDescent="0.2">
      <c r="A381" s="45"/>
      <c r="B381" s="5"/>
      <c r="C381" s="5"/>
      <c r="D381" s="5"/>
      <c r="E381" s="5"/>
      <c r="F381" s="5"/>
      <c r="G381" s="5"/>
      <c r="H381" s="111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</row>
    <row r="382" spans="1:48" ht="20.100000000000001" customHeight="1" x14ac:dyDescent="0.2">
      <c r="A382" s="45"/>
      <c r="B382" s="5"/>
      <c r="C382" s="5"/>
      <c r="D382" s="5"/>
      <c r="E382" s="5"/>
      <c r="F382" s="5"/>
      <c r="G382" s="5"/>
      <c r="H382" s="111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</row>
    <row r="383" spans="1:48" ht="20.100000000000001" customHeight="1" x14ac:dyDescent="0.2">
      <c r="A383" s="45"/>
      <c r="B383" s="5"/>
      <c r="C383" s="5"/>
      <c r="D383" s="5"/>
      <c r="E383" s="5"/>
      <c r="F383" s="5"/>
      <c r="G383" s="5"/>
      <c r="H383" s="111"/>
      <c r="I383" s="16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</row>
    <row r="384" spans="1:48" ht="20.100000000000001" customHeight="1" x14ac:dyDescent="0.2">
      <c r="A384" s="45"/>
      <c r="B384" s="5"/>
      <c r="C384" s="5"/>
      <c r="D384" s="5"/>
      <c r="E384" s="5"/>
      <c r="F384" s="5"/>
      <c r="G384" s="5"/>
      <c r="H384" s="111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</row>
    <row r="385" spans="1:48" ht="20.100000000000001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5"/>
    </row>
    <row r="386" spans="1:48" ht="20.100000000000001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5"/>
    </row>
    <row r="387" spans="1:48" ht="20.100000000000001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2"/>
      <c r="K387" s="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3"/>
    </row>
    <row r="388" spans="1:48" ht="20.100000000000001" customHeight="1" x14ac:dyDescent="0.2">
      <c r="A388" s="356"/>
      <c r="B388" s="5"/>
      <c r="C388" s="5"/>
      <c r="D388" s="5"/>
      <c r="E388" s="5"/>
      <c r="F388" s="19"/>
      <c r="G388" s="19"/>
      <c r="H388" s="19"/>
      <c r="I388" s="19"/>
      <c r="J388" s="69"/>
      <c r="K388" s="69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3"/>
    </row>
    <row r="389" spans="1:48" ht="20.100000000000001" customHeight="1" x14ac:dyDescent="0.2">
      <c r="A389" s="12"/>
      <c r="B389" s="5"/>
      <c r="C389" s="5"/>
      <c r="D389" s="5"/>
      <c r="E389" s="5"/>
      <c r="F389" s="19"/>
      <c r="G389" s="19"/>
      <c r="H389" s="19"/>
      <c r="I389" s="19"/>
      <c r="J389" s="5"/>
      <c r="K389" s="5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3"/>
    </row>
    <row r="390" spans="1:48" ht="20.100000000000001" customHeight="1" x14ac:dyDescent="0.2">
      <c r="A390" s="12"/>
      <c r="B390" s="9"/>
      <c r="C390" s="9"/>
      <c r="D390" s="9"/>
      <c r="E390" s="9"/>
      <c r="F390" s="9"/>
      <c r="G390" s="9"/>
      <c r="H390" s="9"/>
      <c r="I390" s="19"/>
      <c r="J390" s="5"/>
      <c r="K390" s="5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3"/>
    </row>
    <row r="391" spans="1:48" ht="20.100000000000001" customHeight="1" x14ac:dyDescent="0.2">
      <c r="A391" s="356"/>
      <c r="B391" s="5"/>
      <c r="C391" s="5"/>
      <c r="D391" s="5"/>
      <c r="E391" s="5"/>
      <c r="F391" s="19"/>
      <c r="G391" s="19"/>
      <c r="H391" s="19"/>
      <c r="I391" s="19"/>
      <c r="J391" s="69"/>
      <c r="K391" s="69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3"/>
    </row>
    <row r="392" spans="1:48" ht="20.100000000000001" customHeight="1" x14ac:dyDescent="0.2">
      <c r="A392" s="12"/>
      <c r="B392" s="9"/>
      <c r="C392" s="9"/>
      <c r="D392" s="9"/>
      <c r="E392" s="9"/>
      <c r="F392" s="9"/>
      <c r="G392" s="9"/>
      <c r="H392" s="9"/>
      <c r="I392" s="19"/>
      <c r="J392" s="5"/>
      <c r="K392" s="5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3"/>
    </row>
    <row r="393" spans="1:48" ht="20.100000000000001" customHeight="1" x14ac:dyDescent="0.2">
      <c r="A393" s="12"/>
      <c r="B393" s="5"/>
      <c r="C393" s="5"/>
      <c r="D393" s="5"/>
      <c r="E393" s="5"/>
      <c r="F393" s="19"/>
      <c r="G393" s="19"/>
      <c r="H393" s="19"/>
      <c r="I393" s="19"/>
      <c r="J393" s="5"/>
      <c r="K393" s="5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3"/>
    </row>
    <row r="394" spans="1:48" ht="20.100000000000001" customHeight="1" x14ac:dyDescent="0.2">
      <c r="A394" s="356"/>
      <c r="B394" s="5"/>
      <c r="C394" s="5"/>
      <c r="D394" s="5"/>
      <c r="E394" s="5"/>
      <c r="F394" s="19"/>
      <c r="G394" s="19"/>
      <c r="H394" s="19"/>
      <c r="I394" s="19"/>
      <c r="J394" s="69"/>
      <c r="K394" s="69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3"/>
    </row>
    <row r="395" spans="1:48" ht="20.100000000000001" customHeight="1" x14ac:dyDescent="0.2">
      <c r="A395" s="45"/>
      <c r="B395" s="5"/>
      <c r="C395" s="5"/>
      <c r="D395" s="5"/>
      <c r="E395" s="5"/>
      <c r="F395" s="19"/>
      <c r="G395" s="19"/>
      <c r="H395" s="19"/>
      <c r="I395" s="19"/>
      <c r="J395" s="5"/>
      <c r="K395" s="5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3"/>
    </row>
    <row r="396" spans="1:48" ht="20.100000000000001" customHeight="1" x14ac:dyDescent="0.2">
      <c r="A396" s="45"/>
      <c r="B396" s="9"/>
      <c r="C396" s="9"/>
      <c r="D396" s="9"/>
      <c r="E396" s="9"/>
      <c r="F396" s="9"/>
      <c r="G396" s="9"/>
      <c r="H396" s="9"/>
      <c r="I396" s="19"/>
      <c r="J396" s="5"/>
      <c r="K396" s="5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3"/>
    </row>
    <row r="397" spans="1:48" ht="20.100000000000001" customHeight="1" x14ac:dyDescent="0.2">
      <c r="A397" s="356"/>
      <c r="B397" s="5"/>
      <c r="C397" s="5"/>
      <c r="D397" s="5"/>
      <c r="E397" s="5"/>
      <c r="F397" s="19"/>
      <c r="G397" s="19"/>
      <c r="H397" s="19"/>
      <c r="I397" s="19"/>
      <c r="J397" s="69"/>
      <c r="K397" s="69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3"/>
    </row>
    <row r="398" spans="1:48" ht="20.100000000000001" customHeight="1" x14ac:dyDescent="0.2">
      <c r="A398" s="45"/>
      <c r="B398" s="5"/>
      <c r="C398" s="5"/>
      <c r="D398" s="5"/>
      <c r="E398" s="5"/>
      <c r="F398" s="19"/>
      <c r="G398" s="19"/>
      <c r="H398" s="19"/>
      <c r="I398" s="19"/>
      <c r="J398" s="5"/>
      <c r="K398" s="5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3"/>
    </row>
    <row r="399" spans="1:48" ht="20.100000000000001" customHeight="1" x14ac:dyDescent="0.2">
      <c r="A399" s="45"/>
      <c r="B399" s="9"/>
      <c r="C399" s="9"/>
      <c r="D399" s="9"/>
      <c r="E399" s="9"/>
      <c r="F399" s="9"/>
      <c r="G399" s="9"/>
      <c r="H399" s="9"/>
      <c r="I399" s="5"/>
      <c r="J399" s="5"/>
      <c r="K399" s="5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3"/>
    </row>
    <row r="400" spans="1:48" ht="20.100000000000001" customHeight="1" x14ac:dyDescent="0.2">
      <c r="A400" s="356"/>
      <c r="B400" s="33"/>
      <c r="C400" s="5"/>
      <c r="D400" s="5"/>
      <c r="E400" s="5"/>
      <c r="F400" s="5"/>
      <c r="G400" s="5"/>
      <c r="H400" s="5"/>
      <c r="I400" s="5"/>
      <c r="J400" s="69"/>
      <c r="K400" s="69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3"/>
    </row>
    <row r="401" spans="1:48" ht="20.100000000000001" customHeight="1" x14ac:dyDescent="0.2">
      <c r="A401" s="45"/>
      <c r="B401" s="9"/>
      <c r="C401" s="9"/>
      <c r="D401" s="9"/>
      <c r="E401" s="9"/>
      <c r="F401" s="9"/>
      <c r="G401" s="9"/>
      <c r="H401" s="9"/>
      <c r="I401" s="5"/>
      <c r="J401" s="5"/>
      <c r="K401" s="5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3"/>
    </row>
    <row r="402" spans="1:48" ht="20.100000000000001" customHeight="1" x14ac:dyDescent="0.2">
      <c r="A402" s="4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3"/>
    </row>
    <row r="403" spans="1:48" ht="20.100000000000001" customHeight="1" x14ac:dyDescent="0.2">
      <c r="A403" s="356"/>
      <c r="B403" s="5"/>
      <c r="C403" s="5"/>
      <c r="D403" s="5"/>
      <c r="E403" s="5"/>
      <c r="F403" s="5"/>
      <c r="G403" s="5"/>
      <c r="H403" s="5"/>
      <c r="I403" s="5"/>
      <c r="J403" s="69"/>
      <c r="K403" s="69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3"/>
    </row>
    <row r="404" spans="1:48" ht="20.100000000000001" customHeight="1" x14ac:dyDescent="0.2">
      <c r="A404" s="45"/>
      <c r="B404" s="9"/>
      <c r="C404" s="9"/>
      <c r="D404" s="9"/>
      <c r="E404" s="9"/>
      <c r="F404" s="9"/>
      <c r="G404" s="9"/>
      <c r="H404" s="28"/>
      <c r="I404" s="5"/>
      <c r="J404" s="3"/>
      <c r="K404" s="3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3"/>
    </row>
    <row r="405" spans="1:48" ht="20.100000000000001" customHeight="1" x14ac:dyDescent="0.2">
      <c r="A405" s="45"/>
      <c r="B405" s="5"/>
      <c r="C405" s="5"/>
      <c r="D405" s="5"/>
      <c r="E405" s="5"/>
      <c r="F405" s="5"/>
      <c r="G405" s="5"/>
      <c r="H405" s="5"/>
      <c r="I405" s="5"/>
      <c r="J405" s="3"/>
      <c r="K405" s="3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3"/>
    </row>
    <row r="406" spans="1:48" ht="20.100000000000001" customHeight="1" x14ac:dyDescent="0.2">
      <c r="A406" s="45"/>
      <c r="B406" s="5"/>
      <c r="C406" s="5"/>
      <c r="D406" s="5"/>
      <c r="E406" s="5"/>
      <c r="F406" s="5"/>
      <c r="G406" s="5"/>
      <c r="H406" s="5"/>
      <c r="I406" s="5"/>
      <c r="J406" s="3"/>
      <c r="K406" s="3"/>
      <c r="L406" s="8"/>
      <c r="M406" s="8"/>
      <c r="N406" s="8"/>
      <c r="O406" s="3"/>
      <c r="P406" s="3"/>
      <c r="Q406" s="3"/>
      <c r="R406" s="3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3"/>
    </row>
    <row r="407" spans="1:48" ht="20.100000000000001" customHeight="1" x14ac:dyDescent="0.2">
      <c r="A407" s="45"/>
      <c r="B407" s="3"/>
      <c r="C407" s="3"/>
      <c r="D407" s="3"/>
      <c r="E407" s="3"/>
      <c r="F407" s="3"/>
      <c r="G407" s="3"/>
      <c r="H407" s="28"/>
      <c r="I407" s="3"/>
      <c r="J407" s="9"/>
      <c r="K407" s="9"/>
      <c r="L407" s="9"/>
      <c r="M407" s="9"/>
      <c r="N407" s="3"/>
      <c r="O407" s="7"/>
      <c r="P407" s="7"/>
      <c r="Q407" s="3"/>
      <c r="R407" s="8"/>
      <c r="S407" s="3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3"/>
    </row>
    <row r="408" spans="1:48" ht="20.100000000000001" customHeight="1" x14ac:dyDescent="0.2">
      <c r="A408" s="45"/>
      <c r="B408" s="8"/>
      <c r="C408" s="8"/>
      <c r="D408" s="8"/>
      <c r="E408" s="8"/>
      <c r="F408" s="8"/>
      <c r="G408" s="3"/>
      <c r="H408" s="28"/>
      <c r="I408" s="3"/>
      <c r="J408" s="45"/>
      <c r="K408" s="45"/>
      <c r="L408" s="45"/>
      <c r="M408" s="45"/>
      <c r="N408" s="45"/>
      <c r="O408" s="45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3"/>
    </row>
    <row r="409" spans="1:48" ht="20.100000000000001" customHeight="1" x14ac:dyDescent="0.2">
      <c r="A409" s="45"/>
      <c r="B409" s="8"/>
      <c r="C409" s="8"/>
      <c r="D409" s="8"/>
      <c r="E409" s="8"/>
      <c r="F409" s="8"/>
      <c r="G409" s="3"/>
      <c r="H409" s="28"/>
      <c r="I409" s="3"/>
      <c r="J409" s="45"/>
      <c r="K409" s="45"/>
      <c r="L409" s="45"/>
      <c r="M409" s="45"/>
      <c r="N409" s="45"/>
      <c r="O409" s="45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3"/>
    </row>
    <row r="410" spans="1:48" ht="20.100000000000001" customHeight="1" x14ac:dyDescent="0.2">
      <c r="A410" s="45"/>
      <c r="B410" s="8"/>
      <c r="C410" s="8"/>
      <c r="D410" s="8"/>
      <c r="E410" s="8"/>
      <c r="F410" s="8"/>
      <c r="G410" s="3"/>
      <c r="H410" s="28"/>
      <c r="I410" s="3"/>
      <c r="J410" s="9"/>
      <c r="K410" s="9"/>
      <c r="L410" s="9"/>
      <c r="M410" s="9"/>
      <c r="N410" s="8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3"/>
    </row>
    <row r="411" spans="1:48" ht="20.100000000000001" customHeight="1" x14ac:dyDescent="0.2">
      <c r="A411" s="45"/>
      <c r="B411" s="3"/>
      <c r="C411" s="3"/>
      <c r="D411" s="3"/>
      <c r="E411" s="3"/>
      <c r="F411" s="3"/>
      <c r="G411" s="3"/>
      <c r="H411" s="28"/>
      <c r="I411" s="3"/>
      <c r="J411" s="9"/>
      <c r="K411" s="9"/>
      <c r="L411" s="9"/>
      <c r="M411" s="9"/>
      <c r="N411" s="8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3"/>
    </row>
    <row r="412" spans="1:48" ht="20.100000000000001" customHeight="1" x14ac:dyDescent="0.2">
      <c r="A412" s="45"/>
      <c r="B412" s="9"/>
      <c r="C412" s="9"/>
      <c r="D412" s="9"/>
      <c r="E412" s="9"/>
      <c r="F412" s="9"/>
      <c r="G412" s="9"/>
      <c r="H412" s="28"/>
      <c r="I412" s="5"/>
      <c r="J412" s="12"/>
      <c r="K412" s="12"/>
      <c r="L412" s="12"/>
      <c r="M412" s="12"/>
      <c r="N412" s="12"/>
      <c r="O412" s="7"/>
      <c r="P412" s="7"/>
      <c r="Q412" s="7"/>
      <c r="R412" s="7"/>
      <c r="S412" s="7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7"/>
      <c r="AE412" s="7"/>
      <c r="AF412" s="7"/>
      <c r="AG412" s="7"/>
      <c r="AH412" s="7"/>
      <c r="AI412" s="7"/>
      <c r="AJ412" s="7"/>
      <c r="AK412" s="36"/>
      <c r="AL412" s="36"/>
      <c r="AM412" s="36"/>
      <c r="AN412" s="36"/>
      <c r="AO412" s="36"/>
      <c r="AP412" s="36"/>
      <c r="AQ412" s="36"/>
      <c r="AR412" s="7"/>
      <c r="AS412" s="7"/>
      <c r="AT412" s="7"/>
      <c r="AU412" s="7"/>
      <c r="AV412" s="3"/>
    </row>
    <row r="413" spans="1:48" ht="20.100000000000001" customHeight="1" x14ac:dyDescent="0.2">
      <c r="A413" s="45"/>
      <c r="B413" s="9"/>
      <c r="C413" s="9"/>
      <c r="D413" s="9"/>
      <c r="E413" s="9"/>
      <c r="F413" s="9"/>
      <c r="G413" s="9"/>
      <c r="H413" s="28"/>
      <c r="I413" s="5"/>
      <c r="J413" s="12"/>
      <c r="K413" s="12"/>
      <c r="L413" s="12"/>
      <c r="M413" s="12"/>
      <c r="N413" s="12"/>
      <c r="O413" s="7"/>
      <c r="P413" s="7"/>
      <c r="Q413" s="7"/>
      <c r="R413" s="7"/>
      <c r="S413" s="7"/>
      <c r="T413" s="7"/>
      <c r="U413" s="3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36"/>
      <c r="AL413" s="36"/>
      <c r="AM413" s="36"/>
      <c r="AN413" s="36"/>
      <c r="AO413" s="36"/>
      <c r="AP413" s="36"/>
      <c r="AQ413" s="36"/>
      <c r="AR413" s="7"/>
      <c r="AS413" s="7"/>
      <c r="AT413" s="7"/>
      <c r="AU413" s="7"/>
      <c r="AV413" s="3"/>
    </row>
    <row r="414" spans="1:48" ht="20.100000000000001" customHeight="1" x14ac:dyDescent="0.2">
      <c r="A414" s="45"/>
      <c r="B414" s="9"/>
      <c r="C414" s="9"/>
      <c r="D414" s="9"/>
      <c r="E414" s="9"/>
      <c r="F414" s="9"/>
      <c r="G414" s="9"/>
      <c r="H414" s="10"/>
      <c r="I414" s="5"/>
      <c r="J414" s="45"/>
      <c r="K414" s="45"/>
      <c r="L414" s="45"/>
      <c r="M414" s="45"/>
      <c r="N414" s="45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3"/>
    </row>
    <row r="415" spans="1:48" ht="20.100000000000001" customHeight="1" x14ac:dyDescent="0.2">
      <c r="A415" s="45"/>
      <c r="B415" s="5"/>
      <c r="C415" s="5"/>
      <c r="D415" s="5"/>
      <c r="E415" s="5"/>
      <c r="F415" s="5"/>
      <c r="G415" s="5"/>
      <c r="H415" s="5"/>
      <c r="I415" s="5"/>
      <c r="J415" s="3"/>
      <c r="K415" s="3"/>
      <c r="L415" s="8"/>
      <c r="M415" s="8"/>
      <c r="N415" s="8"/>
      <c r="O415" s="3"/>
      <c r="P415" s="3"/>
      <c r="Q415" s="3"/>
      <c r="R415" s="3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3"/>
    </row>
    <row r="416" spans="1:48" ht="20.100000000000001" customHeight="1" x14ac:dyDescent="0.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5"/>
    </row>
    <row r="417" spans="1:48" ht="20.100000000000001" customHeight="1" x14ac:dyDescent="0.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</row>
    <row r="418" spans="1:48" ht="20.100000000000001" customHeight="1" x14ac:dyDescent="0.2">
      <c r="A418" s="4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</row>
    <row r="419" spans="1:48" ht="20.100000000000001" customHeight="1" x14ac:dyDescent="0.2">
      <c r="A419" s="45"/>
      <c r="B419" s="5"/>
      <c r="C419" s="5"/>
      <c r="D419" s="5"/>
      <c r="E419" s="5"/>
      <c r="F419" s="5"/>
      <c r="G419" s="5"/>
      <c r="H419" s="111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</row>
    <row r="420" spans="1:48" ht="20.100000000000001" customHeight="1" x14ac:dyDescent="0.2">
      <c r="A420" s="45"/>
      <c r="B420" s="5"/>
      <c r="C420" s="5"/>
      <c r="D420" s="5"/>
      <c r="E420" s="5"/>
      <c r="F420" s="5"/>
      <c r="G420" s="5"/>
      <c r="H420" s="111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</row>
    <row r="421" spans="1:48" ht="20.100000000000001" customHeight="1" x14ac:dyDescent="0.2">
      <c r="A421" s="45"/>
      <c r="B421" s="5"/>
      <c r="C421" s="5"/>
      <c r="D421" s="5"/>
      <c r="E421" s="5"/>
      <c r="F421" s="5"/>
      <c r="G421" s="5"/>
      <c r="H421" s="111"/>
      <c r="I421" s="16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</row>
    <row r="422" spans="1:48" ht="20.100000000000001" customHeight="1" x14ac:dyDescent="0.2">
      <c r="A422" s="45"/>
      <c r="B422" s="5"/>
      <c r="C422" s="5"/>
      <c r="D422" s="5"/>
      <c r="E422" s="5"/>
      <c r="F422" s="5"/>
      <c r="G422" s="5"/>
      <c r="H422" s="111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</row>
    <row r="423" spans="1:48" ht="20.100000000000001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5"/>
    </row>
    <row r="424" spans="1:48" ht="20.100000000000001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5"/>
    </row>
    <row r="425" spans="1:48" ht="20.100000000000001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2"/>
      <c r="K425" s="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3"/>
    </row>
    <row r="426" spans="1:48" ht="20.100000000000001" customHeight="1" x14ac:dyDescent="0.2">
      <c r="A426" s="356"/>
      <c r="B426" s="5"/>
      <c r="C426" s="5"/>
      <c r="D426" s="5"/>
      <c r="E426" s="5"/>
      <c r="F426" s="5"/>
      <c r="G426" s="5"/>
      <c r="H426" s="5"/>
      <c r="I426" s="5"/>
      <c r="J426" s="69"/>
      <c r="K426" s="69"/>
      <c r="L426" s="8"/>
      <c r="M426" s="8"/>
      <c r="N426" s="8"/>
      <c r="O426" s="2"/>
      <c r="P426" s="2"/>
      <c r="Q426" s="2"/>
      <c r="R426" s="2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12"/>
    </row>
    <row r="427" spans="1:48" ht="20.100000000000001" customHeight="1" x14ac:dyDescent="0.2">
      <c r="A427" s="45"/>
      <c r="B427" s="9"/>
      <c r="C427" s="9"/>
      <c r="D427" s="9"/>
      <c r="E427" s="9"/>
      <c r="F427" s="9"/>
      <c r="G427" s="9"/>
      <c r="H427" s="28"/>
      <c r="I427" s="5"/>
      <c r="J427" s="5"/>
      <c r="K427" s="5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12"/>
    </row>
    <row r="428" spans="1:48" ht="20.100000000000001" customHeight="1" x14ac:dyDescent="0.2">
      <c r="A428" s="4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12"/>
    </row>
    <row r="429" spans="1:48" ht="20.100000000000001" customHeight="1" x14ac:dyDescent="0.2">
      <c r="A429" s="356"/>
      <c r="B429" s="5"/>
      <c r="C429" s="5"/>
      <c r="D429" s="5"/>
      <c r="E429" s="5"/>
      <c r="F429" s="5"/>
      <c r="G429" s="5"/>
      <c r="H429" s="5"/>
      <c r="I429" s="5"/>
      <c r="J429" s="69"/>
      <c r="K429" s="69"/>
      <c r="L429" s="8"/>
      <c r="M429" s="8"/>
      <c r="N429" s="8"/>
      <c r="O429" s="2"/>
      <c r="P429" s="2"/>
      <c r="Q429" s="2"/>
      <c r="R429" s="2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12"/>
    </row>
    <row r="430" spans="1:48" ht="20.100000000000001" customHeight="1" x14ac:dyDescent="0.2">
      <c r="A430" s="45"/>
      <c r="B430" s="9"/>
      <c r="C430" s="9"/>
      <c r="D430" s="9"/>
      <c r="E430" s="9"/>
      <c r="F430" s="9"/>
      <c r="G430" s="9"/>
      <c r="H430" s="28"/>
      <c r="I430" s="5"/>
      <c r="J430" s="5"/>
      <c r="K430" s="5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12"/>
    </row>
    <row r="431" spans="1:48" ht="20.100000000000001" customHeight="1" x14ac:dyDescent="0.25">
      <c r="A431" s="45"/>
      <c r="B431" s="5"/>
      <c r="C431" s="112"/>
      <c r="D431" s="112"/>
      <c r="E431" s="112"/>
      <c r="F431" s="5"/>
      <c r="G431" s="5"/>
      <c r="H431" s="5"/>
      <c r="I431" s="5"/>
      <c r="J431" s="5"/>
      <c r="K431" s="5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12"/>
    </row>
    <row r="432" spans="1:48" ht="20.100000000000001" customHeight="1" x14ac:dyDescent="0.2">
      <c r="A432" s="356"/>
      <c r="B432" s="5"/>
      <c r="C432" s="5"/>
      <c r="D432" s="5"/>
      <c r="E432" s="5"/>
      <c r="F432" s="5"/>
      <c r="G432" s="5"/>
      <c r="H432" s="5"/>
      <c r="I432" s="5"/>
      <c r="J432" s="113"/>
      <c r="K432" s="113"/>
      <c r="L432" s="8"/>
      <c r="M432" s="8"/>
      <c r="N432" s="8"/>
      <c r="O432" s="2"/>
      <c r="P432" s="2"/>
      <c r="Q432" s="2"/>
      <c r="R432" s="2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12"/>
    </row>
    <row r="433" spans="1:48" ht="20.100000000000001" customHeight="1" x14ac:dyDescent="0.2">
      <c r="A433" s="4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12"/>
    </row>
    <row r="434" spans="1:48" ht="20.100000000000001" customHeight="1" x14ac:dyDescent="0.2">
      <c r="A434" s="45"/>
      <c r="B434" s="9"/>
      <c r="C434" s="9"/>
      <c r="D434" s="9"/>
      <c r="E434" s="9"/>
      <c r="F434" s="9"/>
      <c r="G434" s="9"/>
      <c r="H434" s="28"/>
      <c r="I434" s="7"/>
      <c r="J434" s="5"/>
      <c r="K434" s="5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12"/>
    </row>
    <row r="435" spans="1:48" ht="20.100000000000001" customHeight="1" x14ac:dyDescent="0.2">
      <c r="A435" s="356"/>
      <c r="B435" s="25"/>
      <c r="C435" s="5"/>
      <c r="D435" s="5"/>
      <c r="E435" s="5"/>
      <c r="F435" s="5"/>
      <c r="G435" s="5"/>
      <c r="H435" s="5"/>
      <c r="I435" s="5"/>
      <c r="J435" s="69"/>
      <c r="K435" s="69"/>
      <c r="L435" s="8"/>
      <c r="M435" s="8"/>
      <c r="N435" s="8"/>
      <c r="O435" s="2"/>
      <c r="P435" s="2"/>
      <c r="Q435" s="2"/>
      <c r="R435" s="2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12"/>
    </row>
    <row r="436" spans="1:48" ht="20.100000000000001" customHeight="1" x14ac:dyDescent="0.2">
      <c r="A436" s="45"/>
      <c r="B436" s="9"/>
      <c r="C436" s="9"/>
      <c r="D436" s="9"/>
      <c r="E436" s="9"/>
      <c r="F436" s="9"/>
      <c r="G436" s="9"/>
      <c r="H436" s="28"/>
      <c r="I436" s="5"/>
      <c r="J436" s="5"/>
      <c r="K436" s="5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12"/>
    </row>
    <row r="437" spans="1:48" ht="20.100000000000001" customHeight="1" x14ac:dyDescent="0.2">
      <c r="A437" s="4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12"/>
    </row>
    <row r="438" spans="1:48" ht="20.100000000000001" customHeight="1" x14ac:dyDescent="0.2">
      <c r="A438" s="356"/>
      <c r="B438" s="33"/>
      <c r="C438" s="5"/>
      <c r="D438" s="5"/>
      <c r="E438" s="5"/>
      <c r="F438" s="5"/>
      <c r="G438" s="5"/>
      <c r="H438" s="5"/>
      <c r="I438" s="5"/>
      <c r="J438" s="69"/>
      <c r="K438" s="69"/>
      <c r="L438" s="8"/>
      <c r="M438" s="8"/>
      <c r="N438" s="8"/>
      <c r="O438" s="2"/>
      <c r="P438" s="2"/>
      <c r="Q438" s="2"/>
      <c r="R438" s="2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12"/>
    </row>
    <row r="439" spans="1:48" ht="20.100000000000001" customHeight="1" x14ac:dyDescent="0.2">
      <c r="A439" s="45"/>
      <c r="B439" s="9"/>
      <c r="C439" s="9"/>
      <c r="D439" s="9"/>
      <c r="E439" s="9"/>
      <c r="F439" s="9"/>
      <c r="G439" s="9"/>
      <c r="H439" s="28"/>
      <c r="I439" s="5"/>
      <c r="J439" s="5"/>
      <c r="K439" s="5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12"/>
    </row>
    <row r="440" spans="1:48" ht="20.100000000000001" customHeight="1" x14ac:dyDescent="0.2">
      <c r="A440" s="4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12"/>
    </row>
    <row r="441" spans="1:48" ht="20.100000000000001" customHeight="1" x14ac:dyDescent="0.2">
      <c r="A441" s="1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</row>
    <row r="442" spans="1:48" ht="20.100000000000001" customHeight="1" x14ac:dyDescent="0.2">
      <c r="A442" s="45"/>
      <c r="B442" s="3"/>
      <c r="C442" s="3"/>
      <c r="D442" s="3"/>
      <c r="E442" s="3"/>
      <c r="F442" s="3"/>
      <c r="G442" s="3"/>
      <c r="H442" s="28"/>
      <c r="I442" s="3"/>
      <c r="J442" s="9"/>
      <c r="K442" s="9"/>
      <c r="L442" s="9"/>
      <c r="M442" s="9"/>
      <c r="N442" s="3"/>
      <c r="O442" s="7"/>
      <c r="P442" s="7"/>
      <c r="Q442" s="3"/>
      <c r="R442" s="8"/>
      <c r="S442" s="3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3"/>
      <c r="AU442" s="3"/>
      <c r="AV442" s="3"/>
    </row>
    <row r="443" spans="1:48" ht="20.100000000000001" customHeight="1" x14ac:dyDescent="0.2">
      <c r="A443" s="45"/>
      <c r="B443" s="8"/>
      <c r="C443" s="8"/>
      <c r="D443" s="8"/>
      <c r="E443" s="8"/>
      <c r="F443" s="8"/>
      <c r="G443" s="3"/>
      <c r="H443" s="28"/>
      <c r="I443" s="3"/>
      <c r="J443" s="45"/>
      <c r="K443" s="45"/>
      <c r="L443" s="45"/>
      <c r="M443" s="45"/>
      <c r="N443" s="45"/>
      <c r="O443" s="45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3"/>
      <c r="AU443" s="3"/>
      <c r="AV443" s="3"/>
    </row>
    <row r="444" spans="1:48" ht="20.100000000000001" customHeight="1" x14ac:dyDescent="0.2">
      <c r="A444" s="45"/>
      <c r="B444" s="8"/>
      <c r="C444" s="8"/>
      <c r="D444" s="8"/>
      <c r="E444" s="8"/>
      <c r="F444" s="8"/>
      <c r="G444" s="3"/>
      <c r="H444" s="28"/>
      <c r="I444" s="3"/>
      <c r="J444" s="45"/>
      <c r="K444" s="45"/>
      <c r="L444" s="45"/>
      <c r="M444" s="45"/>
      <c r="N444" s="45"/>
      <c r="O444" s="45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3"/>
      <c r="AU444" s="3"/>
      <c r="AV444" s="3"/>
    </row>
    <row r="445" spans="1:48" ht="20.100000000000001" customHeight="1" x14ac:dyDescent="0.2">
      <c r="A445" s="45"/>
      <c r="B445" s="8"/>
      <c r="C445" s="8"/>
      <c r="D445" s="8"/>
      <c r="E445" s="8"/>
      <c r="F445" s="8"/>
      <c r="G445" s="3"/>
      <c r="H445" s="28"/>
      <c r="I445" s="3"/>
      <c r="J445" s="9"/>
      <c r="K445" s="9"/>
      <c r="L445" s="9"/>
      <c r="M445" s="9"/>
      <c r="N445" s="8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3"/>
      <c r="AU445" s="3"/>
      <c r="AV445" s="3"/>
    </row>
    <row r="446" spans="1:48" ht="20.100000000000001" customHeight="1" x14ac:dyDescent="0.2">
      <c r="A446" s="45"/>
      <c r="B446" s="3"/>
      <c r="C446" s="3"/>
      <c r="D446" s="3"/>
      <c r="E446" s="3"/>
      <c r="F446" s="3"/>
      <c r="G446" s="3"/>
      <c r="H446" s="28"/>
      <c r="I446" s="3"/>
      <c r="J446" s="9"/>
      <c r="K446" s="9"/>
      <c r="L446" s="9"/>
      <c r="M446" s="9"/>
      <c r="N446" s="8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3"/>
      <c r="AU446" s="3"/>
      <c r="AV446" s="3"/>
    </row>
    <row r="447" spans="1:48" ht="20.100000000000001" customHeight="1" x14ac:dyDescent="0.2">
      <c r="A447" s="45"/>
      <c r="B447" s="9"/>
      <c r="C447" s="9"/>
      <c r="D447" s="9"/>
      <c r="E447" s="9"/>
      <c r="F447" s="9"/>
      <c r="G447" s="9"/>
      <c r="H447" s="28"/>
      <c r="I447" s="5"/>
      <c r="J447" s="12"/>
      <c r="K447" s="12"/>
      <c r="L447" s="12"/>
      <c r="M447" s="12"/>
      <c r="N447" s="12"/>
      <c r="O447" s="7"/>
      <c r="P447" s="7"/>
      <c r="Q447" s="7"/>
      <c r="R447" s="7"/>
      <c r="S447" s="7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7"/>
      <c r="AE447" s="7"/>
      <c r="AF447" s="7"/>
      <c r="AG447" s="7"/>
      <c r="AH447" s="7"/>
      <c r="AI447" s="7"/>
      <c r="AJ447" s="7"/>
      <c r="AK447" s="36"/>
      <c r="AL447" s="36"/>
      <c r="AM447" s="36"/>
      <c r="AN447" s="36"/>
      <c r="AO447" s="36"/>
      <c r="AP447" s="36"/>
      <c r="AQ447" s="36"/>
      <c r="AR447" s="7"/>
      <c r="AS447" s="7"/>
      <c r="AT447" s="3"/>
      <c r="AU447" s="3"/>
      <c r="AV447" s="3"/>
    </row>
    <row r="448" spans="1:48" ht="20.100000000000001" customHeight="1" x14ac:dyDescent="0.2">
      <c r="A448" s="45"/>
      <c r="B448" s="9"/>
      <c r="C448" s="9"/>
      <c r="D448" s="9"/>
      <c r="E448" s="9"/>
      <c r="F448" s="9"/>
      <c r="G448" s="9"/>
      <c r="H448" s="28"/>
      <c r="I448" s="5"/>
      <c r="J448" s="12"/>
      <c r="K448" s="12"/>
      <c r="L448" s="12"/>
      <c r="M448" s="12"/>
      <c r="N448" s="12"/>
      <c r="O448" s="7"/>
      <c r="P448" s="7"/>
      <c r="Q448" s="7"/>
      <c r="R448" s="7"/>
      <c r="S448" s="7"/>
      <c r="T448" s="7"/>
      <c r="U448" s="3"/>
      <c r="V448" s="3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36"/>
      <c r="AL448" s="36"/>
      <c r="AM448" s="36"/>
      <c r="AN448" s="36"/>
      <c r="AO448" s="36"/>
      <c r="AP448" s="36"/>
      <c r="AQ448" s="36"/>
      <c r="AR448" s="7"/>
      <c r="AS448" s="7"/>
      <c r="AT448" s="3"/>
      <c r="AU448" s="3"/>
      <c r="AV448" s="3"/>
    </row>
    <row r="449" spans="1:48" ht="20.100000000000001" customHeight="1" x14ac:dyDescent="0.2">
      <c r="A449" s="45"/>
      <c r="B449" s="9"/>
      <c r="C449" s="9"/>
      <c r="D449" s="9"/>
      <c r="E449" s="9"/>
      <c r="F449" s="9"/>
      <c r="G449" s="9"/>
      <c r="H449" s="10"/>
      <c r="I449" s="5"/>
      <c r="J449" s="45"/>
      <c r="K449" s="45"/>
      <c r="L449" s="45"/>
      <c r="M449" s="45"/>
      <c r="N449" s="45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3"/>
      <c r="AU449" s="3"/>
      <c r="AV449" s="3"/>
    </row>
    <row r="450" spans="1:48" ht="20.100000000000001" customHeight="1" x14ac:dyDescent="0.2">
      <c r="A450" s="1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ht="20.100000000000001" customHeight="1" x14ac:dyDescent="0.2">
      <c r="A451" s="1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ht="20.100000000000001" customHeight="1" x14ac:dyDescent="0.2">
      <c r="A452" s="1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ht="20.100000000000001" customHeight="1" x14ac:dyDescent="0.2">
      <c r="A453" s="1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ht="20.100000000000001" customHeight="1" x14ac:dyDescent="0.2">
      <c r="A454" s="1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ht="20.100000000000001" customHeight="1" x14ac:dyDescent="0.2">
      <c r="A455" s="1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ht="20.100000000000001" customHeight="1" x14ac:dyDescent="0.2">
      <c r="A456" s="1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ht="20.100000000000001" customHeight="1" x14ac:dyDescent="0.2">
      <c r="A457" s="1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ht="20.100000000000001" customHeight="1" x14ac:dyDescent="0.2">
      <c r="A458" s="1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ht="20.100000000000001" customHeight="1" x14ac:dyDescent="0.2">
      <c r="A459" s="1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ht="20.100000000000001" customHeight="1" x14ac:dyDescent="0.2">
      <c r="A460" s="1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ht="20.100000000000001" customHeight="1" x14ac:dyDescent="0.2">
      <c r="A461" s="1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ht="20.100000000000001" customHeight="1" x14ac:dyDescent="0.2">
      <c r="A462" s="1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ht="20.100000000000001" customHeight="1" x14ac:dyDescent="0.2">
      <c r="A463" s="1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ht="20.100000000000001" customHeight="1" x14ac:dyDescent="0.2">
      <c r="A464" s="1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ht="20.100000000000001" customHeight="1" x14ac:dyDescent="0.2">
      <c r="A465" s="1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ht="20.100000000000001" customHeight="1" x14ac:dyDescent="0.2">
      <c r="A466" s="1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ht="20.100000000000001" customHeight="1" x14ac:dyDescent="0.2">
      <c r="A467" s="1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ht="20.100000000000001" customHeight="1" x14ac:dyDescent="0.2">
      <c r="A468" s="1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ht="20.100000000000001" customHeight="1" x14ac:dyDescent="0.2">
      <c r="A469" s="1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ht="20.100000000000001" customHeight="1" x14ac:dyDescent="0.2">
      <c r="A470" s="1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x14ac:dyDescent="0.2">
      <c r="A471" s="1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x14ac:dyDescent="0.2">
      <c r="A472" s="1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x14ac:dyDescent="0.2">
      <c r="A473" s="1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x14ac:dyDescent="0.2">
      <c r="A474" s="1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x14ac:dyDescent="0.2">
      <c r="A475" s="1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</sheetData>
  <mergeCells count="32">
    <mergeCell ref="A1:AU1"/>
    <mergeCell ref="L7:AU7"/>
    <mergeCell ref="A7:A9"/>
    <mergeCell ref="AM8:AO9"/>
    <mergeCell ref="AS8:AU9"/>
    <mergeCell ref="U8:W9"/>
    <mergeCell ref="A2:AU2"/>
    <mergeCell ref="B7:I9"/>
    <mergeCell ref="AP8:AR9"/>
    <mergeCell ref="X8:Z9"/>
    <mergeCell ref="B10:I10"/>
    <mergeCell ref="AG8:AI9"/>
    <mergeCell ref="R10:T10"/>
    <mergeCell ref="O10:Q10"/>
    <mergeCell ref="AD8:AF9"/>
    <mergeCell ref="L8:N9"/>
    <mergeCell ref="AD10:AF10"/>
    <mergeCell ref="AA10:AC10"/>
    <mergeCell ref="O8:Q9"/>
    <mergeCell ref="L10:N10"/>
    <mergeCell ref="R8:T9"/>
    <mergeCell ref="K7:K9"/>
    <mergeCell ref="AS10:AU10"/>
    <mergeCell ref="AP10:AR10"/>
    <mergeCell ref="AM10:AO10"/>
    <mergeCell ref="AG10:AI10"/>
    <mergeCell ref="AJ10:AL10"/>
    <mergeCell ref="K155:K157"/>
    <mergeCell ref="AA8:AC9"/>
    <mergeCell ref="AJ8:AL9"/>
    <mergeCell ref="X10:Z10"/>
    <mergeCell ref="U10:W10"/>
  </mergeCells>
  <phoneticPr fontId="2" type="noConversion"/>
  <pageMargins left="0.43307086614173229" right="0.39370078740157483" top="0.43307086614173229" bottom="0.19685039370078741" header="0" footer="0"/>
  <pageSetup paperSize="5" scale="70" orientation="landscape" horizontalDpi="4294967293" verticalDpi="180" r:id="rId1"/>
  <headerFooter alignWithMargins="0"/>
  <rowBreaks count="6" manualBreakCount="6">
    <brk id="37" max="16383" man="1"/>
    <brk id="76" max="16383" man="1"/>
    <brk id="115" max="16383" man="1"/>
    <brk id="154" max="16383" man="1"/>
    <brk id="193" max="16383" man="1"/>
    <brk id="232" max="16383" man="1"/>
  </rowBreaks>
  <colBreaks count="1" manualBreakCount="1">
    <brk id="4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90"/>
  <sheetViews>
    <sheetView view="pageBreakPreview" topLeftCell="A233" zoomScaleSheetLayoutView="100" workbookViewId="0">
      <selection activeCell="N247" sqref="N247:O247"/>
    </sheetView>
  </sheetViews>
  <sheetFormatPr defaultRowHeight="12.75" x14ac:dyDescent="0.2"/>
  <cols>
    <col min="1" max="1" width="5" style="262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25.140625" customWidth="1"/>
    <col min="10" max="10" width="18.42578125" customWidth="1"/>
    <col min="11" max="11" width="17.28515625" customWidth="1"/>
    <col min="12" max="12" width="14.85546875" customWidth="1"/>
    <col min="13" max="13" width="15.7109375" customWidth="1"/>
    <col min="14" max="14" width="16.7109375" customWidth="1"/>
    <col min="15" max="15" width="22.7109375" customWidth="1"/>
  </cols>
  <sheetData>
    <row r="1" spans="1:15" ht="14.25" x14ac:dyDescent="0.2">
      <c r="A1" s="519" t="s">
        <v>128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</row>
    <row r="2" spans="1:15" ht="14.25" x14ac:dyDescent="0.2">
      <c r="A2" s="257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">
      <c r="H3" s="224" t="s">
        <v>309</v>
      </c>
      <c r="J3" s="224" t="s">
        <v>152</v>
      </c>
    </row>
    <row r="4" spans="1:15" x14ac:dyDescent="0.2">
      <c r="H4" s="224" t="s">
        <v>1</v>
      </c>
      <c r="J4" s="224" t="s">
        <v>106</v>
      </c>
    </row>
    <row r="5" spans="1:15" x14ac:dyDescent="0.2">
      <c r="H5" s="224" t="s">
        <v>83</v>
      </c>
      <c r="J5" s="224" t="s">
        <v>310</v>
      </c>
    </row>
    <row r="6" spans="1:15" x14ac:dyDescent="0.2">
      <c r="O6" s="55" t="s">
        <v>119</v>
      </c>
    </row>
    <row r="7" spans="1:15" x14ac:dyDescent="0.2">
      <c r="A7" s="542" t="s">
        <v>3</v>
      </c>
      <c r="B7" s="542" t="s">
        <v>91</v>
      </c>
      <c r="C7" s="547"/>
      <c r="D7" s="547"/>
      <c r="E7" s="547"/>
      <c r="F7" s="547"/>
      <c r="G7" s="547"/>
      <c r="H7" s="547"/>
      <c r="I7" s="547"/>
      <c r="J7" s="60" t="s">
        <v>84</v>
      </c>
      <c r="K7" s="56" t="s">
        <v>85</v>
      </c>
      <c r="L7" s="545" t="s">
        <v>87</v>
      </c>
      <c r="M7" s="546"/>
      <c r="N7" s="60" t="s">
        <v>90</v>
      </c>
      <c r="O7" s="56" t="s">
        <v>138</v>
      </c>
    </row>
    <row r="8" spans="1:15" x14ac:dyDescent="0.2">
      <c r="A8" s="543"/>
      <c r="B8" s="543"/>
      <c r="C8" s="548"/>
      <c r="D8" s="548"/>
      <c r="E8" s="548"/>
      <c r="F8" s="548"/>
      <c r="G8" s="548"/>
      <c r="H8" s="548"/>
      <c r="I8" s="548"/>
      <c r="J8" s="61" t="s">
        <v>74</v>
      </c>
      <c r="K8" s="58" t="s">
        <v>86</v>
      </c>
      <c r="L8" s="60" t="s">
        <v>88</v>
      </c>
      <c r="M8" s="261" t="s">
        <v>89</v>
      </c>
      <c r="N8" s="62" t="s">
        <v>136</v>
      </c>
      <c r="O8" s="58"/>
    </row>
    <row r="9" spans="1:15" x14ac:dyDescent="0.2">
      <c r="A9" s="543"/>
      <c r="B9" s="543"/>
      <c r="C9" s="548"/>
      <c r="D9" s="548"/>
      <c r="E9" s="548"/>
      <c r="F9" s="548"/>
      <c r="G9" s="548"/>
      <c r="H9" s="548"/>
      <c r="I9" s="548"/>
      <c r="J9" s="61" t="s">
        <v>75</v>
      </c>
      <c r="K9" s="37"/>
      <c r="L9" s="14"/>
      <c r="M9" s="3"/>
      <c r="N9" s="62" t="s">
        <v>137</v>
      </c>
      <c r="O9" s="58"/>
    </row>
    <row r="10" spans="1:15" x14ac:dyDescent="0.2">
      <c r="A10" s="544"/>
      <c r="B10" s="544"/>
      <c r="C10" s="549"/>
      <c r="D10" s="549"/>
      <c r="E10" s="549"/>
      <c r="F10" s="549"/>
      <c r="G10" s="549"/>
      <c r="H10" s="549"/>
      <c r="I10" s="549"/>
      <c r="J10" s="4"/>
      <c r="K10" s="59"/>
      <c r="L10" s="4"/>
      <c r="M10" s="42"/>
      <c r="N10" s="4"/>
      <c r="O10" s="59"/>
    </row>
    <row r="11" spans="1:15" ht="14.25" x14ac:dyDescent="0.2">
      <c r="A11" s="1"/>
      <c r="B11" s="259"/>
      <c r="C11" s="5"/>
      <c r="D11" s="5"/>
      <c r="E11" s="5"/>
      <c r="F11" s="5"/>
      <c r="G11" s="5"/>
      <c r="H11" s="5"/>
      <c r="I11" s="5"/>
      <c r="J11" s="11"/>
      <c r="K11" s="65"/>
      <c r="L11" s="65"/>
      <c r="M11" s="65"/>
      <c r="N11" s="65"/>
      <c r="O11" s="70"/>
    </row>
    <row r="12" spans="1:15" ht="14.25" x14ac:dyDescent="0.2">
      <c r="A12" s="265" t="s">
        <v>28</v>
      </c>
      <c r="B12" s="259" t="s">
        <v>17</v>
      </c>
      <c r="C12" s="5"/>
      <c r="D12" s="5"/>
      <c r="E12" s="5"/>
      <c r="F12" s="5"/>
      <c r="G12" s="5"/>
      <c r="H12" s="5"/>
      <c r="I12" s="5"/>
      <c r="J12" s="11">
        <v>19100000</v>
      </c>
      <c r="K12" s="541" t="s">
        <v>163</v>
      </c>
      <c r="L12" s="76" t="s">
        <v>125</v>
      </c>
      <c r="M12" s="143" t="s">
        <v>127</v>
      </c>
      <c r="N12" s="143" t="s">
        <v>139</v>
      </c>
      <c r="O12" s="71"/>
    </row>
    <row r="13" spans="1:15" ht="14.25" x14ac:dyDescent="0.2">
      <c r="A13" s="266"/>
      <c r="B13" s="397" t="s">
        <v>146</v>
      </c>
      <c r="C13" s="397" t="s">
        <v>147</v>
      </c>
      <c r="D13" s="9" t="s">
        <v>146</v>
      </c>
      <c r="E13" s="9" t="s">
        <v>147</v>
      </c>
      <c r="F13" s="9" t="s">
        <v>156</v>
      </c>
      <c r="G13" s="9" t="s">
        <v>156</v>
      </c>
      <c r="H13" s="9" t="s">
        <v>156</v>
      </c>
      <c r="I13" s="9" t="s">
        <v>19</v>
      </c>
      <c r="J13" s="11"/>
      <c r="K13" s="541"/>
      <c r="L13" s="76"/>
      <c r="M13" s="76"/>
      <c r="N13" s="76"/>
      <c r="O13" s="71"/>
    </row>
    <row r="14" spans="1:15" ht="14.25" x14ac:dyDescent="0.2">
      <c r="A14" s="267"/>
      <c r="B14" s="22"/>
      <c r="C14" s="22"/>
      <c r="D14" s="22"/>
      <c r="E14" s="22"/>
      <c r="F14" s="22"/>
      <c r="G14" s="22"/>
      <c r="H14" s="22"/>
      <c r="I14" s="22"/>
      <c r="J14" s="117"/>
      <c r="K14" s="4"/>
      <c r="L14" s="52"/>
      <c r="M14" s="52"/>
      <c r="N14" s="52"/>
      <c r="O14" s="72"/>
    </row>
    <row r="15" spans="1:15" ht="14.25" customHeight="1" x14ac:dyDescent="0.2">
      <c r="A15" s="265" t="s">
        <v>29</v>
      </c>
      <c r="B15" s="140" t="s">
        <v>38</v>
      </c>
      <c r="C15" s="29"/>
      <c r="D15" s="29"/>
      <c r="E15" s="29"/>
      <c r="F15" s="29"/>
      <c r="G15" s="29"/>
      <c r="H15" s="29"/>
      <c r="I15" s="34"/>
      <c r="J15" s="67">
        <v>168800000</v>
      </c>
      <c r="K15" s="550" t="s">
        <v>164</v>
      </c>
      <c r="L15" s="1" t="s">
        <v>125</v>
      </c>
      <c r="M15" s="143" t="s">
        <v>127</v>
      </c>
      <c r="N15" s="143" t="s">
        <v>139</v>
      </c>
      <c r="O15" s="70"/>
    </row>
    <row r="16" spans="1:15" ht="14.25" x14ac:dyDescent="0.2">
      <c r="A16" s="266"/>
      <c r="B16" s="6" t="s">
        <v>39</v>
      </c>
      <c r="C16" s="5"/>
      <c r="D16" s="5"/>
      <c r="E16" s="5"/>
      <c r="F16" s="5"/>
      <c r="G16" s="5"/>
      <c r="H16" s="5"/>
      <c r="I16" s="21"/>
      <c r="J16" s="67"/>
      <c r="K16" s="541"/>
      <c r="L16" s="76"/>
      <c r="M16" s="76"/>
      <c r="N16" s="76"/>
      <c r="O16" s="71"/>
    </row>
    <row r="17" spans="1:15" ht="14.25" x14ac:dyDescent="0.2">
      <c r="A17" s="267"/>
      <c r="B17" s="397" t="s">
        <v>146</v>
      </c>
      <c r="C17" s="397" t="s">
        <v>147</v>
      </c>
      <c r="D17" s="9" t="s">
        <v>146</v>
      </c>
      <c r="E17" s="9" t="s">
        <v>147</v>
      </c>
      <c r="F17" s="9" t="s">
        <v>156</v>
      </c>
      <c r="G17" s="9" t="s">
        <v>156</v>
      </c>
      <c r="H17" s="9" t="s">
        <v>156</v>
      </c>
      <c r="I17" s="9" t="s">
        <v>20</v>
      </c>
      <c r="J17" s="118"/>
      <c r="K17" s="557"/>
      <c r="L17" s="52"/>
      <c r="M17" s="52"/>
      <c r="N17" s="52"/>
      <c r="O17" s="72"/>
    </row>
    <row r="18" spans="1:15" ht="14.25" x14ac:dyDescent="0.2">
      <c r="A18" s="265" t="s">
        <v>30</v>
      </c>
      <c r="B18" s="140" t="s">
        <v>182</v>
      </c>
      <c r="C18" s="29"/>
      <c r="D18" s="29"/>
      <c r="E18" s="29"/>
      <c r="F18" s="29"/>
      <c r="G18" s="29"/>
      <c r="H18" s="29"/>
      <c r="I18" s="34"/>
      <c r="J18" s="67">
        <v>8000000</v>
      </c>
      <c r="K18" s="541" t="s">
        <v>163</v>
      </c>
      <c r="L18" s="1" t="s">
        <v>125</v>
      </c>
      <c r="M18" s="143" t="s">
        <v>126</v>
      </c>
      <c r="N18" s="143" t="s">
        <v>139</v>
      </c>
      <c r="O18" s="70"/>
    </row>
    <row r="19" spans="1:15" ht="14.25" x14ac:dyDescent="0.2">
      <c r="A19" s="266"/>
      <c r="B19" s="6" t="s">
        <v>40</v>
      </c>
      <c r="C19" s="5"/>
      <c r="D19" s="5"/>
      <c r="E19" s="5"/>
      <c r="F19" s="5"/>
      <c r="G19" s="5"/>
      <c r="H19" s="5"/>
      <c r="I19" s="21"/>
      <c r="J19" s="67"/>
      <c r="K19" s="541"/>
      <c r="L19" s="76"/>
      <c r="M19" s="76"/>
      <c r="N19" s="76"/>
      <c r="O19" s="71"/>
    </row>
    <row r="20" spans="1:15" ht="14.25" x14ac:dyDescent="0.2">
      <c r="A20" s="267"/>
      <c r="B20" s="397" t="s">
        <v>146</v>
      </c>
      <c r="C20" s="397" t="s">
        <v>147</v>
      </c>
      <c r="D20" s="9" t="s">
        <v>146</v>
      </c>
      <c r="E20" s="9" t="s">
        <v>147</v>
      </c>
      <c r="F20" s="9" t="s">
        <v>156</v>
      </c>
      <c r="G20" s="9" t="s">
        <v>156</v>
      </c>
      <c r="H20" s="9" t="s">
        <v>156</v>
      </c>
      <c r="I20" s="9" t="s">
        <v>21</v>
      </c>
      <c r="J20" s="118"/>
      <c r="K20" s="4"/>
      <c r="L20" s="52"/>
      <c r="M20" s="52"/>
      <c r="N20" s="52"/>
      <c r="O20" s="72"/>
    </row>
    <row r="21" spans="1:15" ht="14.25" x14ac:dyDescent="0.2">
      <c r="A21" s="265" t="s">
        <v>31</v>
      </c>
      <c r="B21" s="140" t="s">
        <v>57</v>
      </c>
      <c r="C21" s="29"/>
      <c r="D21" s="29"/>
      <c r="E21" s="29"/>
      <c r="F21" s="29"/>
      <c r="G21" s="29"/>
      <c r="H21" s="29"/>
      <c r="I21" s="34"/>
      <c r="J21" s="67">
        <v>51360000</v>
      </c>
      <c r="K21" s="541" t="s">
        <v>163</v>
      </c>
      <c r="L21" s="1" t="s">
        <v>125</v>
      </c>
      <c r="M21" s="143" t="s">
        <v>127</v>
      </c>
      <c r="N21" s="143" t="s">
        <v>139</v>
      </c>
      <c r="O21" s="65"/>
    </row>
    <row r="22" spans="1:15" ht="14.25" x14ac:dyDescent="0.2">
      <c r="A22" s="266"/>
      <c r="B22" s="401" t="s">
        <v>146</v>
      </c>
      <c r="C22" s="402" t="s">
        <v>147</v>
      </c>
      <c r="D22" s="9" t="s">
        <v>146</v>
      </c>
      <c r="E22" s="9" t="s">
        <v>147</v>
      </c>
      <c r="F22" s="9" t="s">
        <v>156</v>
      </c>
      <c r="G22" s="9" t="s">
        <v>156</v>
      </c>
      <c r="H22" s="9" t="s">
        <v>156</v>
      </c>
      <c r="I22" s="379" t="s">
        <v>53</v>
      </c>
      <c r="J22" s="67"/>
      <c r="K22" s="541"/>
      <c r="L22" s="76"/>
      <c r="M22" s="76"/>
      <c r="N22" s="76"/>
      <c r="O22" s="14"/>
    </row>
    <row r="23" spans="1:15" ht="14.25" x14ac:dyDescent="0.2">
      <c r="A23" s="267"/>
      <c r="B23" s="22"/>
      <c r="C23" s="22"/>
      <c r="D23" s="22"/>
      <c r="E23" s="22"/>
      <c r="F23" s="22"/>
      <c r="G23" s="22"/>
      <c r="H23" s="22"/>
      <c r="I23" s="22"/>
      <c r="J23" s="118"/>
      <c r="K23" s="4"/>
      <c r="L23" s="76"/>
      <c r="M23" s="52"/>
      <c r="N23" s="52"/>
      <c r="O23" s="4"/>
    </row>
    <row r="24" spans="1:15" ht="14.25" x14ac:dyDescent="0.2">
      <c r="A24" s="265" t="s">
        <v>32</v>
      </c>
      <c r="B24" s="5" t="s">
        <v>58</v>
      </c>
      <c r="C24" s="5"/>
      <c r="D24" s="5"/>
      <c r="E24" s="5"/>
      <c r="F24" s="5"/>
      <c r="G24" s="5"/>
      <c r="H24" s="5"/>
      <c r="I24" s="5"/>
      <c r="J24" s="67">
        <v>25000000</v>
      </c>
      <c r="K24" s="541" t="s">
        <v>163</v>
      </c>
      <c r="L24" s="1" t="s">
        <v>125</v>
      </c>
      <c r="M24" s="143" t="s">
        <v>127</v>
      </c>
      <c r="N24" s="143" t="s">
        <v>139</v>
      </c>
      <c r="O24" s="71"/>
    </row>
    <row r="25" spans="1:15" ht="14.25" x14ac:dyDescent="0.2">
      <c r="A25" s="266"/>
      <c r="B25" s="401" t="s">
        <v>146</v>
      </c>
      <c r="C25" s="402" t="s">
        <v>147</v>
      </c>
      <c r="D25" s="9" t="s">
        <v>146</v>
      </c>
      <c r="E25" s="9" t="s">
        <v>147</v>
      </c>
      <c r="F25" s="9" t="s">
        <v>156</v>
      </c>
      <c r="G25" s="9" t="s">
        <v>156</v>
      </c>
      <c r="H25" s="9" t="s">
        <v>156</v>
      </c>
      <c r="I25" s="379" t="s">
        <v>22</v>
      </c>
      <c r="J25" s="67"/>
      <c r="K25" s="541"/>
      <c r="L25" s="76"/>
      <c r="M25" s="76"/>
      <c r="N25" s="76"/>
      <c r="O25" s="71"/>
    </row>
    <row r="26" spans="1:15" ht="14.25" x14ac:dyDescent="0.2">
      <c r="A26" s="267"/>
      <c r="B26" s="26"/>
      <c r="C26" s="22"/>
      <c r="D26" s="22"/>
      <c r="E26" s="22"/>
      <c r="F26" s="22"/>
      <c r="G26" s="22"/>
      <c r="H26" s="22"/>
      <c r="I26" s="27"/>
      <c r="J26" s="118"/>
      <c r="K26" s="4"/>
      <c r="L26" s="76"/>
      <c r="M26" s="52"/>
      <c r="N26" s="52"/>
      <c r="O26" s="71"/>
    </row>
    <row r="27" spans="1:15" ht="14.25" x14ac:dyDescent="0.2">
      <c r="A27" s="265" t="s">
        <v>33</v>
      </c>
      <c r="B27" s="25" t="s">
        <v>71</v>
      </c>
      <c r="C27" s="5"/>
      <c r="D27" s="5"/>
      <c r="E27" s="5"/>
      <c r="F27" s="5"/>
      <c r="G27" s="5"/>
      <c r="H27" s="5"/>
      <c r="I27" s="5"/>
      <c r="J27" s="67">
        <v>18750500</v>
      </c>
      <c r="K27" s="541" t="s">
        <v>163</v>
      </c>
      <c r="L27" s="1" t="s">
        <v>125</v>
      </c>
      <c r="M27" s="143" t="s">
        <v>127</v>
      </c>
      <c r="N27" s="143" t="s">
        <v>139</v>
      </c>
      <c r="O27" s="70"/>
    </row>
    <row r="28" spans="1:15" ht="14.25" x14ac:dyDescent="0.2">
      <c r="A28" s="266"/>
      <c r="B28" s="401" t="s">
        <v>146</v>
      </c>
      <c r="C28" s="402" t="s">
        <v>147</v>
      </c>
      <c r="D28" s="9" t="s">
        <v>146</v>
      </c>
      <c r="E28" s="9" t="s">
        <v>147</v>
      </c>
      <c r="F28" s="9" t="s">
        <v>156</v>
      </c>
      <c r="G28" s="9" t="s">
        <v>156</v>
      </c>
      <c r="H28" s="9" t="s">
        <v>156</v>
      </c>
      <c r="I28" s="379" t="s">
        <v>23</v>
      </c>
      <c r="J28" s="67"/>
      <c r="K28" s="541"/>
      <c r="L28" s="76"/>
      <c r="M28" s="76"/>
      <c r="N28" s="76"/>
      <c r="O28" s="71"/>
    </row>
    <row r="29" spans="1:15" ht="14.25" x14ac:dyDescent="0.2">
      <c r="A29" s="267"/>
      <c r="B29" s="26"/>
      <c r="C29" s="22"/>
      <c r="D29" s="22"/>
      <c r="E29" s="22"/>
      <c r="F29" s="22"/>
      <c r="G29" s="22"/>
      <c r="H29" s="22"/>
      <c r="I29" s="27"/>
      <c r="J29" s="118"/>
      <c r="K29" s="4"/>
      <c r="L29" s="52"/>
      <c r="M29" s="52"/>
      <c r="N29" s="52"/>
      <c r="O29" s="72"/>
    </row>
    <row r="30" spans="1:15" ht="14.25" x14ac:dyDescent="0.2">
      <c r="A30" s="265" t="s">
        <v>34</v>
      </c>
      <c r="B30" s="32" t="s">
        <v>69</v>
      </c>
      <c r="C30" s="29"/>
      <c r="D30" s="29"/>
      <c r="E30" s="29"/>
      <c r="F30" s="29"/>
      <c r="G30" s="29"/>
      <c r="H30" s="29"/>
      <c r="I30" s="29"/>
      <c r="J30" s="67">
        <v>4936000</v>
      </c>
      <c r="K30" s="541" t="s">
        <v>163</v>
      </c>
      <c r="L30" s="1" t="s">
        <v>125</v>
      </c>
      <c r="M30" s="143" t="s">
        <v>127</v>
      </c>
      <c r="N30" s="143" t="s">
        <v>139</v>
      </c>
      <c r="O30" s="71"/>
    </row>
    <row r="31" spans="1:15" ht="14.25" x14ac:dyDescent="0.2">
      <c r="A31" s="266"/>
      <c r="B31" s="5" t="s">
        <v>70</v>
      </c>
      <c r="C31" s="5"/>
      <c r="D31" s="5"/>
      <c r="E31" s="5"/>
      <c r="F31" s="5"/>
      <c r="G31" s="5"/>
      <c r="H31" s="5"/>
      <c r="I31" s="5"/>
      <c r="J31" s="67"/>
      <c r="K31" s="541"/>
      <c r="L31" s="76"/>
      <c r="M31" s="76"/>
      <c r="N31" s="76"/>
      <c r="O31" s="71"/>
    </row>
    <row r="32" spans="1:15" ht="14.25" x14ac:dyDescent="0.2">
      <c r="A32" s="267"/>
      <c r="B32" s="397" t="s">
        <v>146</v>
      </c>
      <c r="C32" s="397" t="s">
        <v>147</v>
      </c>
      <c r="D32" s="9" t="s">
        <v>146</v>
      </c>
      <c r="E32" s="9" t="s">
        <v>147</v>
      </c>
      <c r="F32" s="9" t="s">
        <v>156</v>
      </c>
      <c r="G32" s="9" t="s">
        <v>156</v>
      </c>
      <c r="H32" s="9" t="s">
        <v>156</v>
      </c>
      <c r="I32" s="9" t="s">
        <v>24</v>
      </c>
      <c r="J32" s="118"/>
      <c r="K32" s="4"/>
      <c r="L32" s="76"/>
      <c r="M32" s="52"/>
      <c r="N32" s="52"/>
      <c r="O32" s="71"/>
    </row>
    <row r="33" spans="1:15" ht="14.25" x14ac:dyDescent="0.2">
      <c r="A33" s="265" t="s">
        <v>35</v>
      </c>
      <c r="B33" s="102" t="s">
        <v>59</v>
      </c>
      <c r="C33" s="101"/>
      <c r="D33" s="101"/>
      <c r="E33" s="101"/>
      <c r="F33" s="101"/>
      <c r="G33" s="101"/>
      <c r="H33" s="101"/>
      <c r="I33" s="34"/>
      <c r="J33" s="67">
        <v>68250000</v>
      </c>
      <c r="K33" s="541" t="s">
        <v>163</v>
      </c>
      <c r="L33" s="1" t="s">
        <v>125</v>
      </c>
      <c r="M33" s="143" t="s">
        <v>5</v>
      </c>
      <c r="N33" s="143" t="s">
        <v>139</v>
      </c>
      <c r="O33" s="70"/>
    </row>
    <row r="34" spans="1:15" ht="14.25" x14ac:dyDescent="0.2">
      <c r="A34" s="266"/>
      <c r="B34" s="401" t="s">
        <v>146</v>
      </c>
      <c r="C34" s="402" t="s">
        <v>147</v>
      </c>
      <c r="D34" s="9" t="s">
        <v>146</v>
      </c>
      <c r="E34" s="9" t="s">
        <v>147</v>
      </c>
      <c r="F34" s="9" t="s">
        <v>156</v>
      </c>
      <c r="G34" s="9" t="s">
        <v>156</v>
      </c>
      <c r="H34" s="9" t="s">
        <v>156</v>
      </c>
      <c r="I34" s="379" t="s">
        <v>37</v>
      </c>
      <c r="J34" s="67"/>
      <c r="K34" s="541"/>
      <c r="L34" s="76"/>
      <c r="M34" s="76"/>
      <c r="N34" s="143" t="s">
        <v>143</v>
      </c>
      <c r="O34" s="71"/>
    </row>
    <row r="35" spans="1:15" ht="14.25" x14ac:dyDescent="0.2">
      <c r="A35" s="267"/>
      <c r="B35" s="9"/>
      <c r="C35" s="9"/>
      <c r="D35" s="9"/>
      <c r="E35" s="9"/>
      <c r="F35" s="9"/>
      <c r="G35" s="9"/>
      <c r="H35" s="9"/>
      <c r="I35" s="5"/>
      <c r="J35" s="67"/>
      <c r="K35" s="4"/>
      <c r="L35" s="52"/>
      <c r="M35" s="52"/>
      <c r="N35" s="52"/>
      <c r="O35" s="72"/>
    </row>
    <row r="36" spans="1:15" ht="14.25" x14ac:dyDescent="0.2">
      <c r="A36" s="265" t="s">
        <v>36</v>
      </c>
      <c r="B36" s="32" t="s">
        <v>78</v>
      </c>
      <c r="C36" s="29"/>
      <c r="D36" s="29"/>
      <c r="E36" s="29"/>
      <c r="F36" s="29"/>
      <c r="G36" s="29"/>
      <c r="H36" s="29"/>
      <c r="I36" s="29"/>
      <c r="J36" s="66">
        <v>11817000</v>
      </c>
      <c r="K36" s="541" t="s">
        <v>163</v>
      </c>
      <c r="L36" s="146" t="s">
        <v>7</v>
      </c>
      <c r="M36" s="143" t="s">
        <v>127</v>
      </c>
      <c r="N36" s="146" t="s">
        <v>139</v>
      </c>
      <c r="O36" s="70"/>
    </row>
    <row r="37" spans="1:15" ht="14.25" x14ac:dyDescent="0.2">
      <c r="A37" s="266"/>
      <c r="B37" s="401" t="s">
        <v>146</v>
      </c>
      <c r="C37" s="402" t="s">
        <v>147</v>
      </c>
      <c r="D37" s="9" t="s">
        <v>146</v>
      </c>
      <c r="E37" s="9" t="s">
        <v>147</v>
      </c>
      <c r="F37" s="9" t="s">
        <v>156</v>
      </c>
      <c r="G37" s="9" t="s">
        <v>156</v>
      </c>
      <c r="H37" s="9" t="s">
        <v>156</v>
      </c>
      <c r="I37" s="379" t="s">
        <v>25</v>
      </c>
      <c r="J37" s="67"/>
      <c r="K37" s="541"/>
      <c r="L37" s="76"/>
      <c r="M37" s="76"/>
      <c r="N37" s="143"/>
      <c r="O37" s="71"/>
    </row>
    <row r="38" spans="1:15" ht="14.25" x14ac:dyDescent="0.2">
      <c r="A38" s="267"/>
      <c r="B38" s="22"/>
      <c r="C38" s="22"/>
      <c r="D38" s="22"/>
      <c r="E38" s="22"/>
      <c r="F38" s="22"/>
      <c r="G38" s="22"/>
      <c r="H38" s="22"/>
      <c r="I38" s="22"/>
      <c r="J38" s="118"/>
      <c r="K38" s="4"/>
      <c r="L38" s="52"/>
      <c r="M38" s="52"/>
      <c r="N38" s="52"/>
      <c r="O38" s="72"/>
    </row>
    <row r="39" spans="1:15" ht="14.25" x14ac:dyDescent="0.2">
      <c r="A39" s="269" t="s">
        <v>22</v>
      </c>
      <c r="B39" s="102" t="s">
        <v>183</v>
      </c>
      <c r="C39" s="29"/>
      <c r="D39" s="29"/>
      <c r="E39" s="29"/>
      <c r="F39" s="29"/>
      <c r="G39" s="29"/>
      <c r="H39" s="29"/>
      <c r="I39" s="34"/>
      <c r="J39" s="66">
        <v>49580000</v>
      </c>
      <c r="K39" s="550" t="s">
        <v>163</v>
      </c>
      <c r="L39" s="1" t="s">
        <v>125</v>
      </c>
      <c r="M39" s="146" t="s">
        <v>127</v>
      </c>
      <c r="N39" s="146" t="s">
        <v>139</v>
      </c>
      <c r="O39" s="70"/>
    </row>
    <row r="40" spans="1:15" ht="14.25" x14ac:dyDescent="0.2">
      <c r="A40" s="266"/>
      <c r="B40" s="5" t="s">
        <v>184</v>
      </c>
      <c r="C40" s="9"/>
      <c r="D40" s="9"/>
      <c r="E40" s="9"/>
      <c r="F40" s="9"/>
      <c r="G40" s="9"/>
      <c r="H40" s="9"/>
      <c r="I40" s="20"/>
      <c r="J40" s="67"/>
      <c r="K40" s="541"/>
      <c r="L40" s="76"/>
      <c r="M40" s="76"/>
      <c r="N40" s="76"/>
      <c r="O40" s="71"/>
    </row>
    <row r="41" spans="1:15" ht="14.25" x14ac:dyDescent="0.2">
      <c r="A41" s="268"/>
      <c r="B41" s="401" t="s">
        <v>146</v>
      </c>
      <c r="C41" s="402" t="s">
        <v>147</v>
      </c>
      <c r="D41" s="9" t="s">
        <v>146</v>
      </c>
      <c r="E41" s="9" t="s">
        <v>147</v>
      </c>
      <c r="F41" s="9" t="s">
        <v>156</v>
      </c>
      <c r="G41" s="9" t="s">
        <v>156</v>
      </c>
      <c r="H41" s="9" t="s">
        <v>156</v>
      </c>
      <c r="I41" s="379" t="s">
        <v>42</v>
      </c>
      <c r="J41" s="118"/>
      <c r="K41" s="4"/>
      <c r="L41" s="52"/>
      <c r="M41" s="52"/>
      <c r="N41" s="52"/>
      <c r="O41" s="72"/>
    </row>
    <row r="42" spans="1:15" ht="14.25" customHeight="1" x14ac:dyDescent="0.2">
      <c r="A42" s="269" t="s">
        <v>23</v>
      </c>
      <c r="B42" s="140" t="s">
        <v>60</v>
      </c>
      <c r="C42" s="29"/>
      <c r="D42" s="29"/>
      <c r="E42" s="29"/>
      <c r="F42" s="17"/>
      <c r="G42" s="17"/>
      <c r="H42" s="17"/>
      <c r="I42" s="18"/>
      <c r="J42" s="66">
        <v>36700000</v>
      </c>
      <c r="K42" s="536" t="s">
        <v>154</v>
      </c>
      <c r="L42" s="1" t="s">
        <v>125</v>
      </c>
      <c r="M42" s="146" t="s">
        <v>127</v>
      </c>
      <c r="N42" s="146" t="s">
        <v>139</v>
      </c>
      <c r="O42" s="70"/>
    </row>
    <row r="43" spans="1:15" ht="14.25" x14ac:dyDescent="0.2">
      <c r="A43" s="266"/>
      <c r="B43" s="401" t="s">
        <v>146</v>
      </c>
      <c r="C43" s="402" t="s">
        <v>147</v>
      </c>
      <c r="D43" s="9" t="s">
        <v>146</v>
      </c>
      <c r="E43" s="9" t="s">
        <v>147</v>
      </c>
      <c r="F43" s="9" t="s">
        <v>156</v>
      </c>
      <c r="G43" s="9" t="s">
        <v>156</v>
      </c>
      <c r="H43" s="9" t="s">
        <v>156</v>
      </c>
      <c r="I43" s="379" t="s">
        <v>26</v>
      </c>
      <c r="J43" s="67"/>
      <c r="K43" s="534"/>
      <c r="L43" s="76"/>
      <c r="M43" s="76"/>
      <c r="N43" s="76"/>
      <c r="O43" s="71"/>
    </row>
    <row r="44" spans="1:15" ht="23.25" customHeight="1" x14ac:dyDescent="0.2">
      <c r="A44" s="267"/>
      <c r="B44" s="22"/>
      <c r="C44" s="22"/>
      <c r="D44" s="22"/>
      <c r="E44" s="22"/>
      <c r="F44" s="23"/>
      <c r="G44" s="23"/>
      <c r="H44" s="23"/>
      <c r="I44" s="24"/>
      <c r="J44" s="118"/>
      <c r="K44" s="535"/>
      <c r="L44" s="52"/>
      <c r="M44" s="52"/>
      <c r="N44" s="52"/>
      <c r="O44" s="72"/>
    </row>
    <row r="45" spans="1:15" ht="14.25" x14ac:dyDescent="0.2">
      <c r="A45" s="269" t="s">
        <v>24</v>
      </c>
      <c r="B45" s="32" t="s">
        <v>61</v>
      </c>
      <c r="C45" s="29"/>
      <c r="D45" s="29"/>
      <c r="E45" s="29"/>
      <c r="F45" s="29"/>
      <c r="G45" s="29"/>
      <c r="H45" s="29"/>
      <c r="I45" s="34"/>
      <c r="J45" s="68">
        <v>128775000</v>
      </c>
      <c r="K45" s="536" t="s">
        <v>165</v>
      </c>
      <c r="L45" s="146" t="s">
        <v>125</v>
      </c>
      <c r="M45" s="146" t="s">
        <v>5</v>
      </c>
      <c r="N45" s="146" t="s">
        <v>143</v>
      </c>
      <c r="O45" s="70"/>
    </row>
    <row r="46" spans="1:15" ht="14.25" x14ac:dyDescent="0.2">
      <c r="A46" s="266"/>
      <c r="B46" s="5" t="s">
        <v>62</v>
      </c>
      <c r="C46" s="5"/>
      <c r="D46" s="5"/>
      <c r="E46" s="5"/>
      <c r="F46" s="5"/>
      <c r="G46" s="5"/>
      <c r="H46" s="5"/>
      <c r="I46" s="21"/>
      <c r="J46" s="69"/>
      <c r="K46" s="537"/>
      <c r="L46" s="76"/>
      <c r="M46" s="76"/>
      <c r="N46" s="76"/>
      <c r="O46" s="71"/>
    </row>
    <row r="47" spans="1:15" ht="14.25" x14ac:dyDescent="0.2">
      <c r="A47" s="267"/>
      <c r="B47" s="401" t="s">
        <v>146</v>
      </c>
      <c r="C47" s="402" t="s">
        <v>147</v>
      </c>
      <c r="D47" s="9" t="s">
        <v>146</v>
      </c>
      <c r="E47" s="9" t="s">
        <v>147</v>
      </c>
      <c r="F47" s="9" t="s">
        <v>156</v>
      </c>
      <c r="G47" s="9" t="s">
        <v>156</v>
      </c>
      <c r="H47" s="9" t="s">
        <v>156</v>
      </c>
      <c r="I47" s="379" t="s">
        <v>53</v>
      </c>
      <c r="J47" s="119"/>
      <c r="K47" s="538"/>
      <c r="L47" s="52"/>
      <c r="M47" s="52"/>
      <c r="N47" s="52"/>
      <c r="O47" s="72"/>
    </row>
    <row r="48" spans="1:15" ht="16.5" customHeight="1" x14ac:dyDescent="0.2">
      <c r="A48" s="266">
        <v>13</v>
      </c>
      <c r="B48" s="384" t="s">
        <v>248</v>
      </c>
      <c r="C48" s="101"/>
      <c r="D48" s="101"/>
      <c r="E48" s="101"/>
      <c r="F48" s="101"/>
      <c r="G48" s="101"/>
      <c r="H48" s="101"/>
      <c r="I48" s="34"/>
      <c r="J48" s="69">
        <v>28900000</v>
      </c>
      <c r="K48" s="495" t="s">
        <v>163</v>
      </c>
      <c r="L48" s="76" t="s">
        <v>9</v>
      </c>
      <c r="M48" s="76" t="s">
        <v>126</v>
      </c>
      <c r="N48" s="76" t="s">
        <v>139</v>
      </c>
      <c r="O48" s="71"/>
    </row>
    <row r="49" spans="1:15" ht="14.25" x14ac:dyDescent="0.2">
      <c r="A49" s="266"/>
      <c r="B49" s="401" t="s">
        <v>146</v>
      </c>
      <c r="C49" s="402" t="s">
        <v>147</v>
      </c>
      <c r="D49" s="9" t="s">
        <v>146</v>
      </c>
      <c r="E49" s="9" t="s">
        <v>147</v>
      </c>
      <c r="F49" s="9" t="s">
        <v>156</v>
      </c>
      <c r="G49" s="9" t="s">
        <v>156</v>
      </c>
      <c r="H49" s="9" t="s">
        <v>147</v>
      </c>
      <c r="I49" s="379" t="s">
        <v>22</v>
      </c>
      <c r="J49" s="69"/>
      <c r="K49" s="496"/>
      <c r="L49" s="76"/>
      <c r="M49" s="76"/>
      <c r="N49" s="76"/>
      <c r="O49" s="71"/>
    </row>
    <row r="50" spans="1:15" ht="14.25" x14ac:dyDescent="0.2">
      <c r="A50" s="266"/>
      <c r="B50" s="9"/>
      <c r="C50" s="9"/>
      <c r="D50" s="9"/>
      <c r="E50" s="9"/>
      <c r="F50" s="9"/>
      <c r="G50" s="9"/>
      <c r="H50" s="9"/>
      <c r="I50" s="21"/>
      <c r="J50" s="69"/>
      <c r="K50" s="375"/>
      <c r="L50" s="76"/>
      <c r="M50" s="76"/>
      <c r="N50" s="76"/>
      <c r="O50" s="71"/>
    </row>
    <row r="51" spans="1:15" ht="14.25" x14ac:dyDescent="0.2">
      <c r="A51" s="269">
        <v>14</v>
      </c>
      <c r="B51" s="29" t="s">
        <v>157</v>
      </c>
      <c r="C51" s="101"/>
      <c r="D51" s="101"/>
      <c r="E51" s="101"/>
      <c r="F51" s="101"/>
      <c r="G51" s="101"/>
      <c r="H51" s="101"/>
      <c r="I51" s="34"/>
      <c r="J51" s="13">
        <v>13225000</v>
      </c>
      <c r="K51" s="550" t="s">
        <v>163</v>
      </c>
      <c r="L51" s="1" t="s">
        <v>125</v>
      </c>
      <c r="M51" s="146" t="s">
        <v>5</v>
      </c>
      <c r="N51" s="146" t="s">
        <v>143</v>
      </c>
      <c r="O51" s="70"/>
    </row>
    <row r="52" spans="1:15" ht="14.25" x14ac:dyDescent="0.2">
      <c r="A52" s="266"/>
      <c r="B52" s="401" t="s">
        <v>146</v>
      </c>
      <c r="C52" s="402" t="s">
        <v>147</v>
      </c>
      <c r="D52" s="9" t="s">
        <v>146</v>
      </c>
      <c r="E52" s="9" t="s">
        <v>147</v>
      </c>
      <c r="F52" s="9" t="s">
        <v>156</v>
      </c>
      <c r="G52" s="9" t="s">
        <v>156</v>
      </c>
      <c r="H52" s="9" t="s">
        <v>147</v>
      </c>
      <c r="I52" s="379" t="s">
        <v>46</v>
      </c>
      <c r="J52" s="11"/>
      <c r="K52" s="541"/>
      <c r="L52" s="76"/>
      <c r="M52" s="76"/>
      <c r="N52" s="76"/>
      <c r="O52" s="71"/>
    </row>
    <row r="53" spans="1:15" ht="13.5" customHeight="1" x14ac:dyDescent="0.2">
      <c r="A53" s="267"/>
      <c r="B53" s="9"/>
      <c r="C53" s="9"/>
      <c r="D53" s="9"/>
      <c r="E53" s="9"/>
      <c r="F53" s="9"/>
      <c r="G53" s="9"/>
      <c r="H53" s="9"/>
      <c r="I53" s="21"/>
      <c r="J53" s="117"/>
      <c r="K53" s="4"/>
      <c r="L53" s="52"/>
      <c r="M53" s="52"/>
      <c r="N53" s="52"/>
      <c r="O53" s="71"/>
    </row>
    <row r="54" spans="1:15" ht="14.25" x14ac:dyDescent="0.2">
      <c r="A54" s="265">
        <v>15</v>
      </c>
      <c r="B54" s="29" t="s">
        <v>63</v>
      </c>
      <c r="C54" s="29"/>
      <c r="D54" s="29"/>
      <c r="E54" s="29"/>
      <c r="F54" s="29"/>
      <c r="G54" s="29"/>
      <c r="H54" s="29"/>
      <c r="I54" s="34"/>
      <c r="J54" s="69">
        <v>184665000</v>
      </c>
      <c r="K54" s="541" t="s">
        <v>163</v>
      </c>
      <c r="L54" s="76" t="s">
        <v>125</v>
      </c>
      <c r="M54" s="146" t="s">
        <v>127</v>
      </c>
      <c r="N54" s="143" t="s">
        <v>139</v>
      </c>
      <c r="O54" s="70"/>
    </row>
    <row r="55" spans="1:15" ht="14.25" x14ac:dyDescent="0.2">
      <c r="A55" s="266"/>
      <c r="B55" s="5" t="s">
        <v>64</v>
      </c>
      <c r="C55" s="5"/>
      <c r="D55" s="5"/>
      <c r="E55" s="5"/>
      <c r="F55" s="5"/>
      <c r="G55" s="5"/>
      <c r="H55" s="5"/>
      <c r="I55" s="21"/>
      <c r="J55" s="69"/>
      <c r="K55" s="541"/>
      <c r="L55" s="76"/>
      <c r="M55" s="76"/>
      <c r="N55" s="76"/>
      <c r="O55" s="71"/>
    </row>
    <row r="56" spans="1:15" ht="18" customHeight="1" x14ac:dyDescent="0.2">
      <c r="A56" s="267"/>
      <c r="B56" s="401" t="s">
        <v>146</v>
      </c>
      <c r="C56" s="402" t="s">
        <v>147</v>
      </c>
      <c r="D56" s="9" t="s">
        <v>146</v>
      </c>
      <c r="E56" s="9" t="s">
        <v>147</v>
      </c>
      <c r="F56" s="9" t="s">
        <v>156</v>
      </c>
      <c r="G56" s="9" t="s">
        <v>156</v>
      </c>
      <c r="H56" s="9" t="s">
        <v>147</v>
      </c>
      <c r="I56" s="379" t="s">
        <v>47</v>
      </c>
      <c r="J56" s="119"/>
      <c r="K56" s="4"/>
      <c r="L56" s="52"/>
      <c r="M56" s="52"/>
      <c r="N56" s="52"/>
      <c r="O56" s="72"/>
    </row>
    <row r="57" spans="1:15" ht="18" customHeight="1" x14ac:dyDescent="0.2">
      <c r="A57" s="265">
        <v>16</v>
      </c>
      <c r="B57" s="32" t="s">
        <v>129</v>
      </c>
      <c r="C57" s="29"/>
      <c r="D57" s="29"/>
      <c r="E57" s="29"/>
      <c r="F57" s="17"/>
      <c r="G57" s="17"/>
      <c r="H57" s="29"/>
      <c r="I57" s="34"/>
      <c r="J57" s="68">
        <v>8100000</v>
      </c>
      <c r="K57" s="558" t="s">
        <v>163</v>
      </c>
      <c r="L57" s="146" t="s">
        <v>125</v>
      </c>
      <c r="M57" s="146" t="s">
        <v>127</v>
      </c>
      <c r="N57" s="146" t="s">
        <v>139</v>
      </c>
      <c r="O57" s="70"/>
    </row>
    <row r="58" spans="1:15" ht="18" customHeight="1" x14ac:dyDescent="0.2">
      <c r="A58" s="266"/>
      <c r="B58" s="43" t="s">
        <v>130</v>
      </c>
      <c r="C58" s="3"/>
      <c r="D58" s="3"/>
      <c r="E58" s="3"/>
      <c r="F58" s="3"/>
      <c r="G58" s="3"/>
      <c r="H58" s="3"/>
      <c r="I58" s="21"/>
      <c r="J58" s="69"/>
      <c r="K58" s="558"/>
      <c r="L58" s="76"/>
      <c r="M58" s="76"/>
      <c r="N58" s="76"/>
      <c r="O58" s="71"/>
    </row>
    <row r="59" spans="1:15" ht="18" customHeight="1" x14ac:dyDescent="0.2">
      <c r="A59" s="266"/>
      <c r="B59" s="401" t="s">
        <v>146</v>
      </c>
      <c r="C59" s="402" t="s">
        <v>147</v>
      </c>
      <c r="D59" s="9" t="s">
        <v>146</v>
      </c>
      <c r="E59" s="9" t="s">
        <v>147</v>
      </c>
      <c r="F59" s="9" t="s">
        <v>156</v>
      </c>
      <c r="G59" s="9" t="s">
        <v>156</v>
      </c>
      <c r="H59" s="9" t="s">
        <v>147</v>
      </c>
      <c r="I59" s="379" t="s">
        <v>50</v>
      </c>
      <c r="J59" s="69"/>
      <c r="K59" s="14"/>
      <c r="L59" s="52"/>
      <c r="M59" s="52"/>
      <c r="N59" s="52"/>
      <c r="O59" s="72"/>
    </row>
    <row r="60" spans="1:15" ht="18" customHeight="1" x14ac:dyDescent="0.2">
      <c r="A60" s="273">
        <v>17</v>
      </c>
      <c r="B60" s="101" t="s">
        <v>249</v>
      </c>
      <c r="C60" s="101"/>
      <c r="D60" s="101"/>
      <c r="E60" s="101"/>
      <c r="F60" s="101"/>
      <c r="G60" s="101"/>
      <c r="H60" s="101"/>
      <c r="I60" s="34"/>
      <c r="J60" s="68">
        <v>41600000</v>
      </c>
      <c r="K60" s="563" t="s">
        <v>163</v>
      </c>
      <c r="L60" s="76" t="s">
        <v>251</v>
      </c>
      <c r="M60" s="76" t="s">
        <v>127</v>
      </c>
      <c r="N60" s="76" t="s">
        <v>139</v>
      </c>
      <c r="O60" s="71"/>
    </row>
    <row r="61" spans="1:15" ht="18" customHeight="1" x14ac:dyDescent="0.2">
      <c r="A61" s="266"/>
      <c r="B61" s="401" t="s">
        <v>146</v>
      </c>
      <c r="C61" s="402" t="s">
        <v>147</v>
      </c>
      <c r="D61" s="9" t="s">
        <v>146</v>
      </c>
      <c r="E61" s="9" t="s">
        <v>147</v>
      </c>
      <c r="F61" s="9" t="s">
        <v>156</v>
      </c>
      <c r="G61" s="9" t="s">
        <v>156</v>
      </c>
      <c r="H61" s="9" t="s">
        <v>147</v>
      </c>
      <c r="I61" s="379" t="s">
        <v>250</v>
      </c>
      <c r="J61" s="69"/>
      <c r="K61" s="564"/>
      <c r="L61" s="76"/>
      <c r="M61" s="76"/>
      <c r="N61" s="76" t="s">
        <v>143</v>
      </c>
      <c r="O61" s="71"/>
    </row>
    <row r="62" spans="1:15" ht="18" customHeight="1" x14ac:dyDescent="0.2">
      <c r="A62" s="266"/>
      <c r="B62" s="9"/>
      <c r="C62" s="9"/>
      <c r="D62" s="9"/>
      <c r="E62" s="9"/>
      <c r="F62" s="9"/>
      <c r="G62" s="9"/>
      <c r="H62" s="9"/>
      <c r="I62" s="21"/>
      <c r="J62" s="69"/>
      <c r="K62" s="14"/>
      <c r="L62" s="76"/>
      <c r="M62" s="76"/>
      <c r="N62" s="76"/>
      <c r="O62" s="71"/>
    </row>
    <row r="63" spans="1:15" ht="18" customHeight="1" x14ac:dyDescent="0.2">
      <c r="A63" s="269">
        <v>18</v>
      </c>
      <c r="B63" s="29" t="s">
        <v>158</v>
      </c>
      <c r="C63" s="101"/>
      <c r="D63" s="101"/>
      <c r="E63" s="101"/>
      <c r="F63" s="101"/>
      <c r="G63" s="101"/>
      <c r="H63" s="101"/>
      <c r="I63" s="34"/>
      <c r="J63" s="68">
        <v>108086000</v>
      </c>
      <c r="K63" s="550" t="s">
        <v>163</v>
      </c>
      <c r="L63" s="146" t="s">
        <v>125</v>
      </c>
      <c r="M63" s="146" t="s">
        <v>8</v>
      </c>
      <c r="N63" s="146" t="s">
        <v>143</v>
      </c>
      <c r="O63" s="65"/>
    </row>
    <row r="64" spans="1:15" ht="18" customHeight="1" x14ac:dyDescent="0.2">
      <c r="A64" s="266"/>
      <c r="B64" s="5" t="s">
        <v>79</v>
      </c>
      <c r="C64" s="9"/>
      <c r="D64" s="9"/>
      <c r="E64" s="9"/>
      <c r="F64" s="9"/>
      <c r="G64" s="9"/>
      <c r="H64" s="9"/>
      <c r="I64" s="21"/>
      <c r="J64" s="69"/>
      <c r="K64" s="541"/>
      <c r="L64" s="76"/>
      <c r="M64" s="76"/>
      <c r="N64" s="76"/>
      <c r="O64" s="71"/>
    </row>
    <row r="65" spans="1:15" ht="18" customHeight="1" x14ac:dyDescent="0.2">
      <c r="A65" s="266"/>
      <c r="B65" s="401" t="s">
        <v>146</v>
      </c>
      <c r="C65" s="402" t="s">
        <v>147</v>
      </c>
      <c r="D65" s="9" t="s">
        <v>146</v>
      </c>
      <c r="E65" s="9" t="s">
        <v>147</v>
      </c>
      <c r="F65" s="9" t="s">
        <v>156</v>
      </c>
      <c r="G65" s="9" t="s">
        <v>156</v>
      </c>
      <c r="H65" s="9" t="s">
        <v>147</v>
      </c>
      <c r="I65" s="379" t="s">
        <v>155</v>
      </c>
      <c r="J65" s="69"/>
      <c r="K65" s="4"/>
      <c r="L65" s="52"/>
      <c r="M65" s="52"/>
      <c r="N65" s="52"/>
      <c r="O65" s="71"/>
    </row>
    <row r="66" spans="1:15" ht="18" customHeight="1" x14ac:dyDescent="0.2">
      <c r="A66" s="273">
        <v>19</v>
      </c>
      <c r="B66" s="101" t="s">
        <v>253</v>
      </c>
      <c r="C66" s="101"/>
      <c r="D66" s="101"/>
      <c r="E66" s="101"/>
      <c r="F66" s="101"/>
      <c r="G66" s="101"/>
      <c r="H66" s="101"/>
      <c r="I66" s="34"/>
      <c r="J66" s="380">
        <v>18200000</v>
      </c>
      <c r="K66" s="563" t="s">
        <v>163</v>
      </c>
      <c r="L66" s="76" t="s">
        <v>255</v>
      </c>
      <c r="M66" s="76" t="s">
        <v>174</v>
      </c>
      <c r="N66" s="76" t="s">
        <v>143</v>
      </c>
      <c r="O66" s="65"/>
    </row>
    <row r="67" spans="1:15" ht="18" customHeight="1" x14ac:dyDescent="0.2">
      <c r="A67" s="266"/>
      <c r="B67" s="9" t="s">
        <v>252</v>
      </c>
      <c r="C67" s="9"/>
      <c r="D67" s="9"/>
      <c r="E67" s="9"/>
      <c r="F67" s="9"/>
      <c r="G67" s="9"/>
      <c r="H67" s="9"/>
      <c r="I67" s="21"/>
      <c r="J67" s="69"/>
      <c r="K67" s="564"/>
      <c r="L67" s="76"/>
      <c r="M67" s="76"/>
      <c r="N67" s="76"/>
      <c r="O67" s="71"/>
    </row>
    <row r="68" spans="1:15" ht="18" customHeight="1" x14ac:dyDescent="0.2">
      <c r="A68" s="266"/>
      <c r="B68" s="401" t="s">
        <v>146</v>
      </c>
      <c r="C68" s="402" t="s">
        <v>147</v>
      </c>
      <c r="D68" s="9" t="s">
        <v>146</v>
      </c>
      <c r="E68" s="9" t="s">
        <v>147</v>
      </c>
      <c r="F68" s="9" t="s">
        <v>156</v>
      </c>
      <c r="G68" s="9" t="s">
        <v>156</v>
      </c>
      <c r="H68" s="9" t="s">
        <v>254</v>
      </c>
      <c r="I68" s="379" t="s">
        <v>20</v>
      </c>
      <c r="J68" s="69"/>
      <c r="K68" s="14"/>
      <c r="L68" s="76"/>
      <c r="M68" s="76"/>
      <c r="N68" s="76"/>
      <c r="O68" s="71"/>
    </row>
    <row r="69" spans="1:15" ht="14.25" x14ac:dyDescent="0.2">
      <c r="A69" s="269">
        <v>20</v>
      </c>
      <c r="B69" s="39" t="s">
        <v>256</v>
      </c>
      <c r="C69" s="29"/>
      <c r="D69" s="29"/>
      <c r="E69" s="29"/>
      <c r="F69" s="29"/>
      <c r="G69" s="29"/>
      <c r="H69" s="29"/>
      <c r="I69" s="34"/>
      <c r="J69" s="183">
        <v>76200000</v>
      </c>
      <c r="K69" s="539" t="s">
        <v>166</v>
      </c>
      <c r="L69" s="146" t="s">
        <v>125</v>
      </c>
      <c r="M69" s="146" t="s">
        <v>127</v>
      </c>
      <c r="N69" s="146" t="s">
        <v>139</v>
      </c>
      <c r="O69" s="70"/>
    </row>
    <row r="70" spans="1:15" ht="14.25" x14ac:dyDescent="0.2">
      <c r="A70" s="44"/>
      <c r="B70" s="401" t="s">
        <v>146</v>
      </c>
      <c r="C70" s="402" t="s">
        <v>147</v>
      </c>
      <c r="D70" s="9" t="s">
        <v>146</v>
      </c>
      <c r="E70" s="9" t="s">
        <v>147</v>
      </c>
      <c r="F70" s="9" t="s">
        <v>156</v>
      </c>
      <c r="G70" s="9" t="s">
        <v>156</v>
      </c>
      <c r="H70" s="9" t="s">
        <v>299</v>
      </c>
      <c r="I70" s="379" t="s">
        <v>219</v>
      </c>
      <c r="J70" s="175"/>
      <c r="K70" s="540"/>
      <c r="L70" s="76"/>
      <c r="M70" s="76"/>
      <c r="N70" s="143" t="s">
        <v>143</v>
      </c>
      <c r="O70" s="71"/>
    </row>
    <row r="71" spans="1:15" ht="14.25" x14ac:dyDescent="0.2">
      <c r="A71" s="271"/>
      <c r="I71" s="21"/>
      <c r="J71" s="184"/>
      <c r="K71" s="534"/>
      <c r="L71" s="76"/>
      <c r="M71" s="76"/>
      <c r="N71" s="76"/>
      <c r="O71" s="71"/>
    </row>
    <row r="72" spans="1:15" ht="14.25" x14ac:dyDescent="0.2">
      <c r="A72" s="1">
        <v>21</v>
      </c>
      <c r="B72" s="29" t="s">
        <v>257</v>
      </c>
      <c r="C72" s="64"/>
      <c r="D72" s="64"/>
      <c r="E72" s="64"/>
      <c r="F72" s="64"/>
      <c r="G72" s="64"/>
      <c r="H72" s="64"/>
      <c r="I72" s="70"/>
      <c r="J72" s="182">
        <v>98400000</v>
      </c>
      <c r="K72" s="550" t="s">
        <v>163</v>
      </c>
      <c r="L72" s="382" t="s">
        <v>9</v>
      </c>
      <c r="M72" s="382" t="s">
        <v>126</v>
      </c>
      <c r="N72" s="382" t="s">
        <v>139</v>
      </c>
      <c r="O72" s="70"/>
    </row>
    <row r="73" spans="1:15" ht="14.25" x14ac:dyDescent="0.2">
      <c r="A73" s="76"/>
      <c r="B73" s="401" t="s">
        <v>146</v>
      </c>
      <c r="C73" s="402" t="s">
        <v>147</v>
      </c>
      <c r="D73" s="9" t="s">
        <v>146</v>
      </c>
      <c r="E73" s="9" t="s">
        <v>147</v>
      </c>
      <c r="F73" s="9" t="s">
        <v>156</v>
      </c>
      <c r="G73" s="9" t="s">
        <v>156</v>
      </c>
      <c r="H73" s="9" t="s">
        <v>299</v>
      </c>
      <c r="I73" s="379" t="s">
        <v>135</v>
      </c>
      <c r="J73" s="79"/>
      <c r="K73" s="541"/>
      <c r="L73" s="14"/>
      <c r="M73" s="14"/>
      <c r="N73" s="383" t="s">
        <v>143</v>
      </c>
      <c r="O73" s="71"/>
    </row>
    <row r="74" spans="1:15" x14ac:dyDescent="0.2">
      <c r="A74" s="52"/>
      <c r="B74" s="42"/>
      <c r="C74" s="42"/>
      <c r="D74" s="42"/>
      <c r="E74" s="42"/>
      <c r="F74" s="42"/>
      <c r="G74" s="42"/>
      <c r="H74" s="42"/>
      <c r="I74" s="42"/>
      <c r="J74" s="4"/>
      <c r="K74" s="4"/>
      <c r="L74" s="4"/>
      <c r="M74" s="4"/>
      <c r="N74" s="4"/>
      <c r="O74" s="72"/>
    </row>
    <row r="75" spans="1:15" ht="14.25" x14ac:dyDescent="0.2">
      <c r="A75" s="275">
        <v>22</v>
      </c>
      <c r="B75" s="39" t="s">
        <v>185</v>
      </c>
      <c r="C75" s="29"/>
      <c r="D75" s="29"/>
      <c r="E75" s="29"/>
      <c r="F75" s="29"/>
      <c r="G75" s="29"/>
      <c r="H75" s="29"/>
      <c r="I75" s="34"/>
      <c r="J75" s="163">
        <v>8700000</v>
      </c>
      <c r="K75" s="550" t="s">
        <v>163</v>
      </c>
      <c r="L75" s="146" t="s">
        <v>125</v>
      </c>
      <c r="M75" s="146" t="s">
        <v>5</v>
      </c>
      <c r="N75" s="146" t="s">
        <v>139</v>
      </c>
      <c r="O75" s="65"/>
    </row>
    <row r="76" spans="1:15" ht="14.25" x14ac:dyDescent="0.2">
      <c r="A76" s="271"/>
      <c r="B76" s="5" t="s">
        <v>65</v>
      </c>
      <c r="C76" s="5"/>
      <c r="D76" s="5"/>
      <c r="E76" s="5"/>
      <c r="F76" s="5"/>
      <c r="G76" s="5"/>
      <c r="H76" s="5"/>
      <c r="I76" s="21"/>
      <c r="J76" s="164"/>
      <c r="K76" s="541"/>
      <c r="L76" s="76"/>
      <c r="M76" s="76"/>
      <c r="N76" s="143"/>
      <c r="O76" s="71"/>
    </row>
    <row r="77" spans="1:15" ht="14.25" x14ac:dyDescent="0.2">
      <c r="A77" s="268"/>
      <c r="B77" s="401" t="s">
        <v>146</v>
      </c>
      <c r="C77" s="402" t="s">
        <v>147</v>
      </c>
      <c r="D77" s="9" t="s">
        <v>146</v>
      </c>
      <c r="E77" s="9" t="s">
        <v>147</v>
      </c>
      <c r="F77" s="9" t="s">
        <v>156</v>
      </c>
      <c r="G77" s="9" t="s">
        <v>156</v>
      </c>
      <c r="H77" s="9" t="s">
        <v>300</v>
      </c>
      <c r="I77" s="379" t="s">
        <v>19</v>
      </c>
      <c r="J77" s="142"/>
      <c r="K77" s="4"/>
      <c r="L77" s="52"/>
      <c r="M77" s="52"/>
      <c r="N77" s="52"/>
      <c r="O77" s="71"/>
    </row>
    <row r="78" spans="1:15" ht="14.25" x14ac:dyDescent="0.2">
      <c r="A78" s="275">
        <v>23</v>
      </c>
      <c r="B78" s="39" t="s">
        <v>186</v>
      </c>
      <c r="C78" s="29"/>
      <c r="D78" s="29"/>
      <c r="E78" s="29"/>
      <c r="F78" s="29"/>
      <c r="G78" s="29"/>
      <c r="H78" s="29"/>
      <c r="I78" s="34"/>
      <c r="J78" s="163">
        <v>13650000</v>
      </c>
      <c r="K78" s="550" t="s">
        <v>163</v>
      </c>
      <c r="L78" s="146" t="s">
        <v>125</v>
      </c>
      <c r="M78" s="146" t="s">
        <v>127</v>
      </c>
      <c r="N78" s="146" t="s">
        <v>139</v>
      </c>
      <c r="O78" s="70"/>
    </row>
    <row r="79" spans="1:15" ht="14.25" x14ac:dyDescent="0.2">
      <c r="A79" s="271"/>
      <c r="B79" s="5" t="s">
        <v>82</v>
      </c>
      <c r="C79" s="5"/>
      <c r="D79" s="5"/>
      <c r="E79" s="5"/>
      <c r="F79" s="5"/>
      <c r="G79" s="5"/>
      <c r="H79" s="5"/>
      <c r="I79" s="21"/>
      <c r="J79" s="164"/>
      <c r="K79" s="541"/>
      <c r="L79" s="76"/>
      <c r="M79" s="76"/>
      <c r="N79" s="76"/>
      <c r="O79" s="71"/>
    </row>
    <row r="80" spans="1:15" ht="14.25" x14ac:dyDescent="0.2">
      <c r="A80" s="271"/>
      <c r="B80" s="401" t="s">
        <v>146</v>
      </c>
      <c r="C80" s="402" t="s">
        <v>147</v>
      </c>
      <c r="D80" s="9" t="s">
        <v>146</v>
      </c>
      <c r="E80" s="9" t="s">
        <v>147</v>
      </c>
      <c r="F80" s="9" t="s">
        <v>156</v>
      </c>
      <c r="G80" s="9" t="s">
        <v>156</v>
      </c>
      <c r="H80" s="9" t="s">
        <v>300</v>
      </c>
      <c r="I80" s="379" t="s">
        <v>25</v>
      </c>
      <c r="J80" s="164"/>
      <c r="K80" s="14"/>
      <c r="L80" s="76"/>
      <c r="M80" s="76"/>
      <c r="N80" s="76"/>
      <c r="O80" s="71"/>
    </row>
    <row r="81" spans="1:15" ht="14.25" x14ac:dyDescent="0.2">
      <c r="A81" s="272">
        <v>24</v>
      </c>
      <c r="B81" s="101" t="s">
        <v>258</v>
      </c>
      <c r="C81" s="101"/>
      <c r="D81" s="101"/>
      <c r="E81" s="101"/>
      <c r="F81" s="101"/>
      <c r="G81" s="101"/>
      <c r="H81" s="101"/>
      <c r="I81" s="34"/>
      <c r="J81" s="380">
        <v>25000000</v>
      </c>
      <c r="K81" s="382" t="s">
        <v>260</v>
      </c>
      <c r="L81" s="382" t="s">
        <v>174</v>
      </c>
      <c r="M81" s="382" t="s">
        <v>127</v>
      </c>
      <c r="N81" s="146" t="s">
        <v>139</v>
      </c>
      <c r="O81" s="70"/>
    </row>
    <row r="82" spans="1:15" ht="14.25" x14ac:dyDescent="0.2">
      <c r="A82" s="271"/>
      <c r="B82" s="9" t="s">
        <v>259</v>
      </c>
      <c r="C82" s="9"/>
      <c r="D82" s="9"/>
      <c r="E82" s="9"/>
      <c r="F82" s="9"/>
      <c r="G82" s="9"/>
      <c r="H82" s="9"/>
      <c r="I82" s="21"/>
      <c r="J82" s="164"/>
      <c r="K82" s="14"/>
      <c r="L82" s="76"/>
      <c r="M82" s="76"/>
      <c r="N82" s="76" t="s">
        <v>143</v>
      </c>
      <c r="O82" s="71"/>
    </row>
    <row r="83" spans="1:15" ht="14.25" x14ac:dyDescent="0.2">
      <c r="A83" s="271"/>
      <c r="B83" s="401" t="s">
        <v>146</v>
      </c>
      <c r="C83" s="402" t="s">
        <v>147</v>
      </c>
      <c r="D83" s="9" t="s">
        <v>146</v>
      </c>
      <c r="E83" s="9" t="s">
        <v>147</v>
      </c>
      <c r="F83" s="9" t="s">
        <v>156</v>
      </c>
      <c r="G83" s="9" t="s">
        <v>156</v>
      </c>
      <c r="H83" s="9" t="s">
        <v>300</v>
      </c>
      <c r="I83" s="379" t="s">
        <v>26</v>
      </c>
      <c r="J83" s="164"/>
      <c r="K83" s="14"/>
      <c r="L83" s="76"/>
      <c r="M83" s="76"/>
      <c r="N83" s="76"/>
      <c r="O83" s="71"/>
    </row>
    <row r="84" spans="1:15" ht="14.25" x14ac:dyDescent="0.2">
      <c r="A84" s="272">
        <v>25</v>
      </c>
      <c r="B84" s="29" t="s">
        <v>187</v>
      </c>
      <c r="C84" s="101"/>
      <c r="D84" s="101"/>
      <c r="E84" s="101"/>
      <c r="F84" s="101"/>
      <c r="G84" s="101"/>
      <c r="H84" s="101"/>
      <c r="I84" s="34"/>
      <c r="J84" s="13">
        <v>50000000</v>
      </c>
      <c r="K84" s="550" t="s">
        <v>163</v>
      </c>
      <c r="L84" s="146" t="s">
        <v>173</v>
      </c>
      <c r="M84" s="146" t="s">
        <v>5</v>
      </c>
      <c r="N84" s="146" t="s">
        <v>139</v>
      </c>
      <c r="O84" s="65"/>
    </row>
    <row r="85" spans="1:15" ht="14.25" x14ac:dyDescent="0.2">
      <c r="A85" s="271"/>
      <c r="B85" s="5"/>
      <c r="C85" s="9"/>
      <c r="D85" s="9"/>
      <c r="E85" s="9"/>
      <c r="F85" s="9"/>
      <c r="G85" s="9"/>
      <c r="H85" s="9"/>
      <c r="I85" s="21"/>
      <c r="J85" s="11"/>
      <c r="K85" s="541"/>
      <c r="L85" s="76"/>
      <c r="M85" s="76"/>
      <c r="N85" s="76"/>
      <c r="O85" s="71"/>
    </row>
    <row r="86" spans="1:15" ht="14.25" x14ac:dyDescent="0.2">
      <c r="A86" s="268"/>
      <c r="B86" s="401" t="s">
        <v>146</v>
      </c>
      <c r="C86" s="402" t="s">
        <v>147</v>
      </c>
      <c r="D86" s="9" t="s">
        <v>146</v>
      </c>
      <c r="E86" s="9" t="s">
        <v>147</v>
      </c>
      <c r="F86" s="9" t="s">
        <v>156</v>
      </c>
      <c r="G86" s="9" t="s">
        <v>156</v>
      </c>
      <c r="H86" s="9" t="s">
        <v>300</v>
      </c>
      <c r="I86" s="379" t="s">
        <v>47</v>
      </c>
      <c r="J86" s="117"/>
      <c r="K86" s="4"/>
      <c r="L86" s="76"/>
      <c r="M86" s="76"/>
      <c r="N86" s="52"/>
      <c r="O86" s="71"/>
    </row>
    <row r="87" spans="1:15" ht="14.25" x14ac:dyDescent="0.2">
      <c r="A87" s="270">
        <v>26</v>
      </c>
      <c r="B87" s="102" t="s">
        <v>131</v>
      </c>
      <c r="C87" s="29"/>
      <c r="D87" s="29"/>
      <c r="E87" s="29"/>
      <c r="F87" s="17"/>
      <c r="G87" s="17"/>
      <c r="H87" s="17"/>
      <c r="I87" s="18"/>
      <c r="J87" s="69">
        <v>49350000</v>
      </c>
      <c r="K87" s="146" t="s">
        <v>123</v>
      </c>
      <c r="L87" s="1" t="s">
        <v>125</v>
      </c>
      <c r="M87" s="146" t="s">
        <v>5</v>
      </c>
      <c r="N87" s="143" t="s">
        <v>139</v>
      </c>
      <c r="O87" s="70"/>
    </row>
    <row r="88" spans="1:15" ht="14.25" x14ac:dyDescent="0.2">
      <c r="A88" s="271"/>
      <c r="B88" s="5" t="s">
        <v>132</v>
      </c>
      <c r="C88" s="5"/>
      <c r="D88" s="5"/>
      <c r="E88" s="5"/>
      <c r="F88" s="263"/>
      <c r="G88" s="263"/>
      <c r="H88" s="263"/>
      <c r="I88" s="20"/>
      <c r="J88" s="69"/>
      <c r="K88" s="76"/>
      <c r="L88" s="76"/>
      <c r="M88" s="76"/>
      <c r="N88" s="76"/>
      <c r="O88" s="71"/>
    </row>
    <row r="89" spans="1:15" ht="14.25" x14ac:dyDescent="0.2">
      <c r="A89" s="268"/>
      <c r="B89" s="401" t="s">
        <v>146</v>
      </c>
      <c r="C89" s="402" t="s">
        <v>147</v>
      </c>
      <c r="D89" s="9" t="s">
        <v>146</v>
      </c>
      <c r="E89" s="9" t="s">
        <v>147</v>
      </c>
      <c r="F89" s="9" t="s">
        <v>156</v>
      </c>
      <c r="G89" s="9" t="s">
        <v>156</v>
      </c>
      <c r="H89" s="9" t="s">
        <v>291</v>
      </c>
      <c r="I89" s="379" t="s">
        <v>20</v>
      </c>
      <c r="J89" s="119"/>
      <c r="K89" s="52"/>
      <c r="L89" s="52"/>
      <c r="M89" s="52"/>
      <c r="N89" s="52"/>
      <c r="O89" s="72"/>
    </row>
    <row r="90" spans="1:15" ht="14.25" x14ac:dyDescent="0.2">
      <c r="A90" s="269">
        <v>27</v>
      </c>
      <c r="B90" s="102" t="s">
        <v>133</v>
      </c>
      <c r="C90" s="29"/>
      <c r="D90" s="29"/>
      <c r="E90" s="29"/>
      <c r="F90" s="17"/>
      <c r="G90" s="17"/>
      <c r="H90" s="17"/>
      <c r="I90" s="18"/>
      <c r="J90" s="68">
        <v>50000000</v>
      </c>
      <c r="K90" s="495" t="s">
        <v>261</v>
      </c>
      <c r="L90" s="146" t="s">
        <v>125</v>
      </c>
      <c r="M90" s="146" t="s">
        <v>5</v>
      </c>
      <c r="N90" s="146" t="s">
        <v>143</v>
      </c>
      <c r="O90" s="70"/>
    </row>
    <row r="91" spans="1:15" ht="14.25" x14ac:dyDescent="0.2">
      <c r="A91" s="266"/>
      <c r="B91" s="165" t="s">
        <v>52</v>
      </c>
      <c r="C91" s="5"/>
      <c r="D91" s="5"/>
      <c r="E91" s="5"/>
      <c r="F91" s="5"/>
      <c r="G91" s="5"/>
      <c r="H91" s="5"/>
      <c r="I91" s="20"/>
      <c r="J91" s="69"/>
      <c r="K91" s="534"/>
      <c r="L91" s="76"/>
      <c r="M91" s="76"/>
      <c r="N91" s="76"/>
      <c r="O91" s="71"/>
    </row>
    <row r="92" spans="1:15" ht="14.25" x14ac:dyDescent="0.2">
      <c r="A92" s="267"/>
      <c r="B92" s="401" t="s">
        <v>146</v>
      </c>
      <c r="C92" s="402" t="s">
        <v>147</v>
      </c>
      <c r="D92" s="9" t="s">
        <v>146</v>
      </c>
      <c r="E92" s="9" t="s">
        <v>147</v>
      </c>
      <c r="F92" s="9" t="s">
        <v>156</v>
      </c>
      <c r="G92" s="9" t="s">
        <v>156</v>
      </c>
      <c r="H92" s="9" t="s">
        <v>291</v>
      </c>
      <c r="I92" s="379" t="s">
        <v>21</v>
      </c>
      <c r="J92" s="119"/>
      <c r="K92" s="535"/>
      <c r="L92" s="52"/>
      <c r="M92" s="52"/>
      <c r="N92" s="52"/>
      <c r="O92" s="72"/>
    </row>
    <row r="93" spans="1:15" ht="14.25" x14ac:dyDescent="0.2">
      <c r="A93" s="266">
        <v>28</v>
      </c>
      <c r="B93" s="102" t="s">
        <v>188</v>
      </c>
      <c r="C93" s="101"/>
      <c r="D93" s="101"/>
      <c r="E93" s="101"/>
      <c r="F93" s="101"/>
      <c r="G93" s="101"/>
      <c r="H93" s="157"/>
      <c r="I93" s="18"/>
      <c r="J93" s="13">
        <v>80000000</v>
      </c>
      <c r="K93" s="382" t="s">
        <v>262</v>
      </c>
      <c r="L93" s="146" t="s">
        <v>125</v>
      </c>
      <c r="M93" s="146" t="s">
        <v>127</v>
      </c>
      <c r="N93" s="143" t="s">
        <v>139</v>
      </c>
      <c r="O93" s="70"/>
    </row>
    <row r="94" spans="1:15" ht="14.25" x14ac:dyDescent="0.2">
      <c r="A94" s="266"/>
      <c r="B94" s="5" t="s">
        <v>52</v>
      </c>
      <c r="C94" s="9"/>
      <c r="D94" s="9"/>
      <c r="E94" s="9"/>
      <c r="F94" s="9"/>
      <c r="G94" s="9"/>
      <c r="H94" s="28"/>
      <c r="I94" s="20"/>
      <c r="J94" s="11"/>
      <c r="K94" s="143"/>
      <c r="L94" s="76"/>
      <c r="M94" s="76"/>
      <c r="N94" s="76" t="s">
        <v>143</v>
      </c>
      <c r="O94" s="71"/>
    </row>
    <row r="95" spans="1:15" ht="14.25" x14ac:dyDescent="0.2">
      <c r="A95" s="267"/>
      <c r="B95" s="401" t="s">
        <v>146</v>
      </c>
      <c r="C95" s="402" t="s">
        <v>147</v>
      </c>
      <c r="D95" s="9" t="s">
        <v>146</v>
      </c>
      <c r="E95" s="9" t="s">
        <v>147</v>
      </c>
      <c r="F95" s="9" t="s">
        <v>156</v>
      </c>
      <c r="G95" s="9" t="s">
        <v>156</v>
      </c>
      <c r="H95" s="9" t="s">
        <v>291</v>
      </c>
      <c r="I95" s="379" t="s">
        <v>227</v>
      </c>
      <c r="J95" s="117"/>
      <c r="K95" s="52"/>
      <c r="L95" s="52"/>
      <c r="M95" s="52"/>
      <c r="N95" s="52"/>
      <c r="O95" s="72"/>
    </row>
    <row r="96" spans="1:15" ht="14.25" x14ac:dyDescent="0.2">
      <c r="A96" s="273">
        <v>29</v>
      </c>
      <c r="B96" s="358" t="s">
        <v>225</v>
      </c>
      <c r="C96" s="101"/>
      <c r="D96" s="101"/>
      <c r="E96" s="101"/>
      <c r="F96" s="101"/>
      <c r="G96" s="101"/>
      <c r="H96" s="157"/>
      <c r="I96" s="18"/>
      <c r="J96" s="68">
        <v>240000000</v>
      </c>
      <c r="K96" s="495" t="s">
        <v>263</v>
      </c>
      <c r="L96" s="1" t="s">
        <v>9</v>
      </c>
      <c r="M96" s="1" t="s">
        <v>126</v>
      </c>
      <c r="N96" s="146" t="s">
        <v>139</v>
      </c>
      <c r="O96" s="70"/>
    </row>
    <row r="97" spans="1:15" ht="14.25" x14ac:dyDescent="0.2">
      <c r="A97" s="266"/>
      <c r="B97" s="43" t="s">
        <v>189</v>
      </c>
      <c r="C97" s="3"/>
      <c r="D97" s="3"/>
      <c r="E97" s="3"/>
      <c r="F97" s="3"/>
      <c r="G97" s="3"/>
      <c r="H97" s="3"/>
      <c r="I97" s="21"/>
      <c r="J97" s="69"/>
      <c r="K97" s="537"/>
      <c r="L97" s="76"/>
      <c r="M97" s="76"/>
      <c r="N97" s="76" t="s">
        <v>143</v>
      </c>
      <c r="O97" s="71"/>
    </row>
    <row r="98" spans="1:15" ht="14.25" x14ac:dyDescent="0.2">
      <c r="A98" s="267"/>
      <c r="B98" s="401" t="s">
        <v>146</v>
      </c>
      <c r="C98" s="402" t="s">
        <v>147</v>
      </c>
      <c r="D98" s="9" t="s">
        <v>146</v>
      </c>
      <c r="E98" s="9" t="s">
        <v>147</v>
      </c>
      <c r="F98" s="9" t="s">
        <v>156</v>
      </c>
      <c r="G98" s="9" t="s">
        <v>156</v>
      </c>
      <c r="H98" s="9" t="s">
        <v>291</v>
      </c>
      <c r="I98" s="379" t="s">
        <v>226</v>
      </c>
      <c r="J98" s="119"/>
      <c r="K98" s="4"/>
      <c r="L98" s="76"/>
      <c r="M98" s="76"/>
      <c r="N98" s="52"/>
      <c r="O98" s="71"/>
    </row>
    <row r="99" spans="1:15" ht="14.25" customHeight="1" x14ac:dyDescent="0.2">
      <c r="A99" s="265">
        <v>30</v>
      </c>
      <c r="B99" s="29" t="s">
        <v>148</v>
      </c>
      <c r="C99" s="101"/>
      <c r="D99" s="101"/>
      <c r="E99" s="101"/>
      <c r="F99" s="101"/>
      <c r="G99" s="101"/>
      <c r="H99" s="157"/>
      <c r="I99" s="18"/>
      <c r="J99" s="69">
        <v>50000000</v>
      </c>
      <c r="K99" s="495" t="s">
        <v>162</v>
      </c>
      <c r="L99" s="146" t="s">
        <v>125</v>
      </c>
      <c r="M99" s="146" t="s">
        <v>127</v>
      </c>
      <c r="N99" s="143" t="s">
        <v>139</v>
      </c>
      <c r="O99" s="70"/>
    </row>
    <row r="100" spans="1:15" ht="14.25" x14ac:dyDescent="0.2">
      <c r="A100" s="266"/>
      <c r="B100" s="401" t="s">
        <v>146</v>
      </c>
      <c r="C100" s="402" t="s">
        <v>147</v>
      </c>
      <c r="D100" s="9" t="s">
        <v>146</v>
      </c>
      <c r="E100" s="9" t="s">
        <v>147</v>
      </c>
      <c r="F100" s="9" t="s">
        <v>156</v>
      </c>
      <c r="G100" s="9" t="s">
        <v>156</v>
      </c>
      <c r="H100" s="9" t="s">
        <v>291</v>
      </c>
      <c r="I100" s="379" t="s">
        <v>53</v>
      </c>
      <c r="J100" s="69"/>
      <c r="K100" s="537"/>
      <c r="L100" s="76"/>
      <c r="M100" s="76"/>
      <c r="N100" s="76"/>
      <c r="O100" s="71"/>
    </row>
    <row r="101" spans="1:15" ht="14.25" x14ac:dyDescent="0.2">
      <c r="A101" s="267"/>
      <c r="B101" s="31"/>
      <c r="C101" s="31"/>
      <c r="D101" s="31"/>
      <c r="E101" s="31"/>
      <c r="F101" s="31"/>
      <c r="G101" s="31"/>
      <c r="H101" s="147"/>
      <c r="I101" s="24"/>
      <c r="J101" s="69"/>
      <c r="K101" s="538"/>
      <c r="L101" s="52"/>
      <c r="M101" s="52"/>
      <c r="N101" s="52"/>
      <c r="O101" s="72"/>
    </row>
    <row r="102" spans="1:15" ht="14.25" x14ac:dyDescent="0.2">
      <c r="A102" s="265">
        <v>31</v>
      </c>
      <c r="B102" s="33" t="s">
        <v>159</v>
      </c>
      <c r="C102" s="5"/>
      <c r="D102" s="5"/>
      <c r="E102" s="5"/>
      <c r="F102" s="5"/>
      <c r="G102" s="5"/>
      <c r="H102" s="5"/>
      <c r="I102" s="21"/>
      <c r="J102" s="68">
        <v>109955500</v>
      </c>
      <c r="K102" s="541" t="s">
        <v>163</v>
      </c>
      <c r="L102" s="146" t="s">
        <v>125</v>
      </c>
      <c r="M102" s="146" t="s">
        <v>5</v>
      </c>
      <c r="N102" s="146" t="s">
        <v>143</v>
      </c>
      <c r="O102" s="70"/>
    </row>
    <row r="103" spans="1:15" ht="14.25" x14ac:dyDescent="0.2">
      <c r="A103" s="266"/>
      <c r="B103" s="43" t="s">
        <v>160</v>
      </c>
      <c r="C103" s="3"/>
      <c r="D103" s="3"/>
      <c r="E103" s="3"/>
      <c r="F103" s="3"/>
      <c r="G103" s="3"/>
      <c r="H103" s="3"/>
      <c r="I103" s="21"/>
      <c r="J103" s="69"/>
      <c r="K103" s="541"/>
      <c r="L103" s="76"/>
      <c r="M103" s="76"/>
      <c r="N103" s="76"/>
      <c r="O103" s="71"/>
    </row>
    <row r="104" spans="1:15" ht="14.25" x14ac:dyDescent="0.2">
      <c r="A104" s="267"/>
      <c r="B104" s="401" t="s">
        <v>146</v>
      </c>
      <c r="C104" s="402" t="s">
        <v>147</v>
      </c>
      <c r="D104" s="9" t="s">
        <v>146</v>
      </c>
      <c r="E104" s="9" t="s">
        <v>147</v>
      </c>
      <c r="F104" s="9" t="s">
        <v>156</v>
      </c>
      <c r="G104" s="9" t="s">
        <v>156</v>
      </c>
      <c r="H104" s="9" t="s">
        <v>291</v>
      </c>
      <c r="I104" s="379" t="s">
        <v>135</v>
      </c>
      <c r="J104" s="119"/>
      <c r="K104" s="4"/>
      <c r="L104" s="52"/>
      <c r="M104" s="52"/>
      <c r="N104" s="52"/>
      <c r="O104" s="72"/>
    </row>
    <row r="105" spans="1:15" ht="14.25" x14ac:dyDescent="0.2">
      <c r="A105" s="265">
        <v>32</v>
      </c>
      <c r="B105" s="32" t="s">
        <v>67</v>
      </c>
      <c r="C105" s="29"/>
      <c r="D105" s="29"/>
      <c r="E105" s="29"/>
      <c r="F105" s="29"/>
      <c r="G105" s="29"/>
      <c r="H105" s="29"/>
      <c r="I105" s="34"/>
      <c r="J105" s="68">
        <v>100000000</v>
      </c>
      <c r="K105" s="560" t="s">
        <v>162</v>
      </c>
      <c r="L105" s="146" t="s">
        <v>125</v>
      </c>
      <c r="M105" s="146" t="s">
        <v>8</v>
      </c>
      <c r="N105" s="143" t="s">
        <v>139</v>
      </c>
      <c r="O105" s="70"/>
    </row>
    <row r="106" spans="1:15" ht="14.25" x14ac:dyDescent="0.2">
      <c r="A106" s="266"/>
      <c r="B106" s="401" t="s">
        <v>146</v>
      </c>
      <c r="C106" s="402" t="s">
        <v>147</v>
      </c>
      <c r="D106" s="9" t="s">
        <v>146</v>
      </c>
      <c r="E106" s="9" t="s">
        <v>147</v>
      </c>
      <c r="F106" s="9" t="s">
        <v>156</v>
      </c>
      <c r="G106" s="9" t="s">
        <v>156</v>
      </c>
      <c r="H106" s="9" t="s">
        <v>291</v>
      </c>
      <c r="I106" s="379" t="s">
        <v>22</v>
      </c>
      <c r="J106" s="69"/>
      <c r="K106" s="558"/>
      <c r="L106" s="76"/>
      <c r="M106" s="76"/>
      <c r="N106" s="76" t="s">
        <v>143</v>
      </c>
      <c r="O106" s="71"/>
    </row>
    <row r="107" spans="1:15" ht="14.25" x14ac:dyDescent="0.2">
      <c r="A107" s="267"/>
      <c r="B107" s="22"/>
      <c r="C107" s="22"/>
      <c r="D107" s="22"/>
      <c r="E107" s="22"/>
      <c r="F107" s="22"/>
      <c r="G107" s="22"/>
      <c r="H107" s="22"/>
      <c r="I107" s="27"/>
      <c r="J107" s="119"/>
      <c r="K107" s="52"/>
      <c r="L107" s="52"/>
      <c r="M107" s="52"/>
      <c r="N107" s="52"/>
      <c r="O107" s="72"/>
    </row>
    <row r="108" spans="1:15" ht="14.25" x14ac:dyDescent="0.2">
      <c r="A108" s="265">
        <v>33</v>
      </c>
      <c r="B108" s="5" t="s">
        <v>161</v>
      </c>
      <c r="C108" s="5"/>
      <c r="D108" s="5"/>
      <c r="E108" s="5"/>
      <c r="F108" s="5"/>
      <c r="G108" s="5"/>
      <c r="H108" s="5"/>
      <c r="I108" s="21"/>
      <c r="J108" s="69">
        <v>37000000</v>
      </c>
      <c r="K108" s="555" t="s">
        <v>264</v>
      </c>
      <c r="L108" s="143" t="s">
        <v>6</v>
      </c>
      <c r="M108" s="146" t="s">
        <v>8</v>
      </c>
      <c r="N108" s="146" t="s">
        <v>139</v>
      </c>
      <c r="O108" s="71"/>
    </row>
    <row r="109" spans="1:15" ht="14.25" customHeight="1" x14ac:dyDescent="0.2">
      <c r="A109" s="266"/>
      <c r="B109" s="401" t="s">
        <v>146</v>
      </c>
      <c r="C109" s="402" t="s">
        <v>147</v>
      </c>
      <c r="D109" s="9" t="s">
        <v>146</v>
      </c>
      <c r="E109" s="9" t="s">
        <v>147</v>
      </c>
      <c r="F109" s="9" t="s">
        <v>156</v>
      </c>
      <c r="G109" s="9" t="s">
        <v>156</v>
      </c>
      <c r="H109" s="9" t="s">
        <v>291</v>
      </c>
      <c r="I109" s="379" t="s">
        <v>37</v>
      </c>
      <c r="J109" s="69"/>
      <c r="K109" s="558"/>
      <c r="L109" s="76"/>
      <c r="M109" s="76"/>
      <c r="N109" s="76"/>
      <c r="O109" s="71"/>
    </row>
    <row r="110" spans="1:15" ht="14.25" x14ac:dyDescent="0.2">
      <c r="A110" s="267"/>
      <c r="B110" s="5"/>
      <c r="C110" s="5"/>
      <c r="D110" s="5"/>
      <c r="E110" s="5"/>
      <c r="F110" s="5"/>
      <c r="G110" s="5"/>
      <c r="H110" s="5"/>
      <c r="I110" s="21"/>
      <c r="J110" s="69"/>
      <c r="K110" s="559"/>
      <c r="L110" s="76"/>
      <c r="M110" s="52"/>
      <c r="N110" s="52"/>
      <c r="O110" s="71"/>
    </row>
    <row r="111" spans="1:15" ht="14.25" x14ac:dyDescent="0.2">
      <c r="A111" s="265">
        <v>34</v>
      </c>
      <c r="B111" s="102" t="s">
        <v>190</v>
      </c>
      <c r="C111" s="29"/>
      <c r="D111" s="29"/>
      <c r="E111" s="29"/>
      <c r="F111" s="29"/>
      <c r="G111" s="29"/>
      <c r="H111" s="29"/>
      <c r="I111" s="34"/>
      <c r="J111" s="166">
        <v>35000000</v>
      </c>
      <c r="K111" s="560" t="s">
        <v>162</v>
      </c>
      <c r="L111" s="146" t="s">
        <v>125</v>
      </c>
      <c r="M111" s="143" t="s">
        <v>5</v>
      </c>
      <c r="N111" s="143" t="s">
        <v>139</v>
      </c>
      <c r="O111" s="70"/>
    </row>
    <row r="112" spans="1:15" ht="14.25" x14ac:dyDescent="0.2">
      <c r="A112" s="266"/>
      <c r="B112" s="5" t="s">
        <v>52</v>
      </c>
      <c r="C112" s="9"/>
      <c r="D112" s="9"/>
      <c r="E112" s="9"/>
      <c r="F112" s="9"/>
      <c r="G112" s="9"/>
      <c r="H112" s="28"/>
      <c r="I112" s="21"/>
      <c r="J112" s="144"/>
      <c r="K112" s="558"/>
      <c r="L112" s="76"/>
      <c r="M112" s="76"/>
      <c r="N112" s="76" t="s">
        <v>143</v>
      </c>
      <c r="O112" s="71"/>
    </row>
    <row r="113" spans="1:15" ht="14.25" x14ac:dyDescent="0.2">
      <c r="A113" s="267"/>
      <c r="B113" s="401" t="s">
        <v>146</v>
      </c>
      <c r="C113" s="402" t="s">
        <v>147</v>
      </c>
      <c r="D113" s="9" t="s">
        <v>146</v>
      </c>
      <c r="E113" s="9" t="s">
        <v>147</v>
      </c>
      <c r="F113" s="9" t="s">
        <v>156</v>
      </c>
      <c r="G113" s="9" t="s">
        <v>156</v>
      </c>
      <c r="H113" s="9" t="s">
        <v>291</v>
      </c>
      <c r="I113" s="379" t="s">
        <v>43</v>
      </c>
      <c r="J113" s="145"/>
      <c r="K113" s="162"/>
      <c r="L113" s="52"/>
      <c r="M113" s="52"/>
      <c r="N113" s="52"/>
      <c r="O113" s="72"/>
    </row>
    <row r="114" spans="1:15" ht="14.25" x14ac:dyDescent="0.2">
      <c r="A114" s="266">
        <v>35</v>
      </c>
      <c r="B114" s="384" t="s">
        <v>265</v>
      </c>
      <c r="C114" s="101"/>
      <c r="D114" s="101"/>
      <c r="E114" s="101"/>
      <c r="F114" s="101"/>
      <c r="G114" s="101"/>
      <c r="H114" s="157"/>
      <c r="I114" s="34"/>
      <c r="J114" s="144">
        <v>65000000</v>
      </c>
      <c r="K114" s="383" t="s">
        <v>142</v>
      </c>
      <c r="L114" s="383" t="s">
        <v>9</v>
      </c>
      <c r="M114" s="383" t="s">
        <v>127</v>
      </c>
      <c r="N114" s="383" t="s">
        <v>139</v>
      </c>
      <c r="O114" s="71"/>
    </row>
    <row r="115" spans="1:15" ht="14.25" x14ac:dyDescent="0.2">
      <c r="A115" s="266"/>
      <c r="B115" s="401" t="s">
        <v>146</v>
      </c>
      <c r="C115" s="402" t="s">
        <v>147</v>
      </c>
      <c r="D115" s="9" t="s">
        <v>146</v>
      </c>
      <c r="E115" s="9" t="s">
        <v>147</v>
      </c>
      <c r="F115" s="9" t="s">
        <v>156</v>
      </c>
      <c r="G115" s="9" t="s">
        <v>156</v>
      </c>
      <c r="H115" s="9" t="s">
        <v>291</v>
      </c>
      <c r="I115" s="379" t="s">
        <v>27</v>
      </c>
      <c r="J115" s="144"/>
      <c r="K115" s="143"/>
      <c r="L115" s="76"/>
      <c r="M115" s="76"/>
      <c r="N115" s="383" t="s">
        <v>143</v>
      </c>
      <c r="O115" s="71"/>
    </row>
    <row r="116" spans="1:15" ht="14.25" x14ac:dyDescent="0.2">
      <c r="A116" s="266"/>
      <c r="B116" s="9"/>
      <c r="C116" s="9"/>
      <c r="D116" s="9"/>
      <c r="E116" s="9"/>
      <c r="F116" s="9"/>
      <c r="G116" s="9"/>
      <c r="H116" s="28"/>
      <c r="I116" s="21"/>
      <c r="J116" s="144"/>
      <c r="K116" s="143"/>
      <c r="L116" s="76"/>
      <c r="M116" s="76"/>
      <c r="N116" s="76"/>
      <c r="O116" s="71"/>
    </row>
    <row r="117" spans="1:15" ht="14.25" x14ac:dyDescent="0.2">
      <c r="A117" s="273">
        <v>36</v>
      </c>
      <c r="B117" s="101" t="s">
        <v>266</v>
      </c>
      <c r="C117" s="101"/>
      <c r="D117" s="101"/>
      <c r="E117" s="101"/>
      <c r="F117" s="101"/>
      <c r="G117" s="101"/>
      <c r="H117" s="157"/>
      <c r="I117" s="34"/>
      <c r="J117" s="385">
        <v>110000000</v>
      </c>
      <c r="K117" s="561" t="s">
        <v>267</v>
      </c>
      <c r="L117" s="382" t="s">
        <v>174</v>
      </c>
      <c r="M117" s="382" t="s">
        <v>127</v>
      </c>
      <c r="N117" s="382" t="s">
        <v>139</v>
      </c>
      <c r="O117" s="70"/>
    </row>
    <row r="118" spans="1:15" ht="14.25" x14ac:dyDescent="0.2">
      <c r="A118" s="266"/>
      <c r="B118" s="401" t="s">
        <v>146</v>
      </c>
      <c r="C118" s="402" t="s">
        <v>147</v>
      </c>
      <c r="D118" s="9" t="s">
        <v>146</v>
      </c>
      <c r="E118" s="9" t="s">
        <v>147</v>
      </c>
      <c r="F118" s="9" t="s">
        <v>156</v>
      </c>
      <c r="G118" s="9" t="s">
        <v>156</v>
      </c>
      <c r="H118" s="9" t="s">
        <v>292</v>
      </c>
      <c r="I118" s="379" t="s">
        <v>19</v>
      </c>
      <c r="J118" s="144"/>
      <c r="K118" s="562"/>
      <c r="L118" s="76"/>
      <c r="M118" s="76"/>
      <c r="N118" s="383" t="s">
        <v>143</v>
      </c>
      <c r="O118" s="71"/>
    </row>
    <row r="119" spans="1:15" ht="14.25" x14ac:dyDescent="0.2">
      <c r="A119" s="266"/>
      <c r="B119" s="9"/>
      <c r="C119" s="9"/>
      <c r="D119" s="9"/>
      <c r="E119" s="9"/>
      <c r="F119" s="9"/>
      <c r="G119" s="9"/>
      <c r="H119" s="28"/>
      <c r="I119" s="21"/>
      <c r="J119" s="144"/>
      <c r="K119" s="143"/>
      <c r="L119" s="76"/>
      <c r="M119" s="76"/>
      <c r="N119" s="76"/>
      <c r="O119" s="71"/>
    </row>
    <row r="120" spans="1:15" ht="14.25" x14ac:dyDescent="0.2">
      <c r="A120" s="269">
        <v>37</v>
      </c>
      <c r="B120" s="167" t="s">
        <v>134</v>
      </c>
      <c r="C120" s="29"/>
      <c r="D120" s="29"/>
      <c r="E120" s="29"/>
      <c r="F120" s="29"/>
      <c r="G120" s="29"/>
      <c r="H120" s="29"/>
      <c r="I120" s="34"/>
      <c r="J120" s="13">
        <v>55000000</v>
      </c>
      <c r="K120" s="146" t="s">
        <v>142</v>
      </c>
      <c r="L120" s="146" t="s">
        <v>125</v>
      </c>
      <c r="M120" s="146" t="s">
        <v>127</v>
      </c>
      <c r="N120" s="146" t="s">
        <v>139</v>
      </c>
      <c r="O120" s="70"/>
    </row>
    <row r="121" spans="1:15" ht="14.25" x14ac:dyDescent="0.2">
      <c r="A121" s="266"/>
      <c r="B121" s="168" t="s">
        <v>52</v>
      </c>
      <c r="C121" s="5"/>
      <c r="D121" s="5"/>
      <c r="E121" s="5"/>
      <c r="F121" s="5"/>
      <c r="G121" s="5"/>
      <c r="H121" s="5"/>
      <c r="I121" s="21"/>
      <c r="J121" s="11"/>
      <c r="K121" s="76"/>
      <c r="L121" s="76"/>
      <c r="M121" s="76"/>
      <c r="N121" s="76"/>
      <c r="O121" s="71"/>
    </row>
    <row r="122" spans="1:15" ht="14.25" x14ac:dyDescent="0.2">
      <c r="A122" s="267"/>
      <c r="B122" s="401" t="s">
        <v>146</v>
      </c>
      <c r="C122" s="402" t="s">
        <v>147</v>
      </c>
      <c r="D122" s="9" t="s">
        <v>146</v>
      </c>
      <c r="E122" s="9" t="s">
        <v>147</v>
      </c>
      <c r="F122" s="9" t="s">
        <v>156</v>
      </c>
      <c r="G122" s="9" t="s">
        <v>156</v>
      </c>
      <c r="H122" s="9" t="s">
        <v>292</v>
      </c>
      <c r="I122" s="379" t="s">
        <v>20</v>
      </c>
      <c r="J122" s="117"/>
      <c r="K122" s="52"/>
      <c r="L122" s="52"/>
      <c r="M122" s="52"/>
      <c r="N122" s="52"/>
      <c r="O122" s="72"/>
    </row>
    <row r="123" spans="1:15" ht="14.25" x14ac:dyDescent="0.2">
      <c r="A123" s="265">
        <v>38</v>
      </c>
      <c r="B123" s="167" t="s">
        <v>149</v>
      </c>
      <c r="C123" s="29"/>
      <c r="D123" s="29"/>
      <c r="E123" s="29"/>
      <c r="F123" s="29"/>
      <c r="G123" s="29"/>
      <c r="H123" s="29"/>
      <c r="I123" s="34"/>
      <c r="J123" s="69">
        <v>48000000</v>
      </c>
      <c r="K123" s="146" t="s">
        <v>142</v>
      </c>
      <c r="L123" s="146" t="s">
        <v>125</v>
      </c>
      <c r="M123" s="146" t="s">
        <v>127</v>
      </c>
      <c r="N123" s="143" t="s">
        <v>139</v>
      </c>
      <c r="O123" s="70"/>
    </row>
    <row r="124" spans="1:15" ht="14.25" x14ac:dyDescent="0.2">
      <c r="A124" s="266"/>
      <c r="B124" s="401" t="s">
        <v>146</v>
      </c>
      <c r="C124" s="402" t="s">
        <v>147</v>
      </c>
      <c r="D124" s="9" t="s">
        <v>146</v>
      </c>
      <c r="E124" s="9" t="s">
        <v>147</v>
      </c>
      <c r="F124" s="9" t="s">
        <v>156</v>
      </c>
      <c r="G124" s="9" t="s">
        <v>156</v>
      </c>
      <c r="H124" s="9" t="s">
        <v>292</v>
      </c>
      <c r="I124" s="379" t="s">
        <v>53</v>
      </c>
      <c r="J124" s="69"/>
      <c r="K124" s="76"/>
      <c r="L124" s="76"/>
      <c r="M124" s="76"/>
      <c r="N124" s="76"/>
      <c r="O124" s="71"/>
    </row>
    <row r="125" spans="1:15" ht="14.25" x14ac:dyDescent="0.2">
      <c r="A125" s="267"/>
      <c r="B125" s="9"/>
      <c r="C125" s="9"/>
      <c r="D125" s="9"/>
      <c r="E125" s="9"/>
      <c r="F125" s="9"/>
      <c r="G125" s="9"/>
      <c r="H125" s="9"/>
      <c r="I125" s="21"/>
      <c r="J125" s="69"/>
      <c r="K125" s="52"/>
      <c r="L125" s="52"/>
      <c r="M125" s="52"/>
      <c r="N125" s="52"/>
      <c r="O125" s="72"/>
    </row>
    <row r="126" spans="1:15" ht="14.25" x14ac:dyDescent="0.2">
      <c r="A126" s="269">
        <v>39</v>
      </c>
      <c r="B126" s="102" t="s">
        <v>191</v>
      </c>
      <c r="C126" s="101"/>
      <c r="D126" s="101"/>
      <c r="E126" s="101"/>
      <c r="F126" s="101"/>
      <c r="G126" s="101"/>
      <c r="H126" s="101"/>
      <c r="I126" s="34"/>
      <c r="J126" s="68">
        <v>435400000</v>
      </c>
      <c r="K126" s="146" t="s">
        <v>167</v>
      </c>
      <c r="L126" s="146" t="s">
        <v>125</v>
      </c>
      <c r="M126" s="146" t="s">
        <v>127</v>
      </c>
      <c r="N126" s="146" t="s">
        <v>143</v>
      </c>
      <c r="O126" s="70"/>
    </row>
    <row r="127" spans="1:15" ht="14.25" x14ac:dyDescent="0.2">
      <c r="A127" s="266"/>
      <c r="B127" s="401" t="s">
        <v>146</v>
      </c>
      <c r="C127" s="402" t="s">
        <v>147</v>
      </c>
      <c r="D127" s="9" t="s">
        <v>146</v>
      </c>
      <c r="E127" s="9" t="s">
        <v>147</v>
      </c>
      <c r="F127" s="9" t="s">
        <v>156</v>
      </c>
      <c r="G127" s="9" t="s">
        <v>156</v>
      </c>
      <c r="H127" s="9" t="s">
        <v>292</v>
      </c>
      <c r="I127" s="379" t="s">
        <v>22</v>
      </c>
      <c r="J127" s="69"/>
      <c r="K127" s="143" t="s">
        <v>168</v>
      </c>
      <c r="L127" s="76"/>
      <c r="M127" s="76"/>
      <c r="N127" s="143" t="s">
        <v>139</v>
      </c>
      <c r="O127" s="71"/>
    </row>
    <row r="128" spans="1:15" ht="14.25" x14ac:dyDescent="0.2">
      <c r="A128" s="267"/>
      <c r="B128" s="80"/>
      <c r="C128" s="42"/>
      <c r="D128" s="42"/>
      <c r="E128" s="42"/>
      <c r="F128" s="42"/>
      <c r="G128" s="42"/>
      <c r="H128" s="42"/>
      <c r="I128" s="27"/>
      <c r="J128" s="119"/>
      <c r="K128" s="143" t="s">
        <v>169</v>
      </c>
      <c r="L128" s="76"/>
      <c r="M128" s="76"/>
      <c r="N128" s="76"/>
      <c r="O128" s="71"/>
    </row>
    <row r="129" spans="1:15" ht="14.25" x14ac:dyDescent="0.2">
      <c r="A129" s="265">
        <v>40</v>
      </c>
      <c r="B129" s="5" t="s">
        <v>192</v>
      </c>
      <c r="C129" s="9"/>
      <c r="D129" s="9"/>
      <c r="E129" s="9"/>
      <c r="F129" s="9"/>
      <c r="G129" s="9"/>
      <c r="H129" s="9"/>
      <c r="I129" s="21"/>
      <c r="J129" s="69">
        <v>25000000</v>
      </c>
      <c r="K129" s="146" t="s">
        <v>79</v>
      </c>
      <c r="L129" s="146" t="s">
        <v>125</v>
      </c>
      <c r="M129" s="146" t="s">
        <v>8</v>
      </c>
      <c r="N129" s="146" t="s">
        <v>139</v>
      </c>
      <c r="O129" s="70"/>
    </row>
    <row r="130" spans="1:15" ht="14.25" x14ac:dyDescent="0.2">
      <c r="A130" s="266"/>
      <c r="B130" s="401" t="s">
        <v>146</v>
      </c>
      <c r="C130" s="402" t="s">
        <v>147</v>
      </c>
      <c r="D130" s="9" t="s">
        <v>146</v>
      </c>
      <c r="E130" s="9" t="s">
        <v>147</v>
      </c>
      <c r="F130" s="9" t="s">
        <v>156</v>
      </c>
      <c r="G130" s="9" t="s">
        <v>156</v>
      </c>
      <c r="H130" s="9" t="s">
        <v>292</v>
      </c>
      <c r="I130" s="379" t="s">
        <v>23</v>
      </c>
      <c r="J130" s="69"/>
      <c r="K130" s="76"/>
      <c r="L130" s="76"/>
      <c r="M130" s="76"/>
      <c r="N130" s="76"/>
      <c r="O130" s="71"/>
    </row>
    <row r="131" spans="1:15" ht="14.25" x14ac:dyDescent="0.2">
      <c r="A131" s="267"/>
      <c r="B131" s="3"/>
      <c r="C131" s="3"/>
      <c r="D131" s="3"/>
      <c r="E131" s="3"/>
      <c r="F131" s="3"/>
      <c r="G131" s="3"/>
      <c r="H131" s="3"/>
      <c r="I131" s="21"/>
      <c r="J131" s="69"/>
      <c r="K131" s="52"/>
      <c r="L131" s="52"/>
      <c r="M131" s="52"/>
      <c r="N131" s="52"/>
      <c r="O131" s="72"/>
    </row>
    <row r="132" spans="1:15" ht="14.25" x14ac:dyDescent="0.2">
      <c r="A132" s="269">
        <v>41</v>
      </c>
      <c r="B132" s="32" t="s">
        <v>193</v>
      </c>
      <c r="C132" s="29"/>
      <c r="D132" s="29"/>
      <c r="E132" s="29"/>
      <c r="F132" s="17"/>
      <c r="G132" s="17"/>
      <c r="H132" s="17"/>
      <c r="I132" s="18"/>
      <c r="J132" s="68">
        <v>2343609000</v>
      </c>
      <c r="K132" s="550" t="s">
        <v>163</v>
      </c>
      <c r="L132" s="146" t="s">
        <v>125</v>
      </c>
      <c r="M132" s="146" t="s">
        <v>127</v>
      </c>
      <c r="N132" s="146" t="s">
        <v>139</v>
      </c>
      <c r="O132" s="70"/>
    </row>
    <row r="133" spans="1:15" ht="14.25" x14ac:dyDescent="0.2">
      <c r="A133" s="266"/>
      <c r="B133" s="401" t="s">
        <v>146</v>
      </c>
      <c r="C133" s="402" t="s">
        <v>147</v>
      </c>
      <c r="D133" s="9" t="s">
        <v>146</v>
      </c>
      <c r="E133" s="9" t="s">
        <v>147</v>
      </c>
      <c r="F133" s="9" t="s">
        <v>156</v>
      </c>
      <c r="G133" s="9" t="s">
        <v>156</v>
      </c>
      <c r="H133" s="9" t="s">
        <v>292</v>
      </c>
      <c r="I133" s="379" t="s">
        <v>24</v>
      </c>
      <c r="J133" s="69"/>
      <c r="K133" s="541"/>
      <c r="L133" s="76"/>
      <c r="M133" s="76"/>
      <c r="N133" s="143" t="s">
        <v>143</v>
      </c>
      <c r="O133" s="71"/>
    </row>
    <row r="134" spans="1:15" ht="14.25" x14ac:dyDescent="0.2">
      <c r="A134" s="267"/>
      <c r="B134" s="30"/>
      <c r="C134" s="31"/>
      <c r="D134" s="31"/>
      <c r="E134" s="31"/>
      <c r="F134" s="31"/>
      <c r="G134" s="31"/>
      <c r="H134" s="31"/>
      <c r="I134" s="24"/>
      <c r="J134" s="119"/>
      <c r="K134" s="4"/>
      <c r="L134" s="52"/>
      <c r="M134" s="52"/>
      <c r="N134" s="52"/>
      <c r="O134" s="72"/>
    </row>
    <row r="135" spans="1:15" ht="14.25" x14ac:dyDescent="0.2">
      <c r="A135" s="269">
        <v>42</v>
      </c>
      <c r="B135" s="29" t="s">
        <v>194</v>
      </c>
      <c r="C135" s="101"/>
      <c r="D135" s="101"/>
      <c r="E135" s="101"/>
      <c r="F135" s="101"/>
      <c r="G135" s="101"/>
      <c r="H135" s="101"/>
      <c r="I135" s="18"/>
      <c r="J135" s="68">
        <v>150000000</v>
      </c>
      <c r="K135" s="550" t="s">
        <v>163</v>
      </c>
      <c r="L135" s="146" t="s">
        <v>8</v>
      </c>
      <c r="M135" s="146" t="s">
        <v>126</v>
      </c>
      <c r="N135" s="146" t="s">
        <v>139</v>
      </c>
      <c r="O135" s="70"/>
    </row>
    <row r="136" spans="1:15" ht="14.25" x14ac:dyDescent="0.2">
      <c r="A136" s="266"/>
      <c r="B136" s="5"/>
      <c r="C136" s="9"/>
      <c r="D136" s="9"/>
      <c r="E136" s="9"/>
      <c r="F136" s="9"/>
      <c r="G136" s="9"/>
      <c r="H136" s="9"/>
      <c r="I136" s="20"/>
      <c r="J136" s="69"/>
      <c r="K136" s="541"/>
      <c r="L136" s="76"/>
      <c r="M136" s="76"/>
      <c r="N136" s="76"/>
      <c r="O136" s="71"/>
    </row>
    <row r="137" spans="1:15" ht="14.25" x14ac:dyDescent="0.2">
      <c r="A137" s="267"/>
      <c r="B137" s="401" t="s">
        <v>146</v>
      </c>
      <c r="C137" s="402" t="s">
        <v>147</v>
      </c>
      <c r="D137" s="9" t="s">
        <v>146</v>
      </c>
      <c r="E137" s="9" t="s">
        <v>147</v>
      </c>
      <c r="F137" s="9" t="s">
        <v>156</v>
      </c>
      <c r="G137" s="9" t="s">
        <v>156</v>
      </c>
      <c r="H137" s="9" t="s">
        <v>292</v>
      </c>
      <c r="I137" s="379" t="s">
        <v>37</v>
      </c>
      <c r="J137" s="69"/>
      <c r="K137" s="4"/>
      <c r="L137" s="52"/>
      <c r="M137" s="52"/>
      <c r="N137" s="52"/>
      <c r="O137" s="72"/>
    </row>
    <row r="138" spans="1:15" ht="15.75" customHeight="1" x14ac:dyDescent="0.2">
      <c r="A138" s="265">
        <v>43</v>
      </c>
      <c r="B138" s="39" t="s">
        <v>195</v>
      </c>
      <c r="C138" s="29"/>
      <c r="D138" s="29"/>
      <c r="E138" s="29"/>
      <c r="F138" s="29"/>
      <c r="G138" s="29"/>
      <c r="H138" s="29"/>
      <c r="I138" s="34"/>
      <c r="J138" s="68">
        <v>100000000</v>
      </c>
      <c r="K138" s="541" t="s">
        <v>163</v>
      </c>
      <c r="L138" s="76" t="s">
        <v>6</v>
      </c>
      <c r="M138" s="143" t="s">
        <v>127</v>
      </c>
      <c r="N138" s="76" t="s">
        <v>139</v>
      </c>
      <c r="O138" s="71"/>
    </row>
    <row r="139" spans="1:15" ht="14.25" x14ac:dyDescent="0.2">
      <c r="A139" s="266"/>
      <c r="B139" s="5"/>
      <c r="C139" s="9"/>
      <c r="D139" s="9"/>
      <c r="E139" s="9"/>
      <c r="F139" s="9"/>
      <c r="G139" s="9"/>
      <c r="H139" s="28"/>
      <c r="I139" s="21"/>
      <c r="J139" s="69"/>
      <c r="K139" s="541"/>
      <c r="L139" s="76"/>
      <c r="M139" s="76"/>
      <c r="N139" s="76"/>
      <c r="O139" s="71"/>
    </row>
    <row r="140" spans="1:15" ht="14.25" x14ac:dyDescent="0.2">
      <c r="A140" s="267"/>
      <c r="B140" s="401" t="s">
        <v>146</v>
      </c>
      <c r="C140" s="402" t="s">
        <v>147</v>
      </c>
      <c r="D140" s="9" t="s">
        <v>146</v>
      </c>
      <c r="E140" s="9" t="s">
        <v>147</v>
      </c>
      <c r="F140" s="9" t="s">
        <v>156</v>
      </c>
      <c r="G140" s="9" t="s">
        <v>156</v>
      </c>
      <c r="H140" s="9" t="s">
        <v>292</v>
      </c>
      <c r="I140" s="379" t="s">
        <v>25</v>
      </c>
      <c r="J140" s="119"/>
      <c r="K140" s="4"/>
      <c r="L140" s="76"/>
      <c r="M140" s="76"/>
      <c r="N140" s="76"/>
      <c r="O140" s="71"/>
    </row>
    <row r="141" spans="1:15" ht="14.25" x14ac:dyDescent="0.2">
      <c r="A141" s="265">
        <v>44</v>
      </c>
      <c r="B141" s="102" t="s">
        <v>196</v>
      </c>
      <c r="C141" s="29"/>
      <c r="D141" s="29"/>
      <c r="E141" s="29"/>
      <c r="F141" s="29"/>
      <c r="G141" s="29"/>
      <c r="H141" s="29"/>
      <c r="I141" s="34"/>
      <c r="J141" s="69">
        <v>150000000</v>
      </c>
      <c r="K141" s="541" t="s">
        <v>163</v>
      </c>
      <c r="L141" s="146" t="s">
        <v>125</v>
      </c>
      <c r="M141" s="146" t="s">
        <v>5</v>
      </c>
      <c r="N141" s="146" t="s">
        <v>139</v>
      </c>
      <c r="O141" s="70"/>
    </row>
    <row r="142" spans="1:15" ht="14.25" x14ac:dyDescent="0.2">
      <c r="A142" s="266"/>
      <c r="B142" s="6"/>
      <c r="C142" s="5"/>
      <c r="D142" s="5"/>
      <c r="E142" s="5"/>
      <c r="F142" s="5"/>
      <c r="G142" s="5"/>
      <c r="H142" s="5"/>
      <c r="I142" s="21"/>
      <c r="J142" s="69"/>
      <c r="K142" s="541"/>
      <c r="L142" s="76"/>
      <c r="M142" s="76"/>
      <c r="N142" s="76"/>
      <c r="O142" s="71"/>
    </row>
    <row r="143" spans="1:15" ht="14.25" x14ac:dyDescent="0.2">
      <c r="A143" s="267"/>
      <c r="B143" s="401" t="s">
        <v>146</v>
      </c>
      <c r="C143" s="402" t="s">
        <v>147</v>
      </c>
      <c r="D143" s="9" t="s">
        <v>146</v>
      </c>
      <c r="E143" s="9" t="s">
        <v>147</v>
      </c>
      <c r="F143" s="9" t="s">
        <v>156</v>
      </c>
      <c r="G143" s="9" t="s">
        <v>156</v>
      </c>
      <c r="H143" s="9" t="s">
        <v>292</v>
      </c>
      <c r="I143" s="379" t="s">
        <v>42</v>
      </c>
      <c r="J143" s="119"/>
      <c r="K143" s="4"/>
      <c r="L143" s="52"/>
      <c r="M143" s="52"/>
      <c r="N143" s="52"/>
      <c r="O143" s="72"/>
    </row>
    <row r="144" spans="1:15" ht="14.25" x14ac:dyDescent="0.2">
      <c r="A144" s="269">
        <v>45</v>
      </c>
      <c r="B144" s="29" t="s">
        <v>222</v>
      </c>
      <c r="C144" s="101"/>
      <c r="D144" s="101"/>
      <c r="E144" s="101"/>
      <c r="F144" s="101"/>
      <c r="G144" s="101"/>
      <c r="H144" s="101"/>
      <c r="I144" s="17"/>
      <c r="J144" s="13">
        <v>113038000</v>
      </c>
      <c r="K144" s="550" t="s">
        <v>163</v>
      </c>
      <c r="L144" s="146" t="s">
        <v>125</v>
      </c>
      <c r="M144" s="146" t="s">
        <v>5</v>
      </c>
      <c r="N144" s="146" t="s">
        <v>139</v>
      </c>
      <c r="O144" s="70"/>
    </row>
    <row r="145" spans="1:15" ht="14.25" x14ac:dyDescent="0.2">
      <c r="A145" s="266"/>
      <c r="B145" s="401" t="s">
        <v>146</v>
      </c>
      <c r="C145" s="402" t="s">
        <v>147</v>
      </c>
      <c r="D145" s="9" t="s">
        <v>146</v>
      </c>
      <c r="E145" s="9" t="s">
        <v>147</v>
      </c>
      <c r="F145" s="9" t="s">
        <v>156</v>
      </c>
      <c r="G145" s="9" t="s">
        <v>156</v>
      </c>
      <c r="H145" s="9" t="s">
        <v>292</v>
      </c>
      <c r="I145" s="379" t="s">
        <v>26</v>
      </c>
      <c r="J145" s="69"/>
      <c r="K145" s="541"/>
      <c r="L145" s="76"/>
      <c r="M145" s="76"/>
      <c r="N145" s="76"/>
      <c r="O145" s="71"/>
    </row>
    <row r="146" spans="1:15" ht="14.25" x14ac:dyDescent="0.2">
      <c r="A146" s="267"/>
      <c r="B146" s="31"/>
      <c r="C146" s="31"/>
      <c r="D146" s="31"/>
      <c r="E146" s="31"/>
      <c r="F146" s="31"/>
      <c r="G146" s="31"/>
      <c r="H146" s="31"/>
      <c r="I146" s="24"/>
      <c r="J146" s="119"/>
      <c r="K146" s="4"/>
      <c r="L146" s="76"/>
      <c r="M146" s="76"/>
      <c r="N146" s="76"/>
      <c r="O146" s="71"/>
    </row>
    <row r="147" spans="1:15" ht="14.25" x14ac:dyDescent="0.2">
      <c r="A147" s="265">
        <v>46</v>
      </c>
      <c r="B147" s="29" t="s">
        <v>197</v>
      </c>
      <c r="C147" s="29"/>
      <c r="D147" s="29"/>
      <c r="E147" s="29"/>
      <c r="F147" s="17"/>
      <c r="G147" s="17"/>
      <c r="H147" s="17"/>
      <c r="I147" s="18"/>
      <c r="J147" s="68">
        <v>150000000</v>
      </c>
      <c r="K147" s="146" t="s">
        <v>142</v>
      </c>
      <c r="L147" s="146" t="s">
        <v>125</v>
      </c>
      <c r="M147" s="146" t="s">
        <v>5</v>
      </c>
      <c r="N147" s="146" t="s">
        <v>139</v>
      </c>
      <c r="O147" s="70"/>
    </row>
    <row r="148" spans="1:15" ht="14.25" x14ac:dyDescent="0.2">
      <c r="A148" s="266"/>
      <c r="B148" s="43"/>
      <c r="C148" s="3"/>
      <c r="D148" s="3"/>
      <c r="E148" s="3"/>
      <c r="F148" s="3"/>
      <c r="G148" s="3"/>
      <c r="H148" s="3"/>
      <c r="I148" s="20"/>
      <c r="J148" s="69"/>
      <c r="K148" s="76"/>
      <c r="L148" s="76"/>
      <c r="M148" s="76"/>
      <c r="N148" s="76"/>
      <c r="O148" s="71"/>
    </row>
    <row r="149" spans="1:15" ht="14.25" x14ac:dyDescent="0.2">
      <c r="A149" s="267"/>
      <c r="B149" s="401" t="s">
        <v>146</v>
      </c>
      <c r="C149" s="402" t="s">
        <v>147</v>
      </c>
      <c r="D149" s="9" t="s">
        <v>146</v>
      </c>
      <c r="E149" s="9" t="s">
        <v>147</v>
      </c>
      <c r="F149" s="9" t="s">
        <v>156</v>
      </c>
      <c r="G149" s="9" t="s">
        <v>156</v>
      </c>
      <c r="H149" s="9" t="s">
        <v>292</v>
      </c>
      <c r="I149" s="379" t="s">
        <v>44</v>
      </c>
      <c r="J149" s="119"/>
      <c r="K149" s="52"/>
      <c r="L149" s="52"/>
      <c r="M149" s="52"/>
      <c r="N149" s="52"/>
      <c r="O149" s="72"/>
    </row>
    <row r="150" spans="1:15" ht="14.25" x14ac:dyDescent="0.2">
      <c r="A150" s="273">
        <v>47</v>
      </c>
      <c r="B150" s="102" t="s">
        <v>144</v>
      </c>
      <c r="C150" s="101"/>
      <c r="D150" s="101"/>
      <c r="E150" s="101"/>
      <c r="F150" s="101"/>
      <c r="G150" s="101"/>
      <c r="H150" s="157"/>
      <c r="I150" s="18"/>
      <c r="J150" s="13">
        <v>20000000</v>
      </c>
      <c r="K150" s="541" t="s">
        <v>163</v>
      </c>
      <c r="L150" s="146" t="s">
        <v>125</v>
      </c>
      <c r="M150" s="146" t="s">
        <v>5</v>
      </c>
      <c r="N150" s="146" t="s">
        <v>139</v>
      </c>
      <c r="O150" s="71"/>
    </row>
    <row r="151" spans="1:15" ht="14.25" x14ac:dyDescent="0.2">
      <c r="A151" s="266"/>
      <c r="B151" s="41"/>
      <c r="C151" s="9"/>
      <c r="D151" s="9"/>
      <c r="E151" s="9"/>
      <c r="F151" s="9"/>
      <c r="G151" s="9"/>
      <c r="H151" s="28"/>
      <c r="I151" s="263"/>
      <c r="J151" s="11"/>
      <c r="K151" s="541"/>
      <c r="L151" s="76"/>
      <c r="M151" s="76"/>
      <c r="N151" s="76"/>
      <c r="O151" s="71"/>
    </row>
    <row r="152" spans="1:15" ht="14.25" x14ac:dyDescent="0.2">
      <c r="A152" s="267"/>
      <c r="B152" s="401" t="s">
        <v>146</v>
      </c>
      <c r="C152" s="402" t="s">
        <v>147</v>
      </c>
      <c r="D152" s="9" t="s">
        <v>146</v>
      </c>
      <c r="E152" s="9" t="s">
        <v>147</v>
      </c>
      <c r="F152" s="9" t="s">
        <v>156</v>
      </c>
      <c r="G152" s="9" t="s">
        <v>156</v>
      </c>
      <c r="H152" s="9" t="s">
        <v>292</v>
      </c>
      <c r="I152" s="379" t="s">
        <v>45</v>
      </c>
      <c r="J152" s="117"/>
      <c r="K152" s="4"/>
      <c r="L152" s="52"/>
      <c r="M152" s="52"/>
      <c r="N152" s="52"/>
      <c r="O152" s="71"/>
    </row>
    <row r="153" spans="1:15" ht="14.25" x14ac:dyDescent="0.2">
      <c r="A153" s="273">
        <v>48</v>
      </c>
      <c r="B153" s="29" t="s">
        <v>198</v>
      </c>
      <c r="C153" s="101"/>
      <c r="D153" s="101"/>
      <c r="E153" s="101"/>
      <c r="F153" s="101"/>
      <c r="G153" s="101"/>
      <c r="H153" s="157"/>
      <c r="I153" s="17"/>
      <c r="J153" s="13">
        <v>146250000</v>
      </c>
      <c r="K153" s="143" t="s">
        <v>142</v>
      </c>
      <c r="L153" s="143" t="s">
        <v>125</v>
      </c>
      <c r="M153" s="143" t="s">
        <v>127</v>
      </c>
      <c r="N153" s="143" t="s">
        <v>139</v>
      </c>
      <c r="O153" s="70"/>
    </row>
    <row r="154" spans="1:15" ht="14.25" x14ac:dyDescent="0.2">
      <c r="A154" s="266"/>
      <c r="B154" s="5" t="s">
        <v>199</v>
      </c>
      <c r="C154" s="9"/>
      <c r="D154" s="9"/>
      <c r="E154" s="9"/>
      <c r="F154" s="9"/>
      <c r="G154" s="9"/>
      <c r="H154" s="28"/>
      <c r="I154" s="263"/>
      <c r="J154" s="11"/>
      <c r="K154" s="143"/>
      <c r="L154" s="76"/>
      <c r="M154" s="76"/>
      <c r="N154" s="76" t="s">
        <v>143</v>
      </c>
      <c r="O154" s="71"/>
    </row>
    <row r="155" spans="1:15" ht="14.25" x14ac:dyDescent="0.2">
      <c r="A155" s="267"/>
      <c r="B155" s="401" t="s">
        <v>146</v>
      </c>
      <c r="C155" s="402" t="s">
        <v>147</v>
      </c>
      <c r="D155" s="9" t="s">
        <v>146</v>
      </c>
      <c r="E155" s="9" t="s">
        <v>147</v>
      </c>
      <c r="F155" s="9" t="s">
        <v>156</v>
      </c>
      <c r="G155" s="9" t="s">
        <v>156</v>
      </c>
      <c r="H155" s="9" t="s">
        <v>292</v>
      </c>
      <c r="I155" s="379" t="s">
        <v>80</v>
      </c>
      <c r="J155" s="117"/>
      <c r="K155" s="52"/>
      <c r="L155" s="52"/>
      <c r="M155" s="52"/>
      <c r="N155" s="52"/>
      <c r="O155" s="72"/>
    </row>
    <row r="156" spans="1:15" ht="14.25" customHeight="1" x14ac:dyDescent="0.2">
      <c r="A156" s="273">
        <v>49</v>
      </c>
      <c r="B156" s="29" t="s">
        <v>200</v>
      </c>
      <c r="C156" s="101"/>
      <c r="D156" s="101"/>
      <c r="E156" s="101"/>
      <c r="F156" s="101"/>
      <c r="G156" s="101"/>
      <c r="H156" s="157"/>
      <c r="I156" s="17"/>
      <c r="J156" s="13">
        <v>200000000</v>
      </c>
      <c r="K156" s="541" t="s">
        <v>163</v>
      </c>
      <c r="L156" s="146" t="s">
        <v>125</v>
      </c>
      <c r="M156" s="146" t="s">
        <v>8</v>
      </c>
      <c r="N156" s="536" t="s">
        <v>139</v>
      </c>
      <c r="O156" s="70"/>
    </row>
    <row r="157" spans="1:15" ht="14.25" x14ac:dyDescent="0.2">
      <c r="A157" s="266"/>
      <c r="B157" s="401" t="s">
        <v>146</v>
      </c>
      <c r="C157" s="402" t="s">
        <v>147</v>
      </c>
      <c r="D157" s="9" t="s">
        <v>146</v>
      </c>
      <c r="E157" s="9" t="s">
        <v>147</v>
      </c>
      <c r="F157" s="9" t="s">
        <v>156</v>
      </c>
      <c r="G157" s="9" t="s">
        <v>156</v>
      </c>
      <c r="H157" s="9" t="s">
        <v>292</v>
      </c>
      <c r="I157" s="379" t="s">
        <v>49</v>
      </c>
      <c r="J157" s="11"/>
      <c r="K157" s="541"/>
      <c r="L157" s="76"/>
      <c r="M157" s="76"/>
      <c r="N157" s="537"/>
      <c r="O157" s="71"/>
    </row>
    <row r="158" spans="1:15" ht="14.25" x14ac:dyDescent="0.2">
      <c r="A158" s="267"/>
      <c r="B158" s="31"/>
      <c r="C158" s="31"/>
      <c r="D158" s="31"/>
      <c r="E158" s="31"/>
      <c r="F158" s="31"/>
      <c r="G158" s="31"/>
      <c r="H158" s="147"/>
      <c r="I158" s="23"/>
      <c r="J158" s="117"/>
      <c r="K158" s="4"/>
      <c r="L158" s="76"/>
      <c r="M158" s="76"/>
      <c r="N158" s="538"/>
      <c r="O158" s="71"/>
    </row>
    <row r="159" spans="1:15" ht="14.25" x14ac:dyDescent="0.2">
      <c r="A159" s="273">
        <v>50</v>
      </c>
      <c r="B159" s="5" t="s">
        <v>201</v>
      </c>
      <c r="C159" s="9"/>
      <c r="D159" s="9"/>
      <c r="E159" s="9"/>
      <c r="F159" s="9"/>
      <c r="G159" s="9"/>
      <c r="H159" s="28"/>
      <c r="I159" s="263"/>
      <c r="J159" s="11">
        <v>250000000</v>
      </c>
      <c r="K159" s="541" t="s">
        <v>163</v>
      </c>
      <c r="L159" s="146" t="s">
        <v>125</v>
      </c>
      <c r="M159" s="146" t="s">
        <v>5</v>
      </c>
      <c r="N159" s="143" t="s">
        <v>139</v>
      </c>
      <c r="O159" s="70"/>
    </row>
    <row r="160" spans="1:15" ht="14.25" x14ac:dyDescent="0.2">
      <c r="A160" s="266"/>
      <c r="B160" s="5" t="s">
        <v>202</v>
      </c>
      <c r="C160" s="9"/>
      <c r="D160" s="9"/>
      <c r="E160" s="9"/>
      <c r="F160" s="9"/>
      <c r="G160" s="9"/>
      <c r="H160" s="28"/>
      <c r="I160" s="263"/>
      <c r="J160" s="11"/>
      <c r="K160" s="541"/>
      <c r="L160" s="76"/>
      <c r="M160" s="76"/>
      <c r="N160" s="76"/>
      <c r="O160" s="71"/>
    </row>
    <row r="161" spans="1:15" ht="14.25" x14ac:dyDescent="0.2">
      <c r="A161" s="266"/>
      <c r="B161" s="401" t="s">
        <v>146</v>
      </c>
      <c r="C161" s="402" t="s">
        <v>147</v>
      </c>
      <c r="D161" s="9" t="s">
        <v>146</v>
      </c>
      <c r="E161" s="9" t="s">
        <v>147</v>
      </c>
      <c r="F161" s="9" t="s">
        <v>156</v>
      </c>
      <c r="G161" s="9" t="s">
        <v>156</v>
      </c>
      <c r="H161" s="9" t="s">
        <v>292</v>
      </c>
      <c r="I161" s="379" t="s">
        <v>50</v>
      </c>
      <c r="J161" s="11"/>
      <c r="K161" s="14"/>
      <c r="L161" s="76"/>
      <c r="M161" s="76"/>
      <c r="N161" s="76"/>
      <c r="O161" s="72"/>
    </row>
    <row r="162" spans="1:15" ht="14.25" x14ac:dyDescent="0.2">
      <c r="A162" s="273">
        <v>51</v>
      </c>
      <c r="B162" s="101" t="s">
        <v>268</v>
      </c>
      <c r="C162" s="101"/>
      <c r="D162" s="101"/>
      <c r="E162" s="101"/>
      <c r="F162" s="101"/>
      <c r="G162" s="101"/>
      <c r="H162" s="101"/>
      <c r="I162" s="17"/>
      <c r="J162" s="13">
        <v>30000000</v>
      </c>
      <c r="K162" s="387" t="s">
        <v>260</v>
      </c>
      <c r="L162" s="382" t="s">
        <v>9</v>
      </c>
      <c r="M162" s="382" t="s">
        <v>127</v>
      </c>
      <c r="N162" s="382" t="s">
        <v>139</v>
      </c>
      <c r="O162" s="71"/>
    </row>
    <row r="163" spans="1:15" ht="14.25" x14ac:dyDescent="0.2">
      <c r="A163" s="266"/>
      <c r="B163" s="9" t="s">
        <v>269</v>
      </c>
      <c r="C163" s="9"/>
      <c r="D163" s="9"/>
      <c r="E163" s="9"/>
      <c r="F163" s="9"/>
      <c r="G163" s="9"/>
      <c r="H163" s="9"/>
      <c r="I163" s="378"/>
      <c r="J163" s="11"/>
      <c r="K163" s="14"/>
      <c r="L163" s="76"/>
      <c r="M163" s="76"/>
      <c r="N163" s="383" t="s">
        <v>143</v>
      </c>
      <c r="O163" s="71"/>
    </row>
    <row r="164" spans="1:15" ht="14.25" x14ac:dyDescent="0.2">
      <c r="A164" s="266"/>
      <c r="B164" s="401" t="s">
        <v>146</v>
      </c>
      <c r="C164" s="402" t="s">
        <v>147</v>
      </c>
      <c r="D164" s="9" t="s">
        <v>146</v>
      </c>
      <c r="E164" s="9" t="s">
        <v>147</v>
      </c>
      <c r="F164" s="9" t="s">
        <v>156</v>
      </c>
      <c r="G164" s="9" t="s">
        <v>156</v>
      </c>
      <c r="H164" s="9" t="s">
        <v>292</v>
      </c>
      <c r="I164" s="379" t="s">
        <v>270</v>
      </c>
      <c r="J164" s="11"/>
      <c r="K164" s="14"/>
      <c r="L164" s="76"/>
      <c r="M164" s="76"/>
      <c r="N164" s="76"/>
      <c r="O164" s="71"/>
    </row>
    <row r="165" spans="1:15" ht="14.25" customHeight="1" x14ac:dyDescent="0.2">
      <c r="A165" s="1">
        <v>52</v>
      </c>
      <c r="B165" s="386" t="s">
        <v>271</v>
      </c>
      <c r="C165" s="64"/>
      <c r="D165" s="64"/>
      <c r="E165" s="64"/>
      <c r="F165" s="64"/>
      <c r="G165" s="64"/>
      <c r="H165" s="64"/>
      <c r="I165" s="64"/>
      <c r="J165" s="13">
        <v>30000000</v>
      </c>
      <c r="K165" s="387" t="s">
        <v>260</v>
      </c>
      <c r="L165" s="382" t="s">
        <v>9</v>
      </c>
      <c r="M165" s="381" t="s">
        <v>127</v>
      </c>
      <c r="N165" s="382" t="s">
        <v>139</v>
      </c>
      <c r="O165" s="65"/>
    </row>
    <row r="166" spans="1:15" ht="14.25" x14ac:dyDescent="0.2">
      <c r="A166" s="76"/>
      <c r="B166" s="43" t="s">
        <v>272</v>
      </c>
      <c r="J166" s="14"/>
      <c r="K166" s="14"/>
      <c r="L166" s="14"/>
      <c r="M166" s="14"/>
      <c r="N166" s="383" t="s">
        <v>143</v>
      </c>
      <c r="O166" s="14"/>
    </row>
    <row r="167" spans="1:15" ht="14.25" x14ac:dyDescent="0.2">
      <c r="A167" s="52"/>
      <c r="B167" s="401" t="s">
        <v>146</v>
      </c>
      <c r="C167" s="402" t="s">
        <v>147</v>
      </c>
      <c r="D167" s="9" t="s">
        <v>146</v>
      </c>
      <c r="E167" s="9" t="s">
        <v>147</v>
      </c>
      <c r="F167" s="9" t="s">
        <v>156</v>
      </c>
      <c r="G167" s="9" t="s">
        <v>156</v>
      </c>
      <c r="H167" s="9" t="s">
        <v>292</v>
      </c>
      <c r="I167" s="379" t="s">
        <v>51</v>
      </c>
      <c r="J167" s="4"/>
      <c r="K167" s="4"/>
      <c r="L167" s="4"/>
      <c r="M167" s="4"/>
      <c r="N167" s="4"/>
      <c r="O167" s="4"/>
    </row>
    <row r="168" spans="1:15" ht="14.25" x14ac:dyDescent="0.2">
      <c r="A168" s="1">
        <v>53</v>
      </c>
      <c r="B168" s="102" t="s">
        <v>273</v>
      </c>
      <c r="C168" s="64"/>
      <c r="D168" s="64"/>
      <c r="E168" s="64"/>
      <c r="F168" s="64"/>
      <c r="G168" s="64"/>
      <c r="H168" s="64"/>
      <c r="I168" s="70"/>
      <c r="J168" s="13">
        <v>250000000</v>
      </c>
      <c r="K168" s="555" t="s">
        <v>162</v>
      </c>
      <c r="L168" s="388" t="s">
        <v>255</v>
      </c>
      <c r="M168" s="382" t="s">
        <v>174</v>
      </c>
      <c r="N168" s="388" t="s">
        <v>139</v>
      </c>
      <c r="O168" s="65"/>
    </row>
    <row r="169" spans="1:15" ht="14.25" x14ac:dyDescent="0.2">
      <c r="A169" s="76"/>
      <c r="B169" s="401" t="s">
        <v>18</v>
      </c>
      <c r="C169" s="397" t="s">
        <v>150</v>
      </c>
      <c r="D169" s="9" t="s">
        <v>146</v>
      </c>
      <c r="E169" s="9" t="s">
        <v>147</v>
      </c>
      <c r="F169" s="9" t="s">
        <v>156</v>
      </c>
      <c r="G169" s="9" t="s">
        <v>156</v>
      </c>
      <c r="H169" s="9" t="s">
        <v>292</v>
      </c>
      <c r="I169" s="379" t="s">
        <v>22</v>
      </c>
      <c r="J169" s="14"/>
      <c r="K169" s="556"/>
      <c r="M169" s="14"/>
      <c r="O169" s="14"/>
    </row>
    <row r="170" spans="1:15" x14ac:dyDescent="0.2">
      <c r="A170" s="52"/>
      <c r="B170" s="80"/>
      <c r="C170" s="42"/>
      <c r="D170" s="42"/>
      <c r="E170" s="42"/>
      <c r="F170" s="42"/>
      <c r="G170" s="42"/>
      <c r="H170" s="42"/>
      <c r="I170" s="72"/>
      <c r="J170" s="4"/>
      <c r="K170" s="4"/>
      <c r="L170" s="42"/>
      <c r="M170" s="4"/>
      <c r="N170" s="42"/>
      <c r="O170" s="4"/>
    </row>
    <row r="171" spans="1:15" ht="14.25" x14ac:dyDescent="0.2">
      <c r="A171" s="273">
        <v>54</v>
      </c>
      <c r="B171" s="39" t="s">
        <v>203</v>
      </c>
      <c r="C171" s="29"/>
      <c r="D171" s="29"/>
      <c r="E171" s="29"/>
      <c r="F171" s="17"/>
      <c r="G171" s="17"/>
      <c r="H171" s="17"/>
      <c r="I171" s="17"/>
      <c r="J171" s="13">
        <v>330000000</v>
      </c>
      <c r="K171" s="146" t="s">
        <v>79</v>
      </c>
      <c r="L171" s="146" t="s">
        <v>125</v>
      </c>
      <c r="M171" s="146" t="s">
        <v>127</v>
      </c>
      <c r="N171" s="146" t="s">
        <v>139</v>
      </c>
      <c r="O171" s="65"/>
    </row>
    <row r="172" spans="1:15" ht="14.25" x14ac:dyDescent="0.2">
      <c r="A172" s="266"/>
      <c r="B172" s="401" t="s">
        <v>18</v>
      </c>
      <c r="C172" s="397" t="s">
        <v>150</v>
      </c>
      <c r="D172" s="9" t="s">
        <v>146</v>
      </c>
      <c r="E172" s="9" t="s">
        <v>147</v>
      </c>
      <c r="F172" s="9" t="s">
        <v>156</v>
      </c>
      <c r="G172" s="9" t="s">
        <v>156</v>
      </c>
      <c r="H172" s="9" t="s">
        <v>292</v>
      </c>
      <c r="I172" s="379" t="s">
        <v>37</v>
      </c>
      <c r="J172" s="11"/>
      <c r="K172" s="143" t="s">
        <v>124</v>
      </c>
      <c r="L172" s="76"/>
      <c r="M172" s="76"/>
      <c r="N172" s="76"/>
      <c r="O172" s="14"/>
    </row>
    <row r="173" spans="1:15" ht="14.25" x14ac:dyDescent="0.2">
      <c r="A173" s="267"/>
      <c r="B173" s="3"/>
      <c r="C173" s="3"/>
      <c r="D173" s="3"/>
      <c r="E173" s="3"/>
      <c r="F173" s="3"/>
      <c r="G173" s="3"/>
      <c r="H173" s="3"/>
      <c r="I173" s="5"/>
      <c r="J173" s="11"/>
      <c r="K173" s="52"/>
      <c r="L173" s="76"/>
      <c r="M173" s="76"/>
      <c r="N173" s="52"/>
      <c r="O173" s="4"/>
    </row>
    <row r="174" spans="1:15" ht="14.25" x14ac:dyDescent="0.2">
      <c r="A174" s="273">
        <v>55</v>
      </c>
      <c r="B174" s="29" t="s">
        <v>151</v>
      </c>
      <c r="C174" s="29"/>
      <c r="D174" s="29"/>
      <c r="E174" s="29"/>
      <c r="F174" s="29"/>
      <c r="G174" s="29"/>
      <c r="H174" s="29"/>
      <c r="I174" s="29"/>
      <c r="J174" s="13">
        <v>146000000</v>
      </c>
      <c r="K174" s="146" t="s">
        <v>170</v>
      </c>
      <c r="L174" s="146" t="s">
        <v>125</v>
      </c>
      <c r="M174" s="146" t="s">
        <v>8</v>
      </c>
      <c r="N174" s="143" t="s">
        <v>139</v>
      </c>
      <c r="O174" s="70"/>
    </row>
    <row r="175" spans="1:15" ht="14.25" x14ac:dyDescent="0.2">
      <c r="A175" s="266"/>
      <c r="B175" s="5" t="s">
        <v>204</v>
      </c>
      <c r="C175" s="5"/>
      <c r="D175" s="5"/>
      <c r="E175" s="5"/>
      <c r="F175" s="5"/>
      <c r="G175" s="5"/>
      <c r="H175" s="5"/>
      <c r="I175" s="5"/>
      <c r="J175" s="11"/>
      <c r="K175" s="143" t="s">
        <v>171</v>
      </c>
      <c r="L175" s="76"/>
      <c r="M175" s="76"/>
      <c r="N175" s="76"/>
      <c r="O175" s="71"/>
    </row>
    <row r="176" spans="1:15" ht="14.25" x14ac:dyDescent="0.2">
      <c r="A176" s="267"/>
      <c r="B176" s="397" t="s">
        <v>18</v>
      </c>
      <c r="C176" s="397" t="s">
        <v>150</v>
      </c>
      <c r="D176" s="9" t="s">
        <v>146</v>
      </c>
      <c r="E176" s="9" t="s">
        <v>147</v>
      </c>
      <c r="F176" s="9" t="s">
        <v>156</v>
      </c>
      <c r="G176" s="9" t="s">
        <v>156</v>
      </c>
      <c r="H176" s="9" t="s">
        <v>292</v>
      </c>
      <c r="I176" s="379" t="s">
        <v>25</v>
      </c>
      <c r="J176" s="117"/>
      <c r="K176" s="162" t="s">
        <v>172</v>
      </c>
      <c r="L176" s="52"/>
      <c r="M176" s="52"/>
      <c r="N176" s="52"/>
      <c r="O176" s="72"/>
    </row>
    <row r="177" spans="1:15" ht="14.25" x14ac:dyDescent="0.2">
      <c r="A177" s="273">
        <v>56</v>
      </c>
      <c r="B177" s="102" t="s">
        <v>205</v>
      </c>
      <c r="C177" s="101"/>
      <c r="D177" s="101"/>
      <c r="E177" s="101"/>
      <c r="F177" s="101"/>
      <c r="G177" s="101"/>
      <c r="H177" s="101"/>
      <c r="I177" s="34"/>
      <c r="J177" s="11">
        <v>50000000</v>
      </c>
      <c r="K177" s="541" t="s">
        <v>163</v>
      </c>
      <c r="L177" s="146" t="s">
        <v>174</v>
      </c>
      <c r="M177" s="146" t="s">
        <v>127</v>
      </c>
      <c r="N177" s="1" t="s">
        <v>143</v>
      </c>
      <c r="O177" s="71"/>
    </row>
    <row r="178" spans="1:15" ht="14.25" x14ac:dyDescent="0.2">
      <c r="A178" s="266"/>
      <c r="B178" s="5" t="s">
        <v>206</v>
      </c>
      <c r="C178" s="9"/>
      <c r="D178" s="9"/>
      <c r="E178" s="9"/>
      <c r="F178" s="9"/>
      <c r="G178" s="9"/>
      <c r="H178" s="9"/>
      <c r="I178" s="5"/>
      <c r="J178" s="11"/>
      <c r="K178" s="541"/>
      <c r="L178" s="76"/>
      <c r="M178" s="76"/>
      <c r="N178" s="14"/>
      <c r="O178" s="71"/>
    </row>
    <row r="179" spans="1:15" ht="14.25" x14ac:dyDescent="0.2">
      <c r="A179" s="267"/>
      <c r="B179" s="397" t="s">
        <v>18</v>
      </c>
      <c r="C179" s="397" t="s">
        <v>150</v>
      </c>
      <c r="D179" s="9" t="s">
        <v>146</v>
      </c>
      <c r="E179" s="9" t="s">
        <v>147</v>
      </c>
      <c r="F179" s="9" t="s">
        <v>156</v>
      </c>
      <c r="G179" s="9" t="s">
        <v>156</v>
      </c>
      <c r="H179" s="9" t="s">
        <v>292</v>
      </c>
      <c r="I179" s="379" t="s">
        <v>51</v>
      </c>
      <c r="J179" s="11"/>
      <c r="K179" s="4"/>
      <c r="L179" s="52"/>
      <c r="M179" s="52"/>
      <c r="N179" s="52"/>
      <c r="O179" s="71"/>
    </row>
    <row r="180" spans="1:15" ht="14.25" x14ac:dyDescent="0.2">
      <c r="A180" s="273">
        <v>57</v>
      </c>
      <c r="B180" s="39" t="s">
        <v>207</v>
      </c>
      <c r="C180" s="29"/>
      <c r="D180" s="29"/>
      <c r="E180" s="29"/>
      <c r="F180" s="17"/>
      <c r="G180" s="17"/>
      <c r="H180" s="17"/>
      <c r="I180" s="17"/>
      <c r="J180" s="13">
        <v>47000000</v>
      </c>
      <c r="K180" s="550" t="s">
        <v>163</v>
      </c>
      <c r="L180" s="1" t="s">
        <v>125</v>
      </c>
      <c r="M180" s="146" t="s">
        <v>127</v>
      </c>
      <c r="N180" s="146" t="s">
        <v>139</v>
      </c>
      <c r="O180" s="70"/>
    </row>
    <row r="181" spans="1:15" ht="14.25" x14ac:dyDescent="0.2">
      <c r="A181" s="266"/>
      <c r="B181" s="5" t="s">
        <v>208</v>
      </c>
      <c r="C181" s="9"/>
      <c r="D181" s="9"/>
      <c r="E181" s="9"/>
      <c r="F181" s="9"/>
      <c r="G181" s="9"/>
      <c r="H181" s="9"/>
      <c r="I181" s="5"/>
      <c r="J181" s="11"/>
      <c r="K181" s="541"/>
      <c r="L181" s="76"/>
      <c r="M181" s="76"/>
      <c r="N181" s="76"/>
      <c r="O181" s="71"/>
    </row>
    <row r="182" spans="1:15" ht="14.25" x14ac:dyDescent="0.2">
      <c r="A182" s="267"/>
      <c r="B182" s="397" t="s">
        <v>18</v>
      </c>
      <c r="C182" s="397" t="s">
        <v>150</v>
      </c>
      <c r="D182" s="9" t="s">
        <v>146</v>
      </c>
      <c r="E182" s="9" t="s">
        <v>147</v>
      </c>
      <c r="F182" s="9" t="s">
        <v>156</v>
      </c>
      <c r="G182" s="9" t="s">
        <v>156</v>
      </c>
      <c r="H182" s="9" t="s">
        <v>292</v>
      </c>
      <c r="I182" s="379" t="s">
        <v>81</v>
      </c>
      <c r="J182" s="117"/>
      <c r="K182" s="4"/>
      <c r="L182" s="52"/>
      <c r="M182" s="52"/>
      <c r="N182" s="52"/>
      <c r="O182" s="72"/>
    </row>
    <row r="183" spans="1:15" ht="14.25" x14ac:dyDescent="0.2">
      <c r="A183" s="273">
        <v>58</v>
      </c>
      <c r="B183" s="29" t="s">
        <v>209</v>
      </c>
      <c r="C183" s="101"/>
      <c r="D183" s="101"/>
      <c r="E183" s="101"/>
      <c r="F183" s="101"/>
      <c r="G183" s="101"/>
      <c r="H183" s="101"/>
      <c r="I183" s="29"/>
      <c r="J183" s="13">
        <v>203000000</v>
      </c>
      <c r="K183" s="550" t="s">
        <v>163</v>
      </c>
      <c r="L183" s="146" t="s">
        <v>174</v>
      </c>
      <c r="M183" s="146" t="s">
        <v>127</v>
      </c>
      <c r="N183" s="1" t="s">
        <v>143</v>
      </c>
      <c r="O183" s="70"/>
    </row>
    <row r="184" spans="1:15" ht="14.25" x14ac:dyDescent="0.2">
      <c r="A184" s="266"/>
      <c r="B184" s="5"/>
      <c r="C184" s="9"/>
      <c r="D184" s="9"/>
      <c r="E184" s="9"/>
      <c r="F184" s="9"/>
      <c r="G184" s="9"/>
      <c r="H184" s="9"/>
      <c r="I184" s="5"/>
      <c r="J184" s="11"/>
      <c r="K184" s="541"/>
      <c r="L184" s="76"/>
      <c r="M184" s="76"/>
      <c r="N184" s="14"/>
      <c r="O184" s="71"/>
    </row>
    <row r="185" spans="1:15" ht="14.25" x14ac:dyDescent="0.2">
      <c r="A185" s="267"/>
      <c r="B185" s="401" t="s">
        <v>146</v>
      </c>
      <c r="C185" s="402" t="s">
        <v>147</v>
      </c>
      <c r="D185" s="9" t="s">
        <v>146</v>
      </c>
      <c r="E185" s="9" t="s">
        <v>147</v>
      </c>
      <c r="F185" s="9" t="s">
        <v>156</v>
      </c>
      <c r="G185" s="9" t="s">
        <v>156</v>
      </c>
      <c r="H185" s="9" t="s">
        <v>301</v>
      </c>
      <c r="I185" s="379" t="s">
        <v>20</v>
      </c>
      <c r="J185" s="117"/>
      <c r="K185" s="4"/>
      <c r="L185" s="52"/>
      <c r="M185" s="52"/>
      <c r="N185" s="52"/>
      <c r="O185" s="72"/>
    </row>
    <row r="186" spans="1:15" ht="14.25" x14ac:dyDescent="0.2">
      <c r="A186" s="265">
        <v>59</v>
      </c>
      <c r="B186" s="102" t="s">
        <v>68</v>
      </c>
      <c r="C186" s="101"/>
      <c r="D186" s="101"/>
      <c r="E186" s="101"/>
      <c r="F186" s="101"/>
      <c r="G186" s="101"/>
      <c r="H186" s="101"/>
      <c r="I186" s="18"/>
      <c r="J186" s="11">
        <v>25000000</v>
      </c>
      <c r="K186" s="541" t="s">
        <v>163</v>
      </c>
      <c r="L186" s="146" t="s">
        <v>6</v>
      </c>
      <c r="M186" s="146" t="s">
        <v>8</v>
      </c>
      <c r="N186" s="143" t="s">
        <v>139</v>
      </c>
      <c r="O186" s="70"/>
    </row>
    <row r="187" spans="1:15" ht="14.25" x14ac:dyDescent="0.2">
      <c r="A187" s="266"/>
      <c r="B187" s="43" t="s">
        <v>162</v>
      </c>
      <c r="C187" s="3"/>
      <c r="D187" s="3"/>
      <c r="E187" s="3"/>
      <c r="F187" s="3"/>
      <c r="G187" s="3"/>
      <c r="H187" s="3"/>
      <c r="I187" s="263"/>
      <c r="J187" s="11"/>
      <c r="K187" s="541"/>
      <c r="L187" s="76"/>
      <c r="M187" s="76"/>
      <c r="N187" s="76"/>
      <c r="O187" s="71"/>
    </row>
    <row r="188" spans="1:15" ht="14.25" x14ac:dyDescent="0.2">
      <c r="A188" s="267"/>
      <c r="B188" s="401" t="s">
        <v>146</v>
      </c>
      <c r="C188" s="402" t="s">
        <v>147</v>
      </c>
      <c r="D188" s="9" t="s">
        <v>146</v>
      </c>
      <c r="E188" s="9" t="s">
        <v>147</v>
      </c>
      <c r="F188" s="9" t="s">
        <v>156</v>
      </c>
      <c r="G188" s="9" t="s">
        <v>156</v>
      </c>
      <c r="H188" s="9" t="s">
        <v>301</v>
      </c>
      <c r="I188" s="379" t="s">
        <v>23</v>
      </c>
      <c r="J188" s="117"/>
      <c r="K188" s="4"/>
      <c r="L188" s="52"/>
      <c r="M188" s="52"/>
      <c r="N188" s="52"/>
      <c r="O188" s="72"/>
    </row>
    <row r="189" spans="1:15" ht="14.25" x14ac:dyDescent="0.2">
      <c r="A189" s="273">
        <v>60</v>
      </c>
      <c r="B189" s="159" t="s">
        <v>210</v>
      </c>
      <c r="C189" s="158"/>
      <c r="D189" s="158"/>
      <c r="E189" s="158"/>
      <c r="F189" s="158"/>
      <c r="G189" s="158"/>
      <c r="H189" s="158"/>
      <c r="I189" s="17"/>
      <c r="J189" s="13">
        <v>35000000</v>
      </c>
      <c r="K189" s="541" t="s">
        <v>163</v>
      </c>
      <c r="L189" s="1" t="s">
        <v>125</v>
      </c>
      <c r="M189" s="1" t="s">
        <v>5</v>
      </c>
      <c r="N189" s="143" t="s">
        <v>139</v>
      </c>
      <c r="O189" s="70"/>
    </row>
    <row r="190" spans="1:15" ht="14.25" x14ac:dyDescent="0.2">
      <c r="A190" s="266"/>
      <c r="B190" s="5" t="s">
        <v>211</v>
      </c>
      <c r="C190" s="3"/>
      <c r="D190" s="3"/>
      <c r="E190" s="3"/>
      <c r="F190" s="3"/>
      <c r="G190" s="3"/>
      <c r="H190" s="3"/>
      <c r="I190" s="263"/>
      <c r="J190" s="11"/>
      <c r="K190" s="541"/>
      <c r="L190" s="76"/>
      <c r="M190" s="76"/>
      <c r="N190" s="76"/>
      <c r="O190" s="71"/>
    </row>
    <row r="191" spans="1:15" ht="14.25" x14ac:dyDescent="0.2">
      <c r="A191" s="267"/>
      <c r="B191" s="401" t="s">
        <v>146</v>
      </c>
      <c r="C191" s="402" t="s">
        <v>147</v>
      </c>
      <c r="D191" s="9" t="s">
        <v>146</v>
      </c>
      <c r="E191" s="9" t="s">
        <v>147</v>
      </c>
      <c r="F191" s="9" t="s">
        <v>156</v>
      </c>
      <c r="G191" s="9" t="s">
        <v>156</v>
      </c>
      <c r="H191" s="9" t="s">
        <v>301</v>
      </c>
      <c r="I191" s="379" t="s">
        <v>42</v>
      </c>
      <c r="J191" s="117"/>
      <c r="K191" s="4"/>
      <c r="L191" s="52"/>
      <c r="M191" s="52"/>
      <c r="N191" s="52"/>
      <c r="O191" s="72"/>
    </row>
    <row r="192" spans="1:15" ht="14.25" x14ac:dyDescent="0.2">
      <c r="A192" s="266">
        <v>61</v>
      </c>
      <c r="B192" s="384" t="s">
        <v>274</v>
      </c>
      <c r="C192" s="101"/>
      <c r="D192" s="101"/>
      <c r="E192" s="101"/>
      <c r="F192" s="101"/>
      <c r="G192" s="101"/>
      <c r="H192" s="157"/>
      <c r="I192" s="18"/>
      <c r="J192" s="11">
        <v>50000000</v>
      </c>
      <c r="K192" s="541" t="s">
        <v>163</v>
      </c>
      <c r="L192" s="383" t="s">
        <v>174</v>
      </c>
      <c r="M192" s="383" t="s">
        <v>127</v>
      </c>
      <c r="N192" s="383" t="s">
        <v>139</v>
      </c>
      <c r="O192" s="71"/>
    </row>
    <row r="193" spans="1:15" ht="14.25" x14ac:dyDescent="0.2">
      <c r="A193" s="266"/>
      <c r="B193" s="41" t="s">
        <v>275</v>
      </c>
      <c r="C193" s="9"/>
      <c r="D193" s="9"/>
      <c r="E193" s="9"/>
      <c r="F193" s="9"/>
      <c r="G193" s="9"/>
      <c r="H193" s="28"/>
      <c r="I193" s="20"/>
      <c r="J193" s="11"/>
      <c r="K193" s="541"/>
      <c r="L193" s="76"/>
      <c r="M193" s="76"/>
      <c r="N193" s="383" t="s">
        <v>143</v>
      </c>
      <c r="O193" s="71"/>
    </row>
    <row r="194" spans="1:15" ht="14.25" x14ac:dyDescent="0.2">
      <c r="A194" s="266"/>
      <c r="B194" s="401" t="s">
        <v>146</v>
      </c>
      <c r="C194" s="402" t="s">
        <v>147</v>
      </c>
      <c r="D194" s="9" t="s">
        <v>146</v>
      </c>
      <c r="E194" s="9" t="s">
        <v>147</v>
      </c>
      <c r="F194" s="9" t="s">
        <v>156</v>
      </c>
      <c r="G194" s="9" t="s">
        <v>156</v>
      </c>
      <c r="H194" s="9" t="s">
        <v>301</v>
      </c>
      <c r="I194" s="379" t="s">
        <v>43</v>
      </c>
      <c r="J194" s="11"/>
      <c r="K194" s="14"/>
      <c r="L194" s="76"/>
      <c r="M194" s="76"/>
      <c r="N194" s="76"/>
      <c r="O194" s="71"/>
    </row>
    <row r="195" spans="1:15" ht="14.25" x14ac:dyDescent="0.2">
      <c r="A195" s="273">
        <v>62</v>
      </c>
      <c r="B195" s="101" t="s">
        <v>276</v>
      </c>
      <c r="C195" s="101"/>
      <c r="D195" s="101"/>
      <c r="E195" s="101"/>
      <c r="F195" s="101"/>
      <c r="G195" s="101"/>
      <c r="H195" s="157"/>
      <c r="I195" s="17"/>
      <c r="J195" s="13">
        <v>55000000</v>
      </c>
      <c r="K195" s="550" t="s">
        <v>163</v>
      </c>
      <c r="L195" s="382" t="s">
        <v>174</v>
      </c>
      <c r="M195" s="382" t="s">
        <v>127</v>
      </c>
      <c r="N195" s="382" t="s">
        <v>139</v>
      </c>
      <c r="O195" s="70"/>
    </row>
    <row r="196" spans="1:15" ht="14.25" x14ac:dyDescent="0.2">
      <c r="A196" s="266"/>
      <c r="B196" s="401" t="s">
        <v>146</v>
      </c>
      <c r="C196" s="402" t="s">
        <v>147</v>
      </c>
      <c r="D196" s="9" t="s">
        <v>146</v>
      </c>
      <c r="E196" s="9" t="s">
        <v>147</v>
      </c>
      <c r="F196" s="9" t="s">
        <v>156</v>
      </c>
      <c r="G196" s="9" t="s">
        <v>156</v>
      </c>
      <c r="H196" s="9" t="s">
        <v>301</v>
      </c>
      <c r="I196" s="379" t="s">
        <v>26</v>
      </c>
      <c r="J196" s="11"/>
      <c r="K196" s="541"/>
      <c r="L196" s="76"/>
      <c r="M196" s="76"/>
      <c r="N196" s="383" t="s">
        <v>143</v>
      </c>
      <c r="O196" s="71"/>
    </row>
    <row r="197" spans="1:15" ht="14.25" x14ac:dyDescent="0.2">
      <c r="A197" s="266"/>
      <c r="B197" s="9"/>
      <c r="C197" s="9"/>
      <c r="D197" s="9"/>
      <c r="E197" s="9"/>
      <c r="F197" s="9"/>
      <c r="G197" s="9"/>
      <c r="H197" s="28"/>
      <c r="I197" s="378"/>
      <c r="J197" s="11"/>
      <c r="K197" s="14"/>
      <c r="L197" s="76"/>
      <c r="M197" s="76"/>
      <c r="N197" s="76"/>
      <c r="O197" s="71"/>
    </row>
    <row r="198" spans="1:15" ht="14.25" x14ac:dyDescent="0.2">
      <c r="A198" s="273">
        <v>63</v>
      </c>
      <c r="B198" s="101" t="s">
        <v>277</v>
      </c>
      <c r="C198" s="101"/>
      <c r="D198" s="101"/>
      <c r="E198" s="101"/>
      <c r="F198" s="101"/>
      <c r="G198" s="101"/>
      <c r="H198" s="157"/>
      <c r="I198" s="17"/>
      <c r="J198" s="13">
        <v>150000000</v>
      </c>
      <c r="K198" s="550" t="s">
        <v>163</v>
      </c>
      <c r="L198" s="382" t="s">
        <v>9</v>
      </c>
      <c r="M198" s="382" t="s">
        <v>127</v>
      </c>
      <c r="N198" s="382" t="s">
        <v>139</v>
      </c>
      <c r="O198" s="70"/>
    </row>
    <row r="199" spans="1:15" ht="14.25" x14ac:dyDescent="0.2">
      <c r="A199" s="266"/>
      <c r="B199" s="397" t="s">
        <v>18</v>
      </c>
      <c r="C199" s="397" t="s">
        <v>150</v>
      </c>
      <c r="D199" s="9" t="s">
        <v>146</v>
      </c>
      <c r="E199" s="9" t="s">
        <v>147</v>
      </c>
      <c r="F199" s="9" t="s">
        <v>156</v>
      </c>
      <c r="G199" s="9" t="s">
        <v>156</v>
      </c>
      <c r="H199" s="9" t="s">
        <v>293</v>
      </c>
      <c r="I199" s="379" t="s">
        <v>21</v>
      </c>
      <c r="J199" s="11"/>
      <c r="K199" s="541"/>
      <c r="L199" s="76"/>
      <c r="M199" s="76"/>
      <c r="N199" s="76"/>
      <c r="O199" s="71"/>
    </row>
    <row r="200" spans="1:15" ht="14.25" x14ac:dyDescent="0.2">
      <c r="A200" s="266"/>
      <c r="B200" s="30"/>
      <c r="C200" s="31"/>
      <c r="D200" s="31"/>
      <c r="E200" s="31"/>
      <c r="F200" s="31"/>
      <c r="G200" s="31"/>
      <c r="H200" s="147"/>
      <c r="I200" s="378"/>
      <c r="J200" s="11"/>
      <c r="K200" s="14"/>
      <c r="L200" s="76"/>
      <c r="M200" s="76"/>
      <c r="N200" s="76"/>
      <c r="O200" s="71"/>
    </row>
    <row r="201" spans="1:15" ht="14.25" x14ac:dyDescent="0.2">
      <c r="A201" s="273">
        <v>64</v>
      </c>
      <c r="B201" s="102" t="s">
        <v>212</v>
      </c>
      <c r="C201" s="101"/>
      <c r="D201" s="101"/>
      <c r="E201" s="101"/>
      <c r="F201" s="101"/>
      <c r="G201" s="101"/>
      <c r="H201" s="101"/>
      <c r="I201" s="18"/>
      <c r="J201" s="13">
        <v>93000000</v>
      </c>
      <c r="K201" s="495" t="s">
        <v>278</v>
      </c>
      <c r="L201" s="146" t="s">
        <v>6</v>
      </c>
      <c r="M201" s="146" t="s">
        <v>8</v>
      </c>
      <c r="N201" s="1" t="s">
        <v>143</v>
      </c>
      <c r="O201" s="70"/>
    </row>
    <row r="202" spans="1:15" ht="14.25" x14ac:dyDescent="0.2">
      <c r="A202" s="266"/>
      <c r="B202" s="6" t="s">
        <v>213</v>
      </c>
      <c r="C202" s="9"/>
      <c r="D202" s="9"/>
      <c r="E202" s="9"/>
      <c r="F202" s="9"/>
      <c r="G202" s="9"/>
      <c r="H202" s="28"/>
      <c r="I202" s="20"/>
      <c r="J202" s="11"/>
      <c r="K202" s="534"/>
      <c r="L202" s="76"/>
      <c r="M202" s="76"/>
      <c r="N202" s="14"/>
      <c r="O202" s="71"/>
    </row>
    <row r="203" spans="1:15" ht="14.25" x14ac:dyDescent="0.2">
      <c r="A203" s="267"/>
      <c r="B203" s="397" t="s">
        <v>18</v>
      </c>
      <c r="C203" s="397" t="s">
        <v>150</v>
      </c>
      <c r="D203" s="9" t="s">
        <v>146</v>
      </c>
      <c r="E203" s="9" t="s">
        <v>147</v>
      </c>
      <c r="F203" s="9" t="s">
        <v>156</v>
      </c>
      <c r="G203" s="9" t="s">
        <v>156</v>
      </c>
      <c r="H203" s="9" t="s">
        <v>293</v>
      </c>
      <c r="I203" s="379" t="s">
        <v>48</v>
      </c>
      <c r="J203" s="117"/>
      <c r="K203" s="535"/>
      <c r="L203" s="52"/>
      <c r="M203" s="52"/>
      <c r="N203" s="52"/>
      <c r="O203" s="72"/>
    </row>
    <row r="204" spans="1:15" ht="14.25" x14ac:dyDescent="0.2">
      <c r="A204" s="273">
        <v>65</v>
      </c>
      <c r="B204" s="29" t="s">
        <v>214</v>
      </c>
      <c r="C204" s="101"/>
      <c r="D204" s="101"/>
      <c r="E204" s="101"/>
      <c r="F204" s="101"/>
      <c r="G204" s="101"/>
      <c r="H204" s="101"/>
      <c r="I204" s="17"/>
      <c r="J204" s="13">
        <v>706000000</v>
      </c>
      <c r="K204" s="495" t="s">
        <v>142</v>
      </c>
      <c r="L204" s="146" t="s">
        <v>6</v>
      </c>
      <c r="M204" s="146" t="s">
        <v>8</v>
      </c>
      <c r="N204" s="146" t="s">
        <v>139</v>
      </c>
      <c r="O204" s="70"/>
    </row>
    <row r="205" spans="1:15" ht="14.25" x14ac:dyDescent="0.2">
      <c r="A205" s="266"/>
      <c r="B205" s="5"/>
      <c r="C205" s="9"/>
      <c r="D205" s="9"/>
      <c r="E205" s="9"/>
      <c r="F205" s="9"/>
      <c r="G205" s="9"/>
      <c r="H205" s="28"/>
      <c r="I205" s="323"/>
      <c r="J205" s="11"/>
      <c r="K205" s="537"/>
      <c r="L205" s="76"/>
      <c r="M205" s="76"/>
      <c r="N205" s="76"/>
      <c r="O205" s="71"/>
    </row>
    <row r="206" spans="1:15" ht="14.25" x14ac:dyDescent="0.2">
      <c r="A206" s="267"/>
      <c r="B206" s="397" t="s">
        <v>18</v>
      </c>
      <c r="C206" s="397" t="s">
        <v>150</v>
      </c>
      <c r="D206" s="9" t="s">
        <v>146</v>
      </c>
      <c r="E206" s="9" t="s">
        <v>147</v>
      </c>
      <c r="F206" s="9" t="s">
        <v>156</v>
      </c>
      <c r="G206" s="9" t="s">
        <v>156</v>
      </c>
      <c r="H206" s="9" t="s">
        <v>293</v>
      </c>
      <c r="I206" s="379" t="s">
        <v>81</v>
      </c>
      <c r="J206" s="11"/>
      <c r="K206" s="4"/>
      <c r="L206" s="52"/>
      <c r="M206" s="52"/>
      <c r="N206" s="52"/>
      <c r="O206" s="72"/>
    </row>
    <row r="207" spans="1:15" ht="14.25" x14ac:dyDescent="0.2">
      <c r="A207" s="273">
        <v>66</v>
      </c>
      <c r="B207" s="29" t="s">
        <v>215</v>
      </c>
      <c r="C207" s="101"/>
      <c r="D207" s="101"/>
      <c r="E207" s="101"/>
      <c r="F207" s="101"/>
      <c r="G207" s="101"/>
      <c r="H207" s="101"/>
      <c r="I207" s="18"/>
      <c r="J207" s="13">
        <v>141000000</v>
      </c>
      <c r="K207" s="536" t="s">
        <v>163</v>
      </c>
      <c r="L207" s="1" t="s">
        <v>125</v>
      </c>
      <c r="M207" s="1" t="s">
        <v>5</v>
      </c>
      <c r="N207" s="76" t="s">
        <v>143</v>
      </c>
      <c r="O207" s="70"/>
    </row>
    <row r="208" spans="1:15" ht="14.25" x14ac:dyDescent="0.2">
      <c r="A208" s="266"/>
      <c r="B208" s="5" t="s">
        <v>216</v>
      </c>
      <c r="C208" s="3"/>
      <c r="D208" s="3"/>
      <c r="E208" s="3"/>
      <c r="F208" s="3"/>
      <c r="G208" s="3"/>
      <c r="H208" s="3"/>
      <c r="I208" s="20"/>
      <c r="J208" s="11"/>
      <c r="K208" s="534"/>
      <c r="L208" s="76"/>
      <c r="M208" s="76"/>
      <c r="N208" s="76"/>
      <c r="O208" s="71"/>
    </row>
    <row r="209" spans="1:15" ht="14.25" x14ac:dyDescent="0.2">
      <c r="A209" s="266"/>
      <c r="B209" s="397" t="s">
        <v>18</v>
      </c>
      <c r="C209" s="397" t="s">
        <v>150</v>
      </c>
      <c r="D209" s="9" t="s">
        <v>146</v>
      </c>
      <c r="E209" s="9" t="s">
        <v>147</v>
      </c>
      <c r="F209" s="9" t="s">
        <v>156</v>
      </c>
      <c r="G209" s="9" t="s">
        <v>156</v>
      </c>
      <c r="H209" s="9" t="s">
        <v>293</v>
      </c>
      <c r="I209" s="379" t="s">
        <v>294</v>
      </c>
      <c r="J209" s="11"/>
      <c r="K209" s="534"/>
      <c r="L209" s="52"/>
      <c r="M209" s="52"/>
      <c r="N209" s="52"/>
      <c r="O209" s="72"/>
    </row>
    <row r="210" spans="1:15" ht="14.25" x14ac:dyDescent="0.2">
      <c r="A210" s="273">
        <v>67</v>
      </c>
      <c r="B210" s="101" t="s">
        <v>279</v>
      </c>
      <c r="C210" s="101"/>
      <c r="D210" s="101"/>
      <c r="E210" s="101"/>
      <c r="F210" s="101"/>
      <c r="G210" s="101"/>
      <c r="H210" s="157"/>
      <c r="I210" s="18"/>
      <c r="J210" s="13">
        <v>30000000</v>
      </c>
      <c r="K210" s="495" t="s">
        <v>142</v>
      </c>
      <c r="L210" s="383" t="s">
        <v>251</v>
      </c>
      <c r="M210" s="383" t="s">
        <v>127</v>
      </c>
      <c r="N210" s="383" t="s">
        <v>139</v>
      </c>
      <c r="O210" s="71"/>
    </row>
    <row r="211" spans="1:15" ht="14.25" x14ac:dyDescent="0.2">
      <c r="A211" s="266"/>
      <c r="B211" s="397" t="s">
        <v>18</v>
      </c>
      <c r="C211" s="397" t="s">
        <v>150</v>
      </c>
      <c r="D211" s="9" t="s">
        <v>146</v>
      </c>
      <c r="E211" s="9" t="s">
        <v>147</v>
      </c>
      <c r="F211" s="9" t="s">
        <v>156</v>
      </c>
      <c r="G211" s="9" t="s">
        <v>156</v>
      </c>
      <c r="H211" s="9" t="s">
        <v>293</v>
      </c>
      <c r="I211" s="379" t="s">
        <v>280</v>
      </c>
      <c r="J211" s="11"/>
      <c r="K211" s="537"/>
      <c r="L211" s="76"/>
      <c r="M211" s="76"/>
      <c r="N211" s="383" t="s">
        <v>143</v>
      </c>
      <c r="O211" s="71"/>
    </row>
    <row r="212" spans="1:15" ht="14.25" x14ac:dyDescent="0.2">
      <c r="A212" s="266"/>
      <c r="B212" s="9"/>
      <c r="C212" s="9"/>
      <c r="D212" s="9"/>
      <c r="E212" s="9"/>
      <c r="F212" s="9"/>
      <c r="G212" s="9"/>
      <c r="H212" s="28"/>
      <c r="I212" s="20"/>
      <c r="J212" s="11"/>
      <c r="K212" s="376"/>
      <c r="L212" s="76"/>
      <c r="M212" s="76"/>
      <c r="N212" s="76"/>
      <c r="O212" s="71"/>
    </row>
    <row r="213" spans="1:15" ht="14.25" x14ac:dyDescent="0.2">
      <c r="A213" s="273">
        <v>68</v>
      </c>
      <c r="B213" s="101" t="s">
        <v>281</v>
      </c>
      <c r="C213" s="101"/>
      <c r="D213" s="101"/>
      <c r="E213" s="101"/>
      <c r="F213" s="101"/>
      <c r="G213" s="101"/>
      <c r="H213" s="157"/>
      <c r="I213" s="18"/>
      <c r="J213" s="13">
        <v>100000000</v>
      </c>
      <c r="K213" s="536" t="s">
        <v>163</v>
      </c>
      <c r="L213" s="382" t="s">
        <v>174</v>
      </c>
      <c r="M213" s="382" t="s">
        <v>127</v>
      </c>
      <c r="N213" s="382" t="s">
        <v>139</v>
      </c>
      <c r="O213" s="70"/>
    </row>
    <row r="214" spans="1:15" ht="14.25" x14ac:dyDescent="0.2">
      <c r="A214" s="266"/>
      <c r="B214" s="402" t="s">
        <v>18</v>
      </c>
      <c r="C214" s="402" t="s">
        <v>150</v>
      </c>
      <c r="D214" s="9" t="s">
        <v>146</v>
      </c>
      <c r="E214" s="9" t="s">
        <v>147</v>
      </c>
      <c r="F214" s="9" t="s">
        <v>156</v>
      </c>
      <c r="G214" s="9" t="s">
        <v>156</v>
      </c>
      <c r="H214" s="9" t="s">
        <v>293</v>
      </c>
      <c r="I214" s="379" t="s">
        <v>295</v>
      </c>
      <c r="J214" s="11"/>
      <c r="K214" s="534"/>
      <c r="L214" s="76"/>
      <c r="M214" s="76"/>
      <c r="N214" s="383" t="s">
        <v>143</v>
      </c>
      <c r="O214" s="71"/>
    </row>
    <row r="215" spans="1:15" ht="14.25" x14ac:dyDescent="0.2">
      <c r="A215" s="267"/>
      <c r="B215" s="31"/>
      <c r="C215" s="31"/>
      <c r="D215" s="31"/>
      <c r="E215" s="31"/>
      <c r="F215" s="31"/>
      <c r="G215" s="31"/>
      <c r="H215" s="147"/>
      <c r="I215" s="24"/>
      <c r="J215" s="117"/>
      <c r="K215" s="535"/>
      <c r="L215" s="52"/>
      <c r="M215" s="52"/>
      <c r="N215" s="52"/>
      <c r="O215" s="72"/>
    </row>
    <row r="216" spans="1:15" ht="14.25" x14ac:dyDescent="0.2">
      <c r="A216" s="273">
        <v>69</v>
      </c>
      <c r="B216" s="101" t="s">
        <v>282</v>
      </c>
      <c r="C216" s="101"/>
      <c r="D216" s="101"/>
      <c r="E216" s="101"/>
      <c r="F216" s="101"/>
      <c r="G216" s="101"/>
      <c r="H216" s="157"/>
      <c r="I216" s="18"/>
      <c r="J216" s="13">
        <v>280000000</v>
      </c>
      <c r="K216" s="536" t="s">
        <v>163</v>
      </c>
      <c r="L216" s="382" t="s">
        <v>9</v>
      </c>
      <c r="M216" s="382" t="s">
        <v>127</v>
      </c>
      <c r="N216" s="382" t="s">
        <v>139</v>
      </c>
      <c r="O216" s="70"/>
    </row>
    <row r="217" spans="1:15" ht="14.25" x14ac:dyDescent="0.2">
      <c r="A217" s="266"/>
      <c r="B217" s="397" t="s">
        <v>18</v>
      </c>
      <c r="C217" s="397" t="s">
        <v>150</v>
      </c>
      <c r="D217" s="9" t="s">
        <v>146</v>
      </c>
      <c r="E217" s="9" t="s">
        <v>147</v>
      </c>
      <c r="F217" s="9" t="s">
        <v>156</v>
      </c>
      <c r="G217" s="9" t="s">
        <v>156</v>
      </c>
      <c r="H217" s="9" t="s">
        <v>293</v>
      </c>
      <c r="I217" s="379" t="s">
        <v>296</v>
      </c>
      <c r="J217" s="11"/>
      <c r="K217" s="534"/>
      <c r="L217" s="76"/>
      <c r="M217" s="76"/>
      <c r="N217" s="383" t="s">
        <v>143</v>
      </c>
      <c r="O217" s="71"/>
    </row>
    <row r="218" spans="1:15" ht="14.25" x14ac:dyDescent="0.2">
      <c r="A218" s="266"/>
      <c r="B218" s="9"/>
      <c r="C218" s="9"/>
      <c r="D218" s="9"/>
      <c r="E218" s="9"/>
      <c r="F218" s="9"/>
      <c r="G218" s="9"/>
      <c r="H218" s="28"/>
      <c r="I218" s="20"/>
      <c r="J218" s="11"/>
      <c r="K218" s="534"/>
      <c r="L218" s="76"/>
      <c r="M218" s="76"/>
      <c r="N218" s="76"/>
      <c r="O218" s="71"/>
    </row>
    <row r="219" spans="1:15" ht="14.25" x14ac:dyDescent="0.2">
      <c r="A219" s="273">
        <v>70</v>
      </c>
      <c r="B219" s="101" t="s">
        <v>283</v>
      </c>
      <c r="C219" s="101"/>
      <c r="D219" s="101"/>
      <c r="E219" s="101"/>
      <c r="F219" s="101"/>
      <c r="G219" s="101"/>
      <c r="H219" s="157"/>
      <c r="I219" s="18"/>
      <c r="J219" s="13">
        <v>25000000</v>
      </c>
      <c r="K219" s="536" t="s">
        <v>163</v>
      </c>
      <c r="L219" s="382" t="s">
        <v>174</v>
      </c>
      <c r="M219" s="382" t="s">
        <v>127</v>
      </c>
      <c r="N219" s="382" t="s">
        <v>139</v>
      </c>
      <c r="O219" s="70"/>
    </row>
    <row r="220" spans="1:15" ht="14.25" x14ac:dyDescent="0.2">
      <c r="A220" s="266"/>
      <c r="B220" s="397" t="s">
        <v>18</v>
      </c>
      <c r="C220" s="397" t="s">
        <v>150</v>
      </c>
      <c r="D220" s="9" t="s">
        <v>146</v>
      </c>
      <c r="E220" s="9" t="s">
        <v>147</v>
      </c>
      <c r="F220" s="9" t="s">
        <v>156</v>
      </c>
      <c r="G220" s="9" t="s">
        <v>156</v>
      </c>
      <c r="H220" s="9" t="s">
        <v>293</v>
      </c>
      <c r="I220" s="379" t="s">
        <v>297</v>
      </c>
      <c r="J220" s="11"/>
      <c r="K220" s="534"/>
      <c r="L220" s="76"/>
      <c r="M220" s="76"/>
      <c r="N220" s="383" t="s">
        <v>143</v>
      </c>
      <c r="O220" s="71"/>
    </row>
    <row r="221" spans="1:15" ht="14.25" x14ac:dyDescent="0.2">
      <c r="A221" s="266"/>
      <c r="B221" s="9"/>
      <c r="C221" s="9"/>
      <c r="D221" s="9"/>
      <c r="E221" s="9"/>
      <c r="F221" s="9"/>
      <c r="G221" s="9"/>
      <c r="H221" s="28"/>
      <c r="I221" s="20"/>
      <c r="J221" s="11"/>
      <c r="K221" s="534"/>
      <c r="L221" s="76"/>
      <c r="M221" s="76"/>
      <c r="N221" s="76"/>
      <c r="O221" s="71"/>
    </row>
    <row r="222" spans="1:15" ht="14.25" x14ac:dyDescent="0.2">
      <c r="A222" s="273">
        <v>71</v>
      </c>
      <c r="B222" s="102" t="s">
        <v>217</v>
      </c>
      <c r="C222" s="101"/>
      <c r="D222" s="101"/>
      <c r="E222" s="101"/>
      <c r="F222" s="101"/>
      <c r="G222" s="101"/>
      <c r="H222" s="101"/>
      <c r="I222" s="18"/>
      <c r="J222" s="13">
        <v>46200000</v>
      </c>
      <c r="K222" s="561" t="s">
        <v>290</v>
      </c>
      <c r="L222" s="146" t="s">
        <v>6</v>
      </c>
      <c r="M222" s="146" t="s">
        <v>8</v>
      </c>
      <c r="N222" s="146" t="s">
        <v>139</v>
      </c>
      <c r="O222" s="71"/>
    </row>
    <row r="223" spans="1:15" ht="14.25" x14ac:dyDescent="0.2">
      <c r="A223" s="266"/>
      <c r="B223" s="6" t="s">
        <v>218</v>
      </c>
      <c r="C223" s="9"/>
      <c r="D223" s="9"/>
      <c r="E223" s="9"/>
      <c r="F223" s="9"/>
      <c r="G223" s="9"/>
      <c r="H223" s="28"/>
      <c r="I223" s="20"/>
      <c r="J223" s="11"/>
      <c r="K223" s="541"/>
      <c r="L223" s="76"/>
      <c r="M223" s="76"/>
      <c r="N223" s="76"/>
      <c r="O223" s="71"/>
    </row>
    <row r="224" spans="1:15" ht="14.25" x14ac:dyDescent="0.2">
      <c r="A224" s="267"/>
      <c r="B224" s="397" t="s">
        <v>18</v>
      </c>
      <c r="C224" s="397" t="s">
        <v>150</v>
      </c>
      <c r="D224" s="9" t="s">
        <v>146</v>
      </c>
      <c r="E224" s="9" t="s">
        <v>147</v>
      </c>
      <c r="F224" s="9" t="s">
        <v>156</v>
      </c>
      <c r="G224" s="9" t="s">
        <v>156</v>
      </c>
      <c r="H224" s="9" t="s">
        <v>298</v>
      </c>
      <c r="I224" s="379" t="s">
        <v>219</v>
      </c>
      <c r="J224" s="117"/>
      <c r="K224" s="4"/>
      <c r="L224" s="52"/>
      <c r="M224" s="52"/>
      <c r="N224" s="52"/>
      <c r="O224" s="71"/>
    </row>
    <row r="225" spans="1:15" ht="14.25" x14ac:dyDescent="0.2">
      <c r="A225" s="266">
        <v>72</v>
      </c>
      <c r="B225" s="384" t="s">
        <v>284</v>
      </c>
      <c r="C225" s="101"/>
      <c r="D225" s="101"/>
      <c r="E225" s="101"/>
      <c r="F225" s="101"/>
      <c r="G225" s="101"/>
      <c r="H225" s="157"/>
      <c r="I225" s="18"/>
      <c r="J225" s="11">
        <v>200000000</v>
      </c>
      <c r="K225" s="536" t="s">
        <v>163</v>
      </c>
      <c r="L225" s="383" t="s">
        <v>174</v>
      </c>
      <c r="M225" s="383" t="s">
        <v>127</v>
      </c>
      <c r="N225" s="382" t="s">
        <v>139</v>
      </c>
      <c r="O225" s="71"/>
    </row>
    <row r="226" spans="1:15" ht="14.25" x14ac:dyDescent="0.2">
      <c r="A226" s="266"/>
      <c r="B226" s="397" t="s">
        <v>18</v>
      </c>
      <c r="C226" s="397" t="s">
        <v>150</v>
      </c>
      <c r="D226" s="9" t="s">
        <v>146</v>
      </c>
      <c r="E226" s="9" t="s">
        <v>147</v>
      </c>
      <c r="F226" s="9" t="s">
        <v>156</v>
      </c>
      <c r="G226" s="9" t="s">
        <v>156</v>
      </c>
      <c r="H226" s="9" t="s">
        <v>298</v>
      </c>
      <c r="I226" s="379" t="s">
        <v>53</v>
      </c>
      <c r="J226" s="11"/>
      <c r="K226" s="534"/>
      <c r="L226" s="76"/>
      <c r="M226" s="76"/>
      <c r="N226" s="383" t="s">
        <v>143</v>
      </c>
      <c r="O226" s="71"/>
    </row>
    <row r="227" spans="1:15" ht="14.25" x14ac:dyDescent="0.2">
      <c r="A227" s="266"/>
      <c r="B227" s="9"/>
      <c r="C227" s="9"/>
      <c r="D227" s="9"/>
      <c r="E227" s="9"/>
      <c r="F227" s="9"/>
      <c r="G227" s="9"/>
      <c r="H227" s="28"/>
      <c r="I227" s="20"/>
      <c r="J227" s="11"/>
      <c r="K227" s="534"/>
      <c r="L227" s="76"/>
      <c r="M227" s="76"/>
      <c r="N227" s="76"/>
      <c r="O227" s="71"/>
    </row>
    <row r="228" spans="1:15" ht="14.25" x14ac:dyDescent="0.2">
      <c r="A228" s="273">
        <v>73</v>
      </c>
      <c r="B228" s="102" t="s">
        <v>285</v>
      </c>
      <c r="C228" s="101"/>
      <c r="D228" s="101"/>
      <c r="E228" s="101"/>
      <c r="F228" s="101"/>
      <c r="G228" s="101"/>
      <c r="H228" s="101"/>
      <c r="I228" s="18"/>
      <c r="J228" s="13">
        <v>250000000</v>
      </c>
      <c r="K228" s="561" t="s">
        <v>290</v>
      </c>
      <c r="L228" s="382" t="s">
        <v>174</v>
      </c>
      <c r="M228" s="382" t="s">
        <v>127</v>
      </c>
      <c r="N228" s="382" t="s">
        <v>139</v>
      </c>
      <c r="O228" s="70"/>
    </row>
    <row r="229" spans="1:15" ht="14.25" x14ac:dyDescent="0.2">
      <c r="A229" s="266"/>
      <c r="B229" s="397" t="s">
        <v>18</v>
      </c>
      <c r="C229" s="397" t="s">
        <v>150</v>
      </c>
      <c r="D229" s="9" t="s">
        <v>146</v>
      </c>
      <c r="E229" s="9" t="s">
        <v>147</v>
      </c>
      <c r="F229" s="9" t="s">
        <v>156</v>
      </c>
      <c r="G229" s="9" t="s">
        <v>156</v>
      </c>
      <c r="H229" s="9" t="s">
        <v>298</v>
      </c>
      <c r="I229" s="379" t="s">
        <v>42</v>
      </c>
      <c r="J229" s="11"/>
      <c r="K229" s="541"/>
      <c r="L229" s="143"/>
      <c r="M229" s="143"/>
      <c r="N229" s="383" t="s">
        <v>143</v>
      </c>
      <c r="O229" s="71"/>
    </row>
    <row r="230" spans="1:15" ht="14.25" x14ac:dyDescent="0.2">
      <c r="A230" s="266"/>
      <c r="B230" s="6"/>
      <c r="C230" s="9"/>
      <c r="D230" s="9"/>
      <c r="E230" s="9"/>
      <c r="F230" s="9"/>
      <c r="G230" s="9"/>
      <c r="H230" s="9"/>
      <c r="I230" s="20"/>
      <c r="J230" s="11"/>
      <c r="K230" s="389"/>
      <c r="L230" s="143"/>
      <c r="M230" s="143"/>
      <c r="N230" s="143"/>
      <c r="O230" s="71"/>
    </row>
    <row r="231" spans="1:15" ht="14.25" x14ac:dyDescent="0.2">
      <c r="A231" s="273">
        <v>74</v>
      </c>
      <c r="B231" s="102" t="s">
        <v>286</v>
      </c>
      <c r="C231" s="101"/>
      <c r="D231" s="101"/>
      <c r="E231" s="101"/>
      <c r="F231" s="101"/>
      <c r="G231" s="101"/>
      <c r="H231" s="101"/>
      <c r="I231" s="18"/>
      <c r="J231" s="13">
        <v>820000000</v>
      </c>
      <c r="K231" s="536" t="s">
        <v>163</v>
      </c>
      <c r="L231" s="382" t="s">
        <v>251</v>
      </c>
      <c r="M231" s="382" t="s">
        <v>127</v>
      </c>
      <c r="N231" s="382" t="s">
        <v>139</v>
      </c>
      <c r="O231" s="70"/>
    </row>
    <row r="232" spans="1:15" ht="14.25" x14ac:dyDescent="0.2">
      <c r="A232" s="266"/>
      <c r="B232" s="397" t="s">
        <v>18</v>
      </c>
      <c r="C232" s="397" t="s">
        <v>150</v>
      </c>
      <c r="D232" s="9" t="s">
        <v>146</v>
      </c>
      <c r="E232" s="9" t="s">
        <v>147</v>
      </c>
      <c r="F232" s="9" t="s">
        <v>156</v>
      </c>
      <c r="G232" s="9" t="s">
        <v>156</v>
      </c>
      <c r="H232" s="9" t="s">
        <v>298</v>
      </c>
      <c r="I232" s="379" t="s">
        <v>27</v>
      </c>
      <c r="J232" s="11"/>
      <c r="K232" s="534"/>
      <c r="L232" s="143"/>
      <c r="M232" s="143"/>
      <c r="N232" s="383" t="s">
        <v>143</v>
      </c>
      <c r="O232" s="71"/>
    </row>
    <row r="233" spans="1:15" ht="14.25" x14ac:dyDescent="0.2">
      <c r="A233" s="266"/>
      <c r="B233" s="6"/>
      <c r="C233" s="9"/>
      <c r="D233" s="9"/>
      <c r="E233" s="9"/>
      <c r="F233" s="9"/>
      <c r="G233" s="9"/>
      <c r="H233" s="9"/>
      <c r="I233" s="20"/>
      <c r="J233" s="11"/>
      <c r="K233" s="534"/>
      <c r="L233" s="143"/>
      <c r="M233" s="143"/>
      <c r="N233" s="143"/>
      <c r="O233" s="71"/>
    </row>
    <row r="234" spans="1:15" ht="14.25" x14ac:dyDescent="0.2">
      <c r="A234" s="273">
        <v>75</v>
      </c>
      <c r="B234" s="102" t="s">
        <v>287</v>
      </c>
      <c r="C234" s="101"/>
      <c r="D234" s="101"/>
      <c r="E234" s="101"/>
      <c r="F234" s="101"/>
      <c r="G234" s="101"/>
      <c r="H234" s="101"/>
      <c r="I234" s="18"/>
      <c r="J234" s="13">
        <v>76000000</v>
      </c>
      <c r="K234" s="536" t="s">
        <v>163</v>
      </c>
      <c r="L234" s="382" t="s">
        <v>251</v>
      </c>
      <c r="M234" s="382" t="s">
        <v>127</v>
      </c>
      <c r="N234" s="382" t="s">
        <v>139</v>
      </c>
      <c r="O234" s="70"/>
    </row>
    <row r="235" spans="1:15" ht="14.25" x14ac:dyDescent="0.2">
      <c r="A235" s="266"/>
      <c r="B235" s="397" t="s">
        <v>18</v>
      </c>
      <c r="C235" s="397" t="s">
        <v>150</v>
      </c>
      <c r="D235" s="9" t="s">
        <v>146</v>
      </c>
      <c r="E235" s="9" t="s">
        <v>147</v>
      </c>
      <c r="F235" s="9" t="s">
        <v>156</v>
      </c>
      <c r="G235" s="9" t="s">
        <v>156</v>
      </c>
      <c r="H235" s="9" t="s">
        <v>298</v>
      </c>
      <c r="I235" s="379" t="s">
        <v>44</v>
      </c>
      <c r="J235" s="11"/>
      <c r="K235" s="534"/>
      <c r="L235" s="143"/>
      <c r="M235" s="143"/>
      <c r="N235" s="383" t="s">
        <v>143</v>
      </c>
      <c r="O235" s="71"/>
    </row>
    <row r="236" spans="1:15" ht="14.25" x14ac:dyDescent="0.2">
      <c r="A236" s="266"/>
      <c r="B236" s="6"/>
      <c r="C236" s="9"/>
      <c r="D236" s="9"/>
      <c r="E236" s="9"/>
      <c r="F236" s="9"/>
      <c r="G236" s="9"/>
      <c r="H236" s="9"/>
      <c r="I236" s="20"/>
      <c r="J236" s="11"/>
      <c r="K236" s="534"/>
      <c r="L236" s="143"/>
      <c r="M236" s="143"/>
      <c r="N236" s="143"/>
      <c r="O236" s="71"/>
    </row>
    <row r="237" spans="1:15" ht="14.25" x14ac:dyDescent="0.2">
      <c r="A237" s="273">
        <v>76</v>
      </c>
      <c r="B237" s="102" t="s">
        <v>288</v>
      </c>
      <c r="C237" s="101"/>
      <c r="D237" s="101"/>
      <c r="E237" s="101"/>
      <c r="F237" s="101"/>
      <c r="G237" s="101"/>
      <c r="H237" s="101"/>
      <c r="I237" s="18"/>
      <c r="J237" s="13">
        <v>50000000</v>
      </c>
      <c r="K237" s="495" t="s">
        <v>142</v>
      </c>
      <c r="L237" s="382" t="s">
        <v>251</v>
      </c>
      <c r="M237" s="382" t="s">
        <v>127</v>
      </c>
      <c r="N237" s="382" t="s">
        <v>139</v>
      </c>
      <c r="O237" s="70"/>
    </row>
    <row r="238" spans="1:15" ht="14.25" x14ac:dyDescent="0.2">
      <c r="A238" s="266"/>
      <c r="B238" s="401" t="s">
        <v>302</v>
      </c>
      <c r="C238" s="402" t="s">
        <v>254</v>
      </c>
      <c r="D238" s="9" t="s">
        <v>146</v>
      </c>
      <c r="E238" s="9" t="s">
        <v>147</v>
      </c>
      <c r="F238" s="9" t="s">
        <v>156</v>
      </c>
      <c r="G238" s="9" t="s">
        <v>156</v>
      </c>
      <c r="H238" s="9" t="s">
        <v>303</v>
      </c>
      <c r="I238" s="379" t="s">
        <v>304</v>
      </c>
      <c r="J238" s="11"/>
      <c r="K238" s="534"/>
      <c r="L238" s="143"/>
      <c r="M238" s="143"/>
      <c r="N238" s="383" t="s">
        <v>143</v>
      </c>
      <c r="O238" s="71"/>
    </row>
    <row r="239" spans="1:15" ht="14.25" x14ac:dyDescent="0.2">
      <c r="A239" s="266"/>
      <c r="B239" s="6"/>
      <c r="C239" s="9"/>
      <c r="D239" s="9"/>
      <c r="E239" s="9"/>
      <c r="F239" s="9"/>
      <c r="G239" s="9"/>
      <c r="H239" s="9"/>
      <c r="I239" s="20"/>
      <c r="J239" s="11"/>
      <c r="K239" s="534"/>
      <c r="L239" s="143"/>
      <c r="M239" s="143"/>
      <c r="N239" s="143"/>
      <c r="O239" s="71"/>
    </row>
    <row r="240" spans="1:15" ht="14.25" x14ac:dyDescent="0.2">
      <c r="A240" s="273">
        <v>77</v>
      </c>
      <c r="B240" s="102" t="s">
        <v>289</v>
      </c>
      <c r="C240" s="101"/>
      <c r="D240" s="101"/>
      <c r="E240" s="101"/>
      <c r="F240" s="101"/>
      <c r="G240" s="101"/>
      <c r="H240" s="101"/>
      <c r="I240" s="18"/>
      <c r="J240" s="13">
        <v>100000000</v>
      </c>
      <c r="K240" s="495" t="s">
        <v>142</v>
      </c>
      <c r="L240" s="382" t="s">
        <v>251</v>
      </c>
      <c r="M240" s="382" t="s">
        <v>127</v>
      </c>
      <c r="N240" s="382" t="s">
        <v>139</v>
      </c>
      <c r="O240" s="70"/>
    </row>
    <row r="241" spans="1:20" ht="14.25" x14ac:dyDescent="0.2">
      <c r="A241" s="266"/>
      <c r="B241" s="401" t="s">
        <v>302</v>
      </c>
      <c r="C241" s="402" t="s">
        <v>254</v>
      </c>
      <c r="D241" s="9" t="s">
        <v>146</v>
      </c>
      <c r="E241" s="9" t="s">
        <v>147</v>
      </c>
      <c r="F241" s="9" t="s">
        <v>156</v>
      </c>
      <c r="G241" s="9" t="s">
        <v>156</v>
      </c>
      <c r="H241" s="9" t="s">
        <v>303</v>
      </c>
      <c r="I241" s="379" t="s">
        <v>305</v>
      </c>
      <c r="J241" s="11"/>
      <c r="K241" s="534"/>
      <c r="L241" s="76"/>
      <c r="M241" s="76"/>
      <c r="N241" s="383" t="s">
        <v>143</v>
      </c>
      <c r="O241" s="71"/>
    </row>
    <row r="242" spans="1:20" ht="14.25" x14ac:dyDescent="0.2">
      <c r="A242" s="267"/>
      <c r="B242" s="30"/>
      <c r="C242" s="31"/>
      <c r="D242" s="31"/>
      <c r="E242" s="31"/>
      <c r="F242" s="31"/>
      <c r="G242" s="31"/>
      <c r="H242" s="147"/>
      <c r="I242" s="24"/>
      <c r="J242" s="117"/>
      <c r="K242" s="534"/>
      <c r="L242" s="52"/>
      <c r="M242" s="52"/>
      <c r="N242" s="52"/>
      <c r="O242" s="72"/>
    </row>
    <row r="243" spans="1:20" ht="14.25" x14ac:dyDescent="0.2">
      <c r="A243" s="258"/>
      <c r="B243" s="512" t="s">
        <v>121</v>
      </c>
      <c r="C243" s="513"/>
      <c r="D243" s="513"/>
      <c r="E243" s="513"/>
      <c r="F243" s="513"/>
      <c r="G243" s="513"/>
      <c r="H243" s="513"/>
      <c r="I243" s="514"/>
      <c r="J243" s="148">
        <f>SUM(J12:J240)</f>
        <v>10696597000</v>
      </c>
      <c r="K243" s="141"/>
      <c r="L243" s="141"/>
      <c r="M243" s="141"/>
      <c r="N243" s="141"/>
      <c r="O243" s="141"/>
    </row>
    <row r="244" spans="1:20" ht="14.25" x14ac:dyDescent="0.2">
      <c r="A244" s="263"/>
      <c r="B244" s="19"/>
      <c r="C244" s="19"/>
      <c r="D244" s="19"/>
      <c r="E244" s="19"/>
      <c r="F244" s="19"/>
      <c r="G244" s="19"/>
      <c r="H244" s="19"/>
      <c r="I244" s="19"/>
      <c r="J244" s="69"/>
    </row>
    <row r="245" spans="1:20" ht="14.25" x14ac:dyDescent="0.2">
      <c r="A245" s="263"/>
      <c r="B245" s="9"/>
      <c r="C245" s="9"/>
      <c r="D245" s="9"/>
      <c r="E245" s="9"/>
      <c r="F245" s="9"/>
      <c r="G245" s="9"/>
      <c r="H245" s="28"/>
      <c r="I245" s="19"/>
      <c r="J245" s="69"/>
    </row>
    <row r="246" spans="1:20" x14ac:dyDescent="0.2">
      <c r="I246" s="532"/>
      <c r="J246" s="532"/>
      <c r="N246" s="554" t="s">
        <v>306</v>
      </c>
      <c r="O246" s="554"/>
    </row>
    <row r="247" spans="1:20" x14ac:dyDescent="0.2">
      <c r="I247" s="532"/>
      <c r="J247" s="532"/>
      <c r="N247" s="554" t="s">
        <v>311</v>
      </c>
      <c r="O247" s="554"/>
    </row>
    <row r="248" spans="1:20" x14ac:dyDescent="0.2">
      <c r="N248" t="s">
        <v>312</v>
      </c>
    </row>
    <row r="252" spans="1:20" ht="15" x14ac:dyDescent="0.25">
      <c r="I252" s="533"/>
      <c r="J252" s="533"/>
      <c r="P252" s="98"/>
      <c r="Q252" s="98"/>
      <c r="R252" s="98"/>
      <c r="S252" s="98"/>
      <c r="T252" s="98"/>
    </row>
    <row r="253" spans="1:20" ht="15" x14ac:dyDescent="0.25">
      <c r="I253" s="532"/>
      <c r="J253" s="532"/>
      <c r="N253" s="420" t="s">
        <v>244</v>
      </c>
      <c r="O253" s="420"/>
      <c r="P253" s="53"/>
      <c r="Q253" s="53"/>
      <c r="R253" s="53"/>
      <c r="S253" s="53"/>
      <c r="T253" s="53"/>
    </row>
    <row r="254" spans="1:20" ht="14.25" x14ac:dyDescent="0.2">
      <c r="N254" s="15" t="s">
        <v>153</v>
      </c>
      <c r="O254" s="15"/>
    </row>
    <row r="255" spans="1:20" ht="14.25" x14ac:dyDescent="0.2">
      <c r="A255" s="553"/>
      <c r="B255" s="553"/>
      <c r="C255" s="553"/>
      <c r="D255" s="553"/>
      <c r="E255" s="553"/>
      <c r="F255" s="553"/>
      <c r="G255" s="553"/>
      <c r="H255" s="553"/>
      <c r="I255" s="553"/>
      <c r="J255" s="553"/>
      <c r="K255" s="553"/>
      <c r="L255" s="553"/>
      <c r="M255" s="553"/>
      <c r="N255" s="553"/>
      <c r="O255" s="553"/>
    </row>
    <row r="256" spans="1:20" ht="14.25" x14ac:dyDescent="0.2">
      <c r="A256" s="260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</row>
    <row r="257" spans="1:15" x14ac:dyDescent="0.2">
      <c r="A257" s="2"/>
      <c r="B257" s="3"/>
      <c r="C257" s="3"/>
      <c r="D257" s="3"/>
      <c r="E257" s="3"/>
      <c r="F257" s="3"/>
      <c r="G257" s="3"/>
      <c r="H257" s="128"/>
      <c r="I257" s="3"/>
      <c r="J257" s="128"/>
      <c r="K257" s="3"/>
      <c r="L257" s="3"/>
      <c r="M257" s="3"/>
      <c r="N257" s="3"/>
      <c r="O257" s="3"/>
    </row>
    <row r="258" spans="1:15" x14ac:dyDescent="0.2">
      <c r="A258" s="2"/>
      <c r="B258" s="3"/>
      <c r="C258" s="3"/>
      <c r="D258" s="3"/>
      <c r="E258" s="3"/>
      <c r="F258" s="3"/>
      <c r="G258" s="3"/>
      <c r="H258" s="128"/>
      <c r="I258" s="3"/>
      <c r="J258" s="128"/>
      <c r="K258" s="3"/>
      <c r="L258" s="3"/>
      <c r="M258" s="3"/>
      <c r="N258" s="3"/>
      <c r="O258" s="3"/>
    </row>
    <row r="259" spans="1:15" x14ac:dyDescent="0.2">
      <c r="A259" s="2"/>
      <c r="B259" s="3"/>
      <c r="C259" s="3"/>
      <c r="D259" s="3"/>
      <c r="E259" s="3"/>
      <c r="F259" s="3"/>
      <c r="G259" s="3"/>
      <c r="H259" s="128"/>
      <c r="I259" s="3"/>
      <c r="J259" s="128"/>
      <c r="K259" s="3"/>
      <c r="L259" s="3"/>
      <c r="M259" s="3"/>
      <c r="N259" s="3"/>
      <c r="O259" s="3"/>
    </row>
    <row r="260" spans="1:15" x14ac:dyDescent="0.2">
      <c r="A260" s="2"/>
      <c r="B260" s="3"/>
      <c r="C260" s="3"/>
      <c r="D260" s="3"/>
      <c r="E260" s="3"/>
      <c r="F260" s="3"/>
      <c r="G260" s="3"/>
      <c r="H260" s="128"/>
      <c r="I260" s="3"/>
      <c r="J260" s="128"/>
      <c r="K260" s="3"/>
      <c r="L260" s="3"/>
      <c r="M260" s="3"/>
      <c r="N260" s="3"/>
      <c r="O260" s="3"/>
    </row>
    <row r="261" spans="1:15" x14ac:dyDescent="0.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28"/>
    </row>
    <row r="262" spans="1:15" x14ac:dyDescent="0.2">
      <c r="A262" s="548"/>
      <c r="B262" s="548"/>
      <c r="C262" s="548"/>
      <c r="D262" s="548"/>
      <c r="E262" s="548"/>
      <c r="F262" s="548"/>
      <c r="G262" s="548"/>
      <c r="H262" s="548"/>
      <c r="I262" s="548"/>
      <c r="J262" s="57"/>
      <c r="K262" s="57"/>
      <c r="L262" s="551"/>
      <c r="M262" s="551"/>
      <c r="N262" s="57"/>
      <c r="O262" s="57"/>
    </row>
    <row r="263" spans="1:15" x14ac:dyDescent="0.2">
      <c r="A263" s="548"/>
      <c r="B263" s="548"/>
      <c r="C263" s="548"/>
      <c r="D263" s="548"/>
      <c r="E263" s="548"/>
      <c r="F263" s="548"/>
      <c r="G263" s="548"/>
      <c r="H263" s="548"/>
      <c r="I263" s="548"/>
      <c r="J263" s="128"/>
      <c r="K263" s="57"/>
      <c r="L263" s="57"/>
      <c r="M263" s="57"/>
      <c r="N263" s="57"/>
      <c r="O263" s="57"/>
    </row>
    <row r="264" spans="1:15" x14ac:dyDescent="0.2">
      <c r="A264" s="548"/>
      <c r="B264" s="548"/>
      <c r="C264" s="548"/>
      <c r="D264" s="548"/>
      <c r="E264" s="548"/>
      <c r="F264" s="548"/>
      <c r="G264" s="548"/>
      <c r="H264" s="548"/>
      <c r="I264" s="548"/>
      <c r="J264" s="128"/>
      <c r="K264" s="2"/>
      <c r="L264" s="3"/>
      <c r="M264" s="3"/>
      <c r="N264" s="3"/>
      <c r="O264" s="57"/>
    </row>
    <row r="265" spans="1:15" x14ac:dyDescent="0.2">
      <c r="A265" s="548"/>
      <c r="B265" s="548"/>
      <c r="C265" s="548"/>
      <c r="D265" s="548"/>
      <c r="E265" s="548"/>
      <c r="F265" s="548"/>
      <c r="G265" s="548"/>
      <c r="H265" s="548"/>
      <c r="I265" s="548"/>
      <c r="J265" s="3"/>
      <c r="K265" s="2"/>
      <c r="L265" s="3"/>
      <c r="M265" s="3"/>
      <c r="N265" s="3"/>
      <c r="O265" s="2"/>
    </row>
    <row r="266" spans="1:15" x14ac:dyDescent="0.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4.25" x14ac:dyDescent="0.2">
      <c r="A267" s="10"/>
      <c r="B267" s="16"/>
      <c r="C267" s="5"/>
      <c r="D267" s="5"/>
      <c r="E267" s="5"/>
      <c r="F267" s="5"/>
      <c r="G267" s="5"/>
      <c r="H267" s="5"/>
      <c r="I267" s="5"/>
      <c r="J267" s="69"/>
      <c r="K267" s="2"/>
      <c r="L267" s="2"/>
      <c r="M267" s="2"/>
      <c r="N267" s="2"/>
      <c r="O267" s="3"/>
    </row>
    <row r="268" spans="1:15" ht="14.25" x14ac:dyDescent="0.2">
      <c r="A268" s="263"/>
      <c r="B268" s="9"/>
      <c r="C268" s="9"/>
      <c r="D268" s="9"/>
      <c r="E268" s="9"/>
      <c r="F268" s="9"/>
      <c r="G268" s="9"/>
      <c r="H268" s="9"/>
      <c r="I268" s="5"/>
      <c r="J268" s="5"/>
      <c r="K268" s="3"/>
      <c r="L268" s="2"/>
      <c r="M268" s="2"/>
      <c r="N268" s="2"/>
      <c r="O268" s="3"/>
    </row>
    <row r="269" spans="1:15" ht="14.25" x14ac:dyDescent="0.2">
      <c r="A269" s="263"/>
      <c r="B269" s="5"/>
      <c r="C269" s="5"/>
      <c r="D269" s="5"/>
      <c r="E269" s="5"/>
      <c r="F269" s="5"/>
      <c r="G269" s="5"/>
      <c r="H269" s="5"/>
      <c r="I269" s="5"/>
      <c r="J269" s="5"/>
      <c r="K269" s="3"/>
      <c r="L269" s="2"/>
      <c r="M269" s="2"/>
      <c r="N269" s="2"/>
      <c r="O269" s="3"/>
    </row>
    <row r="270" spans="1:15" ht="14.25" x14ac:dyDescent="0.2">
      <c r="A270" s="10"/>
      <c r="B270" s="25"/>
      <c r="C270" s="5"/>
      <c r="D270" s="5"/>
      <c r="E270" s="5"/>
      <c r="F270" s="5"/>
      <c r="G270" s="5"/>
      <c r="H270" s="5"/>
      <c r="I270" s="5"/>
      <c r="J270" s="69"/>
      <c r="K270" s="2"/>
      <c r="L270" s="2"/>
      <c r="M270" s="2"/>
      <c r="N270" s="2"/>
      <c r="O270" s="3"/>
    </row>
    <row r="271" spans="1:15" ht="14.25" x14ac:dyDescent="0.2">
      <c r="A271" s="263"/>
      <c r="B271" s="5"/>
      <c r="C271" s="5"/>
      <c r="D271" s="5"/>
      <c r="E271" s="5"/>
      <c r="F271" s="5"/>
      <c r="G271" s="5"/>
      <c r="H271" s="5"/>
      <c r="I271" s="5"/>
      <c r="J271" s="5"/>
      <c r="K271" s="3"/>
      <c r="L271" s="2"/>
      <c r="M271" s="2"/>
      <c r="N271" s="2"/>
      <c r="O271" s="3"/>
    </row>
    <row r="272" spans="1:15" ht="14.25" x14ac:dyDescent="0.2">
      <c r="A272" s="263"/>
      <c r="B272" s="9"/>
      <c r="C272" s="9"/>
      <c r="D272" s="9"/>
      <c r="E272" s="9"/>
      <c r="F272" s="9"/>
      <c r="G272" s="9"/>
      <c r="H272" s="9"/>
      <c r="I272" s="5"/>
      <c r="J272" s="5"/>
      <c r="K272" s="3"/>
      <c r="L272" s="2"/>
      <c r="M272" s="2"/>
      <c r="N272" s="2"/>
      <c r="O272" s="3"/>
    </row>
    <row r="273" spans="1:15" ht="14.25" x14ac:dyDescent="0.2">
      <c r="A273" s="10"/>
      <c r="B273" s="25"/>
      <c r="C273" s="5"/>
      <c r="D273" s="5"/>
      <c r="E273" s="5"/>
      <c r="F273" s="5"/>
      <c r="G273" s="5"/>
      <c r="H273" s="5"/>
      <c r="I273" s="5"/>
      <c r="J273" s="69"/>
      <c r="K273" s="2"/>
      <c r="L273" s="2"/>
      <c r="M273" s="2"/>
      <c r="N273" s="2"/>
      <c r="O273" s="3"/>
    </row>
    <row r="274" spans="1:15" ht="14.25" x14ac:dyDescent="0.2">
      <c r="A274" s="263"/>
      <c r="B274" s="5"/>
      <c r="C274" s="5"/>
      <c r="D274" s="5"/>
      <c r="E274" s="5"/>
      <c r="F274" s="5"/>
      <c r="G274" s="5"/>
      <c r="H274" s="5"/>
      <c r="I274" s="5"/>
      <c r="J274" s="5"/>
      <c r="K274" s="2"/>
      <c r="L274" s="2"/>
      <c r="M274" s="2"/>
      <c r="N274" s="2"/>
      <c r="O274" s="3"/>
    </row>
    <row r="275" spans="1:15" ht="14.25" x14ac:dyDescent="0.2">
      <c r="A275" s="263"/>
      <c r="B275" s="9"/>
      <c r="C275" s="9"/>
      <c r="D275" s="9"/>
      <c r="E275" s="9"/>
      <c r="F275" s="9"/>
      <c r="G275" s="9"/>
      <c r="H275" s="9"/>
      <c r="I275" s="5"/>
      <c r="J275" s="5"/>
      <c r="K275" s="2"/>
      <c r="L275" s="2"/>
      <c r="M275" s="2"/>
      <c r="N275" s="2"/>
      <c r="O275" s="3"/>
    </row>
    <row r="276" spans="1:15" ht="14.25" x14ac:dyDescent="0.2">
      <c r="A276" s="10"/>
      <c r="B276" s="25"/>
      <c r="C276" s="5"/>
      <c r="D276" s="5"/>
      <c r="E276" s="5"/>
      <c r="F276" s="5"/>
      <c r="G276" s="5"/>
      <c r="H276" s="5"/>
      <c r="I276" s="5"/>
      <c r="J276" s="69"/>
      <c r="K276" s="2"/>
      <c r="L276" s="2"/>
      <c r="M276" s="2"/>
      <c r="N276" s="2"/>
      <c r="O276" s="3"/>
    </row>
    <row r="277" spans="1:15" ht="14.25" x14ac:dyDescent="0.2">
      <c r="A277" s="263"/>
      <c r="B277" s="5"/>
      <c r="C277" s="5"/>
      <c r="D277" s="5"/>
      <c r="E277" s="5"/>
      <c r="F277" s="5"/>
      <c r="G277" s="5"/>
      <c r="H277" s="5"/>
      <c r="I277" s="5"/>
      <c r="J277" s="5"/>
      <c r="K277" s="2"/>
      <c r="L277" s="2"/>
      <c r="M277" s="2"/>
      <c r="N277" s="2"/>
      <c r="O277" s="3"/>
    </row>
    <row r="278" spans="1:15" ht="14.25" x14ac:dyDescent="0.2">
      <c r="A278" s="263"/>
      <c r="B278" s="9"/>
      <c r="C278" s="9"/>
      <c r="D278" s="9"/>
      <c r="E278" s="9"/>
      <c r="F278" s="9"/>
      <c r="G278" s="9"/>
      <c r="H278" s="9"/>
      <c r="I278" s="5"/>
      <c r="J278" s="5"/>
      <c r="K278" s="2"/>
      <c r="L278" s="2"/>
      <c r="M278" s="2"/>
      <c r="N278" s="2"/>
      <c r="O278" s="3"/>
    </row>
    <row r="279" spans="1:15" ht="14.25" x14ac:dyDescent="0.2">
      <c r="A279" s="10"/>
      <c r="B279" s="25"/>
      <c r="C279" s="5"/>
      <c r="D279" s="5"/>
      <c r="E279" s="5"/>
      <c r="F279" s="5"/>
      <c r="G279" s="5"/>
      <c r="H279" s="5"/>
      <c r="I279" s="5"/>
      <c r="J279" s="69"/>
      <c r="K279" s="2"/>
      <c r="L279" s="2"/>
      <c r="M279" s="2"/>
      <c r="N279" s="2"/>
      <c r="O279" s="3"/>
    </row>
    <row r="280" spans="1:15" ht="14.25" x14ac:dyDescent="0.2">
      <c r="A280" s="263"/>
      <c r="B280" s="5"/>
      <c r="C280" s="5"/>
      <c r="D280" s="5"/>
      <c r="E280" s="5"/>
      <c r="F280" s="5"/>
      <c r="G280" s="5"/>
      <c r="H280" s="5"/>
      <c r="I280" s="5"/>
      <c r="J280" s="5"/>
      <c r="K280" s="2"/>
      <c r="L280" s="2"/>
      <c r="M280" s="2"/>
      <c r="N280" s="2"/>
      <c r="O280" s="3"/>
    </row>
    <row r="281" spans="1:15" ht="14.25" x14ac:dyDescent="0.2">
      <c r="A281" s="263"/>
      <c r="B281" s="9"/>
      <c r="C281" s="9"/>
      <c r="D281" s="9"/>
      <c r="E281" s="9"/>
      <c r="F281" s="9"/>
      <c r="G281" s="9"/>
      <c r="H281" s="9"/>
      <c r="I281" s="5"/>
      <c r="J281" s="5"/>
      <c r="K281" s="2"/>
      <c r="L281" s="2"/>
      <c r="M281" s="2"/>
      <c r="N281" s="2"/>
      <c r="O281" s="3"/>
    </row>
    <row r="282" spans="1:15" ht="14.25" x14ac:dyDescent="0.2">
      <c r="A282" s="10"/>
      <c r="B282" s="25"/>
      <c r="C282" s="5"/>
      <c r="D282" s="5"/>
      <c r="E282" s="5"/>
      <c r="F282" s="5"/>
      <c r="G282" s="5"/>
      <c r="H282" s="5"/>
      <c r="I282" s="5"/>
      <c r="J282" s="69"/>
      <c r="K282" s="2"/>
      <c r="L282" s="2"/>
      <c r="M282" s="2"/>
      <c r="N282" s="2"/>
      <c r="O282" s="3"/>
    </row>
    <row r="283" spans="1:15" ht="14.25" x14ac:dyDescent="0.2">
      <c r="A283" s="263"/>
      <c r="B283" s="9"/>
      <c r="C283" s="9"/>
      <c r="D283" s="9"/>
      <c r="E283" s="9"/>
      <c r="F283" s="9"/>
      <c r="G283" s="9"/>
      <c r="H283" s="9"/>
      <c r="I283" s="5"/>
      <c r="J283" s="5"/>
      <c r="K283" s="2"/>
      <c r="L283" s="2"/>
      <c r="M283" s="2"/>
      <c r="N283" s="2"/>
      <c r="O283" s="3"/>
    </row>
    <row r="284" spans="1:15" ht="14.25" x14ac:dyDescent="0.2">
      <c r="A284" s="263"/>
      <c r="B284" s="5"/>
      <c r="C284" s="5"/>
      <c r="D284" s="5"/>
      <c r="E284" s="5"/>
      <c r="F284" s="5"/>
      <c r="G284" s="5"/>
      <c r="H284" s="5"/>
      <c r="I284" s="5"/>
      <c r="J284" s="5"/>
      <c r="K284" s="2"/>
      <c r="L284" s="2"/>
      <c r="M284" s="2"/>
      <c r="N284" s="2"/>
      <c r="O284" s="3"/>
    </row>
    <row r="285" spans="1:15" ht="14.25" x14ac:dyDescent="0.2">
      <c r="A285" s="10"/>
      <c r="B285" s="5"/>
      <c r="C285" s="5"/>
      <c r="D285" s="5"/>
      <c r="E285" s="5"/>
      <c r="F285" s="5"/>
      <c r="G285" s="5"/>
      <c r="H285" s="5"/>
      <c r="I285" s="5"/>
      <c r="J285" s="69"/>
      <c r="K285" s="2"/>
      <c r="L285" s="2"/>
      <c r="M285" s="2"/>
      <c r="N285" s="2"/>
      <c r="O285" s="3"/>
    </row>
    <row r="286" spans="1:15" ht="14.25" x14ac:dyDescent="0.2">
      <c r="A286" s="263"/>
      <c r="B286" s="9"/>
      <c r="C286" s="9"/>
      <c r="D286" s="9"/>
      <c r="E286" s="9"/>
      <c r="F286" s="9"/>
      <c r="G286" s="9"/>
      <c r="H286" s="9"/>
      <c r="I286" s="5"/>
      <c r="J286" s="5"/>
      <c r="K286" s="2"/>
      <c r="L286" s="2"/>
      <c r="M286" s="2"/>
      <c r="N286" s="2"/>
      <c r="O286" s="3"/>
    </row>
    <row r="287" spans="1:15" ht="14.25" x14ac:dyDescent="0.2">
      <c r="A287" s="263"/>
      <c r="B287" s="5"/>
      <c r="C287" s="5"/>
      <c r="D287" s="5"/>
      <c r="E287" s="5"/>
      <c r="F287" s="5"/>
      <c r="G287" s="5"/>
      <c r="H287" s="5"/>
      <c r="I287" s="5"/>
      <c r="J287" s="5"/>
      <c r="K287" s="2"/>
      <c r="L287" s="2"/>
      <c r="M287" s="2"/>
      <c r="N287" s="2"/>
      <c r="O287" s="3"/>
    </row>
    <row r="288" spans="1:15" ht="14.25" x14ac:dyDescent="0.2">
      <c r="A288" s="10"/>
      <c r="B288" s="25"/>
      <c r="C288" s="5"/>
      <c r="D288" s="5"/>
      <c r="E288" s="5"/>
      <c r="F288" s="5"/>
      <c r="G288" s="5"/>
      <c r="H288" s="5"/>
      <c r="I288" s="5"/>
      <c r="J288" s="69"/>
      <c r="K288" s="2"/>
      <c r="L288" s="2"/>
      <c r="M288" s="2"/>
      <c r="N288" s="2"/>
      <c r="O288" s="3"/>
    </row>
    <row r="289" spans="1:15" ht="14.25" x14ac:dyDescent="0.2">
      <c r="A289" s="263"/>
      <c r="B289" s="9"/>
      <c r="C289" s="9"/>
      <c r="D289" s="9"/>
      <c r="E289" s="9"/>
      <c r="F289" s="9"/>
      <c r="G289" s="9"/>
      <c r="H289" s="9"/>
      <c r="I289" s="5"/>
      <c r="J289" s="5"/>
      <c r="K289" s="2"/>
      <c r="L289" s="2"/>
      <c r="M289" s="2"/>
      <c r="N289" s="2"/>
      <c r="O289" s="3"/>
    </row>
    <row r="290" spans="1:15" ht="14.25" x14ac:dyDescent="0.2">
      <c r="A290" s="263"/>
      <c r="B290" s="5"/>
      <c r="C290" s="5"/>
      <c r="D290" s="5"/>
      <c r="E290" s="5"/>
      <c r="F290" s="5"/>
      <c r="G290" s="5"/>
      <c r="H290" s="5"/>
      <c r="I290" s="5"/>
      <c r="J290" s="5"/>
      <c r="K290" s="2"/>
      <c r="L290" s="2"/>
      <c r="M290" s="2"/>
      <c r="N290" s="2"/>
      <c r="O290" s="3"/>
    </row>
    <row r="291" spans="1:15" ht="14.25" x14ac:dyDescent="0.2">
      <c r="A291" s="10"/>
      <c r="B291" s="25"/>
      <c r="C291" s="5"/>
      <c r="D291" s="5"/>
      <c r="E291" s="5"/>
      <c r="F291" s="5"/>
      <c r="G291" s="5"/>
      <c r="H291" s="5"/>
      <c r="I291" s="5"/>
      <c r="J291" s="69"/>
      <c r="K291" s="2"/>
      <c r="L291" s="2"/>
      <c r="M291" s="2"/>
      <c r="N291" s="2"/>
      <c r="O291" s="3"/>
    </row>
    <row r="292" spans="1:15" ht="14.25" x14ac:dyDescent="0.2">
      <c r="A292" s="263"/>
      <c r="B292" s="5"/>
      <c r="C292" s="5"/>
      <c r="D292" s="5"/>
      <c r="E292" s="5"/>
      <c r="F292" s="5"/>
      <c r="G292" s="5"/>
      <c r="H292" s="5"/>
      <c r="I292" s="5"/>
      <c r="J292" s="5"/>
      <c r="K292" s="2"/>
      <c r="L292" s="2"/>
      <c r="M292" s="2"/>
      <c r="N292" s="2"/>
      <c r="O292" s="3"/>
    </row>
    <row r="293" spans="1:15" ht="14.25" x14ac:dyDescent="0.2">
      <c r="A293" s="263"/>
      <c r="B293" s="9"/>
      <c r="C293" s="9"/>
      <c r="D293" s="9"/>
      <c r="E293" s="9"/>
      <c r="F293" s="9"/>
      <c r="G293" s="9"/>
      <c r="H293" s="9"/>
      <c r="I293" s="5"/>
      <c r="J293" s="5"/>
      <c r="K293" s="2"/>
      <c r="L293" s="2"/>
      <c r="M293" s="2"/>
      <c r="N293" s="2"/>
      <c r="O293" s="3"/>
    </row>
    <row r="294" spans="1:15" ht="14.25" x14ac:dyDescent="0.2">
      <c r="A294" s="10"/>
      <c r="B294" s="25"/>
      <c r="C294" s="5"/>
      <c r="D294" s="5"/>
      <c r="E294" s="5"/>
      <c r="F294" s="5"/>
      <c r="G294" s="5"/>
      <c r="H294" s="5"/>
      <c r="I294" s="5"/>
      <c r="J294" s="69"/>
      <c r="K294" s="2"/>
      <c r="L294" s="2"/>
      <c r="M294" s="2"/>
      <c r="N294" s="2"/>
      <c r="O294" s="3"/>
    </row>
    <row r="295" spans="1:15" ht="14.25" x14ac:dyDescent="0.2">
      <c r="A295" s="263"/>
      <c r="B295" s="9"/>
      <c r="C295" s="9"/>
      <c r="D295" s="9"/>
      <c r="E295" s="9"/>
      <c r="F295" s="9"/>
      <c r="G295" s="9"/>
      <c r="H295" s="9"/>
      <c r="I295" s="5"/>
      <c r="J295" s="5"/>
      <c r="K295" s="2"/>
      <c r="L295" s="2"/>
      <c r="M295" s="2"/>
      <c r="N295" s="2"/>
      <c r="O295" s="3"/>
    </row>
    <row r="296" spans="1:15" ht="14.25" x14ac:dyDescent="0.2">
      <c r="A296" s="263"/>
      <c r="B296" s="5"/>
      <c r="C296" s="5"/>
      <c r="D296" s="5"/>
      <c r="E296" s="5"/>
      <c r="F296" s="5"/>
      <c r="G296" s="5"/>
      <c r="H296" s="5"/>
      <c r="I296" s="5"/>
      <c r="J296" s="5"/>
      <c r="K296" s="2"/>
      <c r="L296" s="2"/>
      <c r="M296" s="2"/>
      <c r="N296" s="2"/>
      <c r="O296" s="3"/>
    </row>
    <row r="297" spans="1:15" ht="14.25" x14ac:dyDescent="0.2">
      <c r="A297" s="10"/>
      <c r="B297" s="25"/>
      <c r="C297" s="5"/>
      <c r="D297" s="5"/>
      <c r="E297" s="5"/>
      <c r="F297" s="5"/>
      <c r="G297" s="5"/>
      <c r="H297" s="5"/>
      <c r="I297" s="5"/>
      <c r="J297" s="69"/>
      <c r="K297" s="2"/>
      <c r="L297" s="2"/>
      <c r="M297" s="2"/>
      <c r="N297" s="2"/>
      <c r="O297" s="3"/>
    </row>
    <row r="298" spans="1:15" ht="14.25" x14ac:dyDescent="0.2">
      <c r="A298" s="263"/>
      <c r="B298" s="9"/>
      <c r="C298" s="9"/>
      <c r="D298" s="9"/>
      <c r="E298" s="9"/>
      <c r="F298" s="9"/>
      <c r="G298" s="9"/>
      <c r="H298" s="9"/>
      <c r="I298" s="5"/>
      <c r="J298" s="5"/>
      <c r="K298" s="2"/>
      <c r="L298" s="2"/>
      <c r="M298" s="2"/>
      <c r="N298" s="2"/>
      <c r="O298" s="3"/>
    </row>
    <row r="299" spans="1:15" ht="14.25" x14ac:dyDescent="0.2">
      <c r="A299" s="10"/>
      <c r="B299" s="5"/>
      <c r="C299" s="5"/>
      <c r="D299" s="5"/>
      <c r="E299" s="5"/>
      <c r="F299" s="5"/>
      <c r="G299" s="5"/>
      <c r="H299" s="5"/>
      <c r="I299" s="5"/>
      <c r="J299" s="5"/>
      <c r="K299" s="2"/>
      <c r="L299" s="2"/>
      <c r="M299" s="2"/>
      <c r="N299" s="2"/>
      <c r="O299" s="3"/>
    </row>
    <row r="300" spans="1:15" ht="14.25" x14ac:dyDescent="0.2">
      <c r="A300" s="10"/>
      <c r="B300" s="25"/>
      <c r="C300" s="5"/>
      <c r="D300" s="5"/>
      <c r="E300" s="5"/>
      <c r="F300" s="19"/>
      <c r="G300" s="19"/>
      <c r="H300" s="19"/>
      <c r="I300" s="19"/>
      <c r="J300" s="69"/>
      <c r="K300" s="2"/>
      <c r="L300" s="2"/>
      <c r="M300" s="2"/>
      <c r="N300" s="2"/>
      <c r="O300" s="3"/>
    </row>
    <row r="301" spans="1:15" ht="14.25" x14ac:dyDescent="0.2">
      <c r="A301" s="263"/>
      <c r="B301" s="9"/>
      <c r="C301" s="9"/>
      <c r="D301" s="9"/>
      <c r="E301" s="9"/>
      <c r="F301" s="9"/>
      <c r="G301" s="9"/>
      <c r="H301" s="9"/>
      <c r="I301" s="19"/>
      <c r="J301" s="5"/>
      <c r="K301" s="2"/>
      <c r="L301" s="2"/>
      <c r="M301" s="2"/>
      <c r="N301" s="2"/>
      <c r="O301" s="3"/>
    </row>
    <row r="302" spans="1:15" ht="14.25" x14ac:dyDescent="0.2">
      <c r="A302" s="263"/>
      <c r="B302" s="5"/>
      <c r="C302" s="5"/>
      <c r="D302" s="5"/>
      <c r="E302" s="5"/>
      <c r="F302" s="19"/>
      <c r="G302" s="19"/>
      <c r="H302" s="19"/>
      <c r="I302" s="19"/>
      <c r="J302" s="5"/>
      <c r="K302" s="2"/>
      <c r="L302" s="2"/>
      <c r="M302" s="2"/>
      <c r="N302" s="2"/>
      <c r="O302" s="3"/>
    </row>
    <row r="303" spans="1:15" ht="14.25" x14ac:dyDescent="0.2">
      <c r="A303" s="10"/>
      <c r="B303" s="25"/>
      <c r="C303" s="5"/>
      <c r="D303" s="5"/>
      <c r="E303" s="5"/>
      <c r="F303" s="5"/>
      <c r="G303" s="5"/>
      <c r="H303" s="5"/>
      <c r="I303" s="5"/>
      <c r="J303" s="69"/>
      <c r="K303" s="2"/>
      <c r="L303" s="2"/>
      <c r="M303" s="2"/>
      <c r="N303" s="2"/>
      <c r="O303" s="3"/>
    </row>
    <row r="304" spans="1:15" ht="14.25" x14ac:dyDescent="0.2">
      <c r="A304" s="263"/>
      <c r="B304" s="5"/>
      <c r="C304" s="5"/>
      <c r="D304" s="5"/>
      <c r="E304" s="5"/>
      <c r="F304" s="5"/>
      <c r="G304" s="5"/>
      <c r="H304" s="5"/>
      <c r="I304" s="5"/>
      <c r="J304" s="5"/>
      <c r="K304" s="2"/>
      <c r="L304" s="2"/>
      <c r="M304" s="2"/>
      <c r="N304" s="2"/>
      <c r="O304" s="3"/>
    </row>
    <row r="305" spans="1:15" ht="14.25" x14ac:dyDescent="0.2">
      <c r="A305" s="263"/>
      <c r="B305" s="9"/>
      <c r="C305" s="9"/>
      <c r="D305" s="9"/>
      <c r="E305" s="9"/>
      <c r="F305" s="9"/>
      <c r="G305" s="9"/>
      <c r="H305" s="9"/>
      <c r="I305" s="5"/>
      <c r="J305" s="5"/>
      <c r="K305" s="2"/>
      <c r="L305" s="2"/>
      <c r="M305" s="2"/>
      <c r="N305" s="2"/>
      <c r="O305" s="3"/>
    </row>
    <row r="306" spans="1:15" ht="14.25" x14ac:dyDescent="0.2">
      <c r="A306" s="274"/>
      <c r="B306" s="25"/>
      <c r="C306" s="5"/>
      <c r="D306" s="5"/>
      <c r="E306" s="5"/>
      <c r="F306" s="19"/>
      <c r="G306" s="19"/>
      <c r="H306" s="5"/>
      <c r="I306" s="5"/>
      <c r="J306" s="69"/>
      <c r="K306" s="2"/>
      <c r="L306" s="2"/>
      <c r="M306" s="2"/>
      <c r="N306" s="2"/>
      <c r="O306" s="3"/>
    </row>
    <row r="307" spans="1:15" ht="14.25" x14ac:dyDescent="0.2">
      <c r="A307" s="263"/>
      <c r="B307" s="9"/>
      <c r="C307" s="9"/>
      <c r="D307" s="9"/>
      <c r="E307" s="9"/>
      <c r="F307" s="9"/>
      <c r="G307" s="9"/>
      <c r="H307" s="9"/>
      <c r="I307" s="5"/>
      <c r="J307" s="5"/>
      <c r="K307" s="2"/>
      <c r="L307" s="2"/>
      <c r="M307" s="2"/>
      <c r="N307" s="2"/>
      <c r="O307" s="3"/>
    </row>
    <row r="308" spans="1:15" ht="14.25" x14ac:dyDescent="0.2">
      <c r="A308" s="263"/>
      <c r="B308" s="5"/>
      <c r="C308" s="5"/>
      <c r="D308" s="5"/>
      <c r="E308" s="5"/>
      <c r="F308" s="5"/>
      <c r="G308" s="5"/>
      <c r="H308" s="5"/>
      <c r="I308" s="5"/>
      <c r="J308" s="5"/>
      <c r="K308" s="2"/>
      <c r="L308" s="2"/>
      <c r="M308" s="2"/>
      <c r="N308" s="2"/>
      <c r="O308" s="3"/>
    </row>
    <row r="309" spans="1:15" ht="14.25" x14ac:dyDescent="0.2">
      <c r="A309" s="274"/>
      <c r="B309" s="25"/>
      <c r="C309" s="5"/>
      <c r="D309" s="5"/>
      <c r="E309" s="5"/>
      <c r="F309" s="19"/>
      <c r="G309" s="19"/>
      <c r="H309" s="5"/>
      <c r="I309" s="5"/>
      <c r="J309" s="69"/>
      <c r="K309" s="2"/>
      <c r="L309" s="2"/>
      <c r="M309" s="2"/>
      <c r="N309" s="2"/>
      <c r="O309" s="3"/>
    </row>
    <row r="310" spans="1:15" ht="14.25" x14ac:dyDescent="0.2">
      <c r="A310" s="263"/>
      <c r="B310" s="9"/>
      <c r="C310" s="9"/>
      <c r="D310" s="9"/>
      <c r="E310" s="9"/>
      <c r="F310" s="9"/>
      <c r="G310" s="9"/>
      <c r="H310" s="9"/>
      <c r="I310" s="5"/>
      <c r="J310" s="5"/>
      <c r="K310" s="2"/>
      <c r="L310" s="2"/>
      <c r="M310" s="2"/>
      <c r="N310" s="2"/>
      <c r="O310" s="3"/>
    </row>
    <row r="311" spans="1:15" ht="14.25" x14ac:dyDescent="0.2">
      <c r="A311" s="263"/>
      <c r="B311" s="5"/>
      <c r="C311" s="5"/>
      <c r="D311" s="5"/>
      <c r="E311" s="5"/>
      <c r="F311" s="5"/>
      <c r="G311" s="5"/>
      <c r="H311" s="5"/>
      <c r="I311" s="5"/>
      <c r="J311" s="5"/>
      <c r="K311" s="2"/>
      <c r="L311" s="2"/>
      <c r="M311" s="2"/>
      <c r="N311" s="2"/>
      <c r="O311" s="3"/>
    </row>
    <row r="312" spans="1:15" ht="14.25" x14ac:dyDescent="0.2">
      <c r="A312" s="274"/>
      <c r="B312" s="5"/>
      <c r="C312" s="5"/>
      <c r="D312" s="5"/>
      <c r="E312" s="5"/>
      <c r="F312" s="5"/>
      <c r="G312" s="5"/>
      <c r="H312" s="5"/>
      <c r="I312" s="5"/>
      <c r="J312" s="69"/>
      <c r="K312" s="2"/>
      <c r="L312" s="2"/>
      <c r="M312" s="2"/>
      <c r="N312" s="2"/>
      <c r="O312" s="3"/>
    </row>
    <row r="313" spans="1:15" ht="14.25" x14ac:dyDescent="0.2">
      <c r="A313" s="263"/>
      <c r="B313" s="5"/>
      <c r="C313" s="5"/>
      <c r="D313" s="5"/>
      <c r="E313" s="5"/>
      <c r="F313" s="5"/>
      <c r="G313" s="5"/>
      <c r="H313" s="5"/>
      <c r="I313" s="5"/>
      <c r="J313" s="5"/>
      <c r="K313" s="2"/>
      <c r="L313" s="2"/>
      <c r="M313" s="2"/>
      <c r="N313" s="2"/>
      <c r="O313" s="3"/>
    </row>
    <row r="314" spans="1:15" ht="14.25" x14ac:dyDescent="0.2">
      <c r="A314" s="263"/>
      <c r="B314" s="9"/>
      <c r="C314" s="9"/>
      <c r="D314" s="9"/>
      <c r="E314" s="9"/>
      <c r="F314" s="9"/>
      <c r="G314" s="9"/>
      <c r="H314" s="10"/>
      <c r="I314" s="5"/>
      <c r="J314" s="5"/>
      <c r="K314" s="2"/>
      <c r="L314" s="2"/>
      <c r="M314" s="2"/>
      <c r="N314" s="2"/>
      <c r="O314" s="3"/>
    </row>
    <row r="315" spans="1:15" ht="14.25" x14ac:dyDescent="0.2">
      <c r="A315" s="274"/>
      <c r="B315" s="33"/>
      <c r="C315" s="5"/>
      <c r="D315" s="5"/>
      <c r="E315" s="5"/>
      <c r="F315" s="5"/>
      <c r="G315" s="5"/>
      <c r="H315" s="5"/>
      <c r="I315" s="5"/>
      <c r="J315" s="69"/>
      <c r="K315" s="2"/>
      <c r="L315" s="2"/>
      <c r="M315" s="2"/>
      <c r="N315" s="2"/>
      <c r="O315" s="3"/>
    </row>
    <row r="316" spans="1:15" ht="14.25" x14ac:dyDescent="0.2">
      <c r="A316" s="263"/>
      <c r="B316" s="9"/>
      <c r="C316" s="9"/>
      <c r="D316" s="9"/>
      <c r="E316" s="9"/>
      <c r="F316" s="9"/>
      <c r="G316" s="9"/>
      <c r="H316" s="9"/>
      <c r="I316" s="5"/>
      <c r="J316" s="5"/>
      <c r="K316" s="2"/>
      <c r="L316" s="2"/>
      <c r="M316" s="2"/>
      <c r="N316" s="2"/>
      <c r="O316" s="3"/>
    </row>
    <row r="317" spans="1:15" ht="14.25" x14ac:dyDescent="0.2">
      <c r="A317" s="263"/>
      <c r="B317" s="5"/>
      <c r="C317" s="5"/>
      <c r="D317" s="5"/>
      <c r="E317" s="5"/>
      <c r="F317" s="5"/>
      <c r="G317" s="5"/>
      <c r="H317" s="5"/>
      <c r="I317" s="5"/>
      <c r="J317" s="5"/>
      <c r="K317" s="2"/>
      <c r="L317" s="2"/>
      <c r="M317" s="2"/>
      <c r="N317" s="2"/>
      <c r="O317" s="3"/>
    </row>
    <row r="318" spans="1:15" ht="14.25" x14ac:dyDescent="0.2">
      <c r="A318" s="274"/>
      <c r="B318" s="33"/>
      <c r="C318" s="5"/>
      <c r="D318" s="5"/>
      <c r="E318" s="5"/>
      <c r="F318" s="5"/>
      <c r="G318" s="5"/>
      <c r="H318" s="5"/>
      <c r="I318" s="5"/>
      <c r="J318" s="69"/>
      <c r="K318" s="2"/>
      <c r="L318" s="2"/>
      <c r="M318" s="2"/>
      <c r="N318" s="2"/>
      <c r="O318" s="3"/>
    </row>
    <row r="319" spans="1:15" ht="14.25" x14ac:dyDescent="0.2">
      <c r="A319" s="263"/>
      <c r="B319" s="5"/>
      <c r="C319" s="5"/>
      <c r="D319" s="5"/>
      <c r="E319" s="5"/>
      <c r="F319" s="5"/>
      <c r="G319" s="5"/>
      <c r="H319" s="5"/>
      <c r="I319" s="5"/>
      <c r="J319" s="5"/>
      <c r="K319" s="2"/>
      <c r="L319" s="2"/>
      <c r="M319" s="2"/>
      <c r="N319" s="2"/>
      <c r="O319" s="3"/>
    </row>
    <row r="320" spans="1:15" ht="14.25" x14ac:dyDescent="0.2">
      <c r="A320" s="263"/>
      <c r="B320" s="9"/>
      <c r="C320" s="9"/>
      <c r="D320" s="9"/>
      <c r="E320" s="9"/>
      <c r="F320" s="9"/>
      <c r="G320" s="9"/>
      <c r="H320" s="9"/>
      <c r="I320" s="5"/>
      <c r="J320" s="19"/>
      <c r="K320" s="2"/>
      <c r="L320" s="2"/>
      <c r="M320" s="2"/>
      <c r="N320" s="2"/>
      <c r="O320" s="3"/>
    </row>
    <row r="321" spans="1:15" ht="14.25" x14ac:dyDescent="0.2">
      <c r="A321" s="274"/>
      <c r="B321" s="33"/>
      <c r="C321" s="5"/>
      <c r="D321" s="5"/>
      <c r="E321" s="5"/>
      <c r="F321" s="5"/>
      <c r="G321" s="5"/>
      <c r="H321" s="5"/>
      <c r="I321" s="5"/>
      <c r="J321" s="69"/>
      <c r="K321" s="2"/>
      <c r="L321" s="2"/>
      <c r="M321" s="2"/>
      <c r="N321" s="2"/>
      <c r="O321" s="3"/>
    </row>
    <row r="322" spans="1:15" ht="14.25" x14ac:dyDescent="0.2">
      <c r="A322" s="263"/>
      <c r="B322" s="9"/>
      <c r="C322" s="9"/>
      <c r="D322" s="9"/>
      <c r="E322" s="9"/>
      <c r="F322" s="9"/>
      <c r="G322" s="9"/>
      <c r="H322" s="9"/>
      <c r="I322" s="5"/>
      <c r="J322" s="5"/>
      <c r="K322" s="2"/>
      <c r="L322" s="2"/>
      <c r="M322" s="2"/>
      <c r="N322" s="2"/>
      <c r="O322" s="3"/>
    </row>
    <row r="323" spans="1:15" ht="14.25" x14ac:dyDescent="0.2">
      <c r="A323" s="263"/>
      <c r="B323" s="5"/>
      <c r="C323" s="5"/>
      <c r="D323" s="5"/>
      <c r="E323" s="5"/>
      <c r="F323" s="5"/>
      <c r="G323" s="5"/>
      <c r="H323" s="5"/>
      <c r="I323" s="5"/>
      <c r="J323" s="5"/>
      <c r="K323" s="2"/>
      <c r="L323" s="2"/>
      <c r="M323" s="2"/>
      <c r="N323" s="2"/>
      <c r="O323" s="3"/>
    </row>
    <row r="324" spans="1:15" ht="14.25" x14ac:dyDescent="0.2">
      <c r="A324" s="274"/>
      <c r="B324" s="33"/>
      <c r="C324" s="5"/>
      <c r="D324" s="5"/>
      <c r="E324" s="5"/>
      <c r="F324" s="5"/>
      <c r="G324" s="5"/>
      <c r="H324" s="5"/>
      <c r="I324" s="5"/>
      <c r="J324" s="69"/>
      <c r="K324" s="2"/>
      <c r="L324" s="2"/>
      <c r="M324" s="2"/>
      <c r="N324" s="2"/>
      <c r="O324" s="3"/>
    </row>
    <row r="325" spans="1:15" ht="14.25" x14ac:dyDescent="0.2">
      <c r="A325" s="263"/>
      <c r="B325" s="9"/>
      <c r="C325" s="9"/>
      <c r="D325" s="9"/>
      <c r="E325" s="9"/>
      <c r="F325" s="9"/>
      <c r="G325" s="9"/>
      <c r="H325" s="9"/>
      <c r="I325" s="5"/>
      <c r="J325" s="5"/>
      <c r="K325" s="2"/>
      <c r="L325" s="2"/>
      <c r="M325" s="2"/>
      <c r="N325" s="2"/>
      <c r="O325" s="3"/>
    </row>
    <row r="326" spans="1:15" ht="14.25" x14ac:dyDescent="0.2">
      <c r="A326" s="263"/>
      <c r="B326" s="5"/>
      <c r="C326" s="5"/>
      <c r="D326" s="5"/>
      <c r="E326" s="5"/>
      <c r="F326" s="5"/>
      <c r="G326" s="5"/>
      <c r="H326" s="5"/>
      <c r="I326" s="5"/>
      <c r="J326" s="5"/>
      <c r="K326" s="2"/>
      <c r="L326" s="2"/>
      <c r="M326" s="2"/>
      <c r="N326" s="2"/>
      <c r="O326" s="3"/>
    </row>
    <row r="327" spans="1:15" ht="14.25" x14ac:dyDescent="0.2">
      <c r="A327" s="274"/>
      <c r="B327" s="5"/>
      <c r="C327" s="5"/>
      <c r="D327" s="5"/>
      <c r="E327" s="5"/>
      <c r="F327" s="19"/>
      <c r="G327" s="19"/>
      <c r="H327" s="19"/>
      <c r="I327" s="19"/>
      <c r="J327" s="69"/>
      <c r="K327" s="2"/>
      <c r="L327" s="2"/>
      <c r="M327" s="2"/>
      <c r="N327" s="2"/>
      <c r="O327" s="3"/>
    </row>
    <row r="328" spans="1:15" ht="14.25" x14ac:dyDescent="0.2">
      <c r="A328" s="263"/>
      <c r="B328" s="9"/>
      <c r="C328" s="9"/>
      <c r="D328" s="9"/>
      <c r="E328" s="9"/>
      <c r="F328" s="9"/>
      <c r="G328" s="9"/>
      <c r="H328" s="9"/>
      <c r="I328" s="19"/>
      <c r="J328" s="5"/>
      <c r="K328" s="2"/>
      <c r="L328" s="2"/>
      <c r="M328" s="2"/>
      <c r="N328" s="2"/>
      <c r="O328" s="3"/>
    </row>
    <row r="329" spans="1:15" ht="14.25" x14ac:dyDescent="0.2">
      <c r="A329" s="263"/>
      <c r="B329" s="5"/>
      <c r="C329" s="5"/>
      <c r="D329" s="5"/>
      <c r="E329" s="5"/>
      <c r="F329" s="5"/>
      <c r="G329" s="5"/>
      <c r="H329" s="5"/>
      <c r="I329" s="19"/>
      <c r="J329" s="5"/>
      <c r="K329" s="2"/>
      <c r="L329" s="2"/>
      <c r="M329" s="2"/>
      <c r="N329" s="2"/>
      <c r="O329" s="3"/>
    </row>
    <row r="330" spans="1:15" ht="14.25" x14ac:dyDescent="0.2">
      <c r="A330" s="274"/>
      <c r="B330" s="5"/>
      <c r="C330" s="5"/>
      <c r="D330" s="5"/>
      <c r="E330" s="5"/>
      <c r="F330" s="19"/>
      <c r="G330" s="19"/>
      <c r="H330" s="19"/>
      <c r="I330" s="19"/>
      <c r="J330" s="69"/>
      <c r="K330" s="2"/>
      <c r="L330" s="2"/>
      <c r="M330" s="2"/>
      <c r="N330" s="2"/>
      <c r="O330" s="3"/>
    </row>
    <row r="331" spans="1:15" ht="14.25" x14ac:dyDescent="0.2">
      <c r="A331" s="263"/>
      <c r="B331" s="43"/>
      <c r="C331" s="5"/>
      <c r="D331" s="5"/>
      <c r="E331" s="5"/>
      <c r="F331" s="5"/>
      <c r="G331" s="5"/>
      <c r="H331" s="5"/>
      <c r="I331" s="19"/>
      <c r="J331" s="5"/>
      <c r="K331" s="2"/>
      <c r="L331" s="2"/>
      <c r="M331" s="2"/>
      <c r="N331" s="2"/>
      <c r="O331" s="3"/>
    </row>
    <row r="332" spans="1:15" ht="14.25" x14ac:dyDescent="0.2">
      <c r="A332" s="263"/>
      <c r="B332" s="9"/>
      <c r="C332" s="9"/>
      <c r="D332" s="9"/>
      <c r="E332" s="9"/>
      <c r="F332" s="9"/>
      <c r="G332" s="9"/>
      <c r="H332" s="9"/>
      <c r="I332" s="19"/>
      <c r="J332" s="5"/>
      <c r="K332" s="2"/>
      <c r="L332" s="2"/>
      <c r="M332" s="2"/>
      <c r="N332" s="2"/>
      <c r="O332" s="3"/>
    </row>
    <row r="333" spans="1:15" ht="14.25" x14ac:dyDescent="0.2">
      <c r="A333" s="274"/>
      <c r="B333" s="5"/>
      <c r="C333" s="5"/>
      <c r="D333" s="5"/>
      <c r="E333" s="5"/>
      <c r="F333" s="19"/>
      <c r="G333" s="19"/>
      <c r="H333" s="19"/>
      <c r="I333" s="19"/>
      <c r="J333" s="69"/>
      <c r="K333" s="2"/>
      <c r="L333" s="2"/>
      <c r="M333" s="2"/>
      <c r="N333" s="2"/>
      <c r="O333" s="3"/>
    </row>
    <row r="334" spans="1:15" ht="14.25" x14ac:dyDescent="0.2">
      <c r="A334" s="10"/>
      <c r="B334" s="5"/>
      <c r="C334" s="5"/>
      <c r="D334" s="5"/>
      <c r="E334" s="5"/>
      <c r="F334" s="19"/>
      <c r="G334" s="19"/>
      <c r="H334" s="19"/>
      <c r="I334" s="19"/>
      <c r="J334" s="69"/>
      <c r="K334" s="2"/>
      <c r="L334" s="2"/>
      <c r="M334" s="2"/>
      <c r="N334" s="2"/>
      <c r="O334" s="3"/>
    </row>
    <row r="335" spans="1:15" ht="14.25" x14ac:dyDescent="0.2">
      <c r="A335" s="263"/>
      <c r="B335" s="9"/>
      <c r="C335" s="9"/>
      <c r="D335" s="9"/>
      <c r="E335" s="9"/>
      <c r="F335" s="9"/>
      <c r="G335" s="9"/>
      <c r="H335" s="9"/>
      <c r="I335" s="19"/>
      <c r="J335" s="5"/>
      <c r="K335" s="2"/>
      <c r="L335" s="2"/>
      <c r="M335" s="2"/>
      <c r="N335" s="2"/>
      <c r="O335" s="3"/>
    </row>
    <row r="336" spans="1:15" ht="14.25" x14ac:dyDescent="0.2">
      <c r="A336" s="274"/>
      <c r="B336" s="5"/>
      <c r="C336" s="5"/>
      <c r="D336" s="5"/>
      <c r="E336" s="5"/>
      <c r="F336" s="19"/>
      <c r="G336" s="19"/>
      <c r="H336" s="19"/>
      <c r="I336" s="19"/>
      <c r="J336" s="69"/>
      <c r="K336" s="2"/>
      <c r="L336" s="2"/>
      <c r="M336" s="2"/>
      <c r="N336" s="2"/>
      <c r="O336" s="3"/>
    </row>
    <row r="337" spans="1:15" ht="14.25" x14ac:dyDescent="0.2">
      <c r="A337" s="263"/>
      <c r="B337" s="5"/>
      <c r="C337" s="9"/>
      <c r="D337" s="9"/>
      <c r="E337" s="9"/>
      <c r="F337" s="9"/>
      <c r="G337" s="9"/>
      <c r="H337" s="9"/>
      <c r="I337" s="19"/>
      <c r="J337" s="5"/>
      <c r="K337" s="2"/>
      <c r="L337" s="2"/>
      <c r="M337" s="2"/>
      <c r="N337" s="2"/>
      <c r="O337" s="3"/>
    </row>
    <row r="338" spans="1:15" ht="14.25" x14ac:dyDescent="0.2">
      <c r="A338" s="263"/>
      <c r="B338" s="9"/>
      <c r="C338" s="9"/>
      <c r="D338" s="9"/>
      <c r="E338" s="9"/>
      <c r="F338" s="9"/>
      <c r="G338" s="9"/>
      <c r="H338" s="9"/>
      <c r="I338" s="5"/>
      <c r="J338" s="5"/>
      <c r="K338" s="2"/>
      <c r="L338" s="2"/>
      <c r="M338" s="2"/>
      <c r="N338" s="2"/>
      <c r="O338" s="3"/>
    </row>
    <row r="339" spans="1:15" ht="14.25" x14ac:dyDescent="0.2">
      <c r="A339" s="274"/>
      <c r="B339" s="33"/>
      <c r="C339" s="5"/>
      <c r="D339" s="5"/>
      <c r="E339" s="5"/>
      <c r="F339" s="5"/>
      <c r="G339" s="5"/>
      <c r="H339" s="5"/>
      <c r="I339" s="5"/>
      <c r="J339" s="69"/>
      <c r="K339" s="2"/>
      <c r="L339" s="2"/>
      <c r="M339" s="2"/>
      <c r="N339" s="2"/>
      <c r="O339" s="3"/>
    </row>
    <row r="340" spans="1:15" ht="14.25" x14ac:dyDescent="0.2">
      <c r="A340" s="263"/>
      <c r="B340" s="5"/>
      <c r="C340" s="5"/>
      <c r="D340" s="5"/>
      <c r="E340" s="5"/>
      <c r="F340" s="5"/>
      <c r="G340" s="5"/>
      <c r="H340" s="5"/>
      <c r="I340" s="5"/>
      <c r="J340" s="5"/>
      <c r="K340" s="2"/>
      <c r="L340" s="2"/>
      <c r="M340" s="2"/>
      <c r="N340" s="2"/>
      <c r="O340" s="3"/>
    </row>
    <row r="341" spans="1:15" ht="14.25" x14ac:dyDescent="0.2">
      <c r="A341" s="263"/>
      <c r="B341" s="9"/>
      <c r="C341" s="9"/>
      <c r="D341" s="9"/>
      <c r="E341" s="9"/>
      <c r="F341" s="9"/>
      <c r="G341" s="9"/>
      <c r="H341" s="9"/>
      <c r="I341" s="5"/>
      <c r="J341" s="5"/>
      <c r="K341" s="2"/>
      <c r="L341" s="2"/>
      <c r="M341" s="2"/>
      <c r="N341" s="2"/>
      <c r="O341" s="3"/>
    </row>
    <row r="342" spans="1:15" ht="14.25" x14ac:dyDescent="0.2">
      <c r="A342" s="274"/>
      <c r="B342" s="5"/>
      <c r="C342" s="5"/>
      <c r="D342" s="5"/>
      <c r="E342" s="5"/>
      <c r="F342" s="5"/>
      <c r="G342" s="5"/>
      <c r="H342" s="5"/>
      <c r="I342" s="5"/>
      <c r="J342" s="69"/>
      <c r="K342" s="2"/>
      <c r="L342" s="2"/>
      <c r="M342" s="2"/>
      <c r="N342" s="2"/>
      <c r="O342" s="3"/>
    </row>
    <row r="343" spans="1:15" ht="14.25" x14ac:dyDescent="0.2">
      <c r="A343" s="263"/>
      <c r="B343" s="9"/>
      <c r="C343" s="9"/>
      <c r="D343" s="9"/>
      <c r="E343" s="9"/>
      <c r="F343" s="9"/>
      <c r="G343" s="9"/>
      <c r="H343" s="28"/>
      <c r="I343" s="5"/>
      <c r="J343" s="5"/>
      <c r="K343" s="2"/>
      <c r="L343" s="2"/>
      <c r="M343" s="2"/>
      <c r="N343" s="2"/>
      <c r="O343" s="3"/>
    </row>
    <row r="344" spans="1:15" ht="14.25" x14ac:dyDescent="0.2">
      <c r="A344" s="263"/>
      <c r="B344" s="5"/>
      <c r="C344" s="5"/>
      <c r="D344" s="5"/>
      <c r="E344" s="5"/>
      <c r="F344" s="5"/>
      <c r="G344" s="5"/>
      <c r="H344" s="5"/>
      <c r="I344" s="5"/>
      <c r="J344" s="5"/>
      <c r="K344" s="2"/>
      <c r="L344" s="2"/>
      <c r="M344" s="2"/>
      <c r="N344" s="2"/>
      <c r="O344" s="3"/>
    </row>
    <row r="345" spans="1:15" ht="14.25" x14ac:dyDescent="0.2">
      <c r="A345" s="274"/>
      <c r="B345" s="5"/>
      <c r="C345" s="5"/>
      <c r="D345" s="5"/>
      <c r="E345" s="5"/>
      <c r="F345" s="5"/>
      <c r="G345" s="5"/>
      <c r="H345" s="5"/>
      <c r="I345" s="5"/>
      <c r="J345" s="69"/>
      <c r="K345" s="2"/>
      <c r="L345" s="2"/>
      <c r="M345" s="2"/>
      <c r="N345" s="2"/>
      <c r="O345" s="3"/>
    </row>
    <row r="346" spans="1:15" ht="14.25" x14ac:dyDescent="0.2">
      <c r="A346" s="263"/>
      <c r="B346" s="9"/>
      <c r="C346" s="9"/>
      <c r="D346" s="9"/>
      <c r="E346" s="9"/>
      <c r="F346" s="9"/>
      <c r="G346" s="9"/>
      <c r="H346" s="28"/>
      <c r="I346" s="5"/>
      <c r="J346" s="5"/>
      <c r="K346" s="2"/>
      <c r="L346" s="2"/>
      <c r="M346" s="2"/>
      <c r="N346" s="2"/>
      <c r="O346" s="3"/>
    </row>
    <row r="347" spans="1:15" ht="14.25" x14ac:dyDescent="0.2">
      <c r="A347" s="263"/>
      <c r="B347" s="5"/>
      <c r="C347" s="5"/>
      <c r="D347" s="5"/>
      <c r="E347" s="5"/>
      <c r="F347" s="5"/>
      <c r="G347" s="5"/>
      <c r="H347" s="5"/>
      <c r="I347" s="5"/>
      <c r="J347" s="5"/>
      <c r="K347" s="2"/>
      <c r="L347" s="2"/>
      <c r="M347" s="2"/>
      <c r="N347" s="2"/>
      <c r="O347" s="3"/>
    </row>
    <row r="348" spans="1:15" ht="14.25" x14ac:dyDescent="0.2">
      <c r="A348" s="274"/>
      <c r="B348" s="25"/>
      <c r="C348" s="5"/>
      <c r="D348" s="5"/>
      <c r="E348" s="5"/>
      <c r="F348" s="5"/>
      <c r="G348" s="5"/>
      <c r="H348" s="5"/>
      <c r="I348" s="5"/>
      <c r="J348" s="69"/>
      <c r="K348" s="2"/>
      <c r="L348" s="2"/>
      <c r="M348" s="2"/>
      <c r="N348" s="2"/>
      <c r="O348" s="3"/>
    </row>
    <row r="349" spans="1:15" ht="14.25" x14ac:dyDescent="0.2">
      <c r="A349" s="263"/>
      <c r="B349" s="9"/>
      <c r="C349" s="9"/>
      <c r="D349" s="9"/>
      <c r="E349" s="9"/>
      <c r="F349" s="9"/>
      <c r="G349" s="9"/>
      <c r="H349" s="28"/>
      <c r="I349" s="5"/>
      <c r="J349" s="5"/>
      <c r="K349" s="2"/>
      <c r="L349" s="2"/>
      <c r="M349" s="2"/>
      <c r="N349" s="2"/>
      <c r="O349" s="3"/>
    </row>
    <row r="350" spans="1:15" ht="14.25" x14ac:dyDescent="0.2">
      <c r="A350" s="263"/>
      <c r="B350" s="5"/>
      <c r="C350" s="5"/>
      <c r="D350" s="5"/>
      <c r="E350" s="5"/>
      <c r="F350" s="5"/>
      <c r="G350" s="5"/>
      <c r="H350" s="5"/>
      <c r="I350" s="5"/>
      <c r="J350" s="5"/>
      <c r="K350" s="2"/>
      <c r="L350" s="2"/>
      <c r="M350" s="2"/>
      <c r="N350" s="2"/>
      <c r="O350" s="3"/>
    </row>
    <row r="351" spans="1:15" ht="14.25" x14ac:dyDescent="0.2">
      <c r="A351" s="274"/>
      <c r="B351" s="33"/>
      <c r="C351" s="5"/>
      <c r="D351" s="5"/>
      <c r="E351" s="5"/>
      <c r="F351" s="5"/>
      <c r="G351" s="5"/>
      <c r="H351" s="5"/>
      <c r="I351" s="5"/>
      <c r="J351" s="69"/>
      <c r="K351" s="2"/>
      <c r="L351" s="2"/>
      <c r="M351" s="2"/>
      <c r="N351" s="2"/>
      <c r="O351" s="3"/>
    </row>
    <row r="352" spans="1:15" ht="14.25" x14ac:dyDescent="0.2">
      <c r="A352" s="263"/>
      <c r="B352" s="9"/>
      <c r="C352" s="9"/>
      <c r="D352" s="9"/>
      <c r="E352" s="9"/>
      <c r="F352" s="9"/>
      <c r="G352" s="9"/>
      <c r="H352" s="28"/>
      <c r="I352" s="5"/>
      <c r="J352" s="5"/>
      <c r="K352" s="2"/>
      <c r="L352" s="2"/>
      <c r="M352" s="2"/>
      <c r="N352" s="2"/>
      <c r="O352" s="3"/>
    </row>
    <row r="353" spans="1:15" ht="14.25" x14ac:dyDescent="0.2">
      <c r="A353" s="263"/>
      <c r="B353" s="5"/>
      <c r="C353" s="5"/>
      <c r="D353" s="5"/>
      <c r="E353" s="5"/>
      <c r="F353" s="5"/>
      <c r="G353" s="5"/>
      <c r="H353" s="5"/>
      <c r="I353" s="5"/>
      <c r="J353" s="5"/>
      <c r="K353" s="2"/>
      <c r="L353" s="2"/>
      <c r="M353" s="2"/>
      <c r="N353" s="2"/>
      <c r="O353" s="3"/>
    </row>
    <row r="354" spans="1:15" ht="14.25" x14ac:dyDescent="0.2">
      <c r="A354" s="274"/>
      <c r="B354" s="33"/>
      <c r="C354" s="5"/>
      <c r="D354" s="5"/>
      <c r="E354" s="5"/>
      <c r="F354" s="5"/>
      <c r="G354" s="5"/>
      <c r="H354" s="5"/>
      <c r="I354" s="5"/>
      <c r="J354" s="69"/>
      <c r="K354" s="2"/>
      <c r="L354" s="2"/>
      <c r="M354" s="2"/>
      <c r="N354" s="2"/>
      <c r="O354" s="3"/>
    </row>
    <row r="355" spans="1:15" ht="14.25" x14ac:dyDescent="0.2">
      <c r="A355" s="263"/>
      <c r="B355" s="9"/>
      <c r="C355" s="9"/>
      <c r="D355" s="9"/>
      <c r="E355" s="9"/>
      <c r="F355" s="9"/>
      <c r="G355" s="9"/>
      <c r="H355" s="9"/>
      <c r="I355" s="5"/>
      <c r="J355" s="5"/>
      <c r="K355" s="2"/>
      <c r="L355" s="2"/>
      <c r="M355" s="2"/>
      <c r="N355" s="2"/>
      <c r="O355" s="3"/>
    </row>
    <row r="356" spans="1:15" ht="14.25" x14ac:dyDescent="0.2">
      <c r="A356" s="263"/>
      <c r="B356" s="5"/>
      <c r="C356" s="5"/>
      <c r="D356" s="5"/>
      <c r="E356" s="5"/>
      <c r="F356" s="5"/>
      <c r="G356" s="5"/>
      <c r="H356" s="5"/>
      <c r="I356" s="5"/>
      <c r="J356" s="5"/>
      <c r="K356" s="2"/>
      <c r="L356" s="2"/>
      <c r="M356" s="2"/>
      <c r="N356" s="2"/>
      <c r="O356" s="3"/>
    </row>
    <row r="357" spans="1:15" ht="14.25" x14ac:dyDescent="0.2">
      <c r="A357" s="274"/>
      <c r="B357" s="25"/>
      <c r="C357" s="5"/>
      <c r="D357" s="5"/>
      <c r="E357" s="5"/>
      <c r="F357" s="5"/>
      <c r="G357" s="5"/>
      <c r="H357" s="5"/>
      <c r="I357" s="5"/>
      <c r="J357" s="69"/>
      <c r="K357" s="2"/>
      <c r="L357" s="2"/>
      <c r="M357" s="2"/>
      <c r="N357" s="2"/>
      <c r="O357" s="3"/>
    </row>
    <row r="358" spans="1:15" ht="14.25" x14ac:dyDescent="0.2">
      <c r="A358" s="263"/>
      <c r="B358" s="9"/>
      <c r="C358" s="9"/>
      <c r="D358" s="9"/>
      <c r="E358" s="9"/>
      <c r="F358" s="9"/>
      <c r="G358" s="9"/>
      <c r="H358" s="9"/>
      <c r="I358" s="5"/>
      <c r="J358" s="5"/>
      <c r="K358" s="2"/>
      <c r="L358" s="2"/>
      <c r="M358" s="2"/>
      <c r="N358" s="2"/>
      <c r="O358" s="3"/>
    </row>
    <row r="359" spans="1:15" ht="14.25" x14ac:dyDescent="0.2">
      <c r="A359" s="263"/>
      <c r="B359" s="5"/>
      <c r="C359" s="5"/>
      <c r="D359" s="5"/>
      <c r="E359" s="5"/>
      <c r="F359" s="5"/>
      <c r="G359" s="5"/>
      <c r="H359" s="5"/>
      <c r="I359" s="5"/>
      <c r="J359" s="5"/>
      <c r="K359" s="2"/>
      <c r="L359" s="2"/>
      <c r="M359" s="2"/>
      <c r="N359" s="2"/>
      <c r="O359" s="3"/>
    </row>
    <row r="360" spans="1:15" ht="14.25" x14ac:dyDescent="0.2">
      <c r="A360" s="274"/>
      <c r="B360" s="33"/>
      <c r="C360" s="5"/>
      <c r="D360" s="5"/>
      <c r="E360" s="5"/>
      <c r="F360" s="5"/>
      <c r="G360" s="5"/>
      <c r="H360" s="5"/>
      <c r="I360" s="5"/>
      <c r="J360" s="69"/>
      <c r="K360" s="2"/>
      <c r="L360" s="2"/>
      <c r="M360" s="2"/>
      <c r="N360" s="2"/>
      <c r="O360" s="3"/>
    </row>
    <row r="361" spans="1:15" ht="14.25" x14ac:dyDescent="0.2">
      <c r="A361" s="263"/>
      <c r="B361" s="9"/>
      <c r="C361" s="9"/>
      <c r="D361" s="9"/>
      <c r="E361" s="9"/>
      <c r="F361" s="9"/>
      <c r="G361" s="9"/>
      <c r="H361" s="28"/>
      <c r="I361" s="5"/>
      <c r="J361" s="5"/>
      <c r="K361" s="2"/>
      <c r="L361" s="2"/>
      <c r="M361" s="2"/>
      <c r="N361" s="2"/>
      <c r="O361" s="3"/>
    </row>
    <row r="362" spans="1:15" ht="14.25" x14ac:dyDescent="0.2">
      <c r="A362" s="263"/>
      <c r="B362" s="5"/>
      <c r="C362" s="5"/>
      <c r="D362" s="5"/>
      <c r="E362" s="5"/>
      <c r="F362" s="5"/>
      <c r="G362" s="5"/>
      <c r="H362" s="5"/>
      <c r="I362" s="5"/>
      <c r="J362" s="5"/>
      <c r="K362" s="2"/>
      <c r="L362" s="2"/>
      <c r="M362" s="2"/>
      <c r="N362" s="2"/>
      <c r="O362" s="3"/>
    </row>
    <row r="363" spans="1:15" ht="14.25" x14ac:dyDescent="0.2">
      <c r="A363" s="274"/>
      <c r="B363" s="25"/>
      <c r="C363" s="5"/>
      <c r="D363" s="5"/>
      <c r="E363" s="5"/>
      <c r="F363" s="19"/>
      <c r="G363" s="19"/>
      <c r="H363" s="5"/>
      <c r="I363" s="5"/>
      <c r="J363" s="69"/>
      <c r="K363" s="2"/>
      <c r="L363" s="2"/>
      <c r="M363" s="2"/>
      <c r="N363" s="2"/>
      <c r="O363" s="3"/>
    </row>
    <row r="364" spans="1:15" ht="14.25" x14ac:dyDescent="0.2">
      <c r="A364" s="263"/>
      <c r="B364" s="9"/>
      <c r="C364" s="9"/>
      <c r="D364" s="9"/>
      <c r="E364" s="9"/>
      <c r="F364" s="9"/>
      <c r="G364" s="9"/>
      <c r="H364" s="9"/>
      <c r="I364" s="5"/>
      <c r="J364" s="5"/>
      <c r="K364" s="2"/>
      <c r="L364" s="2"/>
      <c r="M364" s="2"/>
      <c r="N364" s="2"/>
      <c r="O364" s="3"/>
    </row>
    <row r="365" spans="1:15" ht="14.25" x14ac:dyDescent="0.2">
      <c r="A365" s="263"/>
      <c r="B365" s="5"/>
      <c r="C365" s="5"/>
      <c r="D365" s="5"/>
      <c r="E365" s="5"/>
      <c r="F365" s="5"/>
      <c r="G365" s="5"/>
      <c r="H365" s="5"/>
      <c r="I365" s="5"/>
      <c r="J365" s="5"/>
      <c r="K365" s="2"/>
      <c r="L365" s="2"/>
      <c r="M365" s="2"/>
      <c r="N365" s="2"/>
      <c r="O365" s="3"/>
    </row>
    <row r="366" spans="1:15" ht="14.25" x14ac:dyDescent="0.2">
      <c r="A366" s="274"/>
      <c r="B366" s="5"/>
      <c r="C366" s="5"/>
      <c r="D366" s="5"/>
      <c r="E366" s="5"/>
      <c r="F366" s="5"/>
      <c r="G366" s="5"/>
      <c r="H366" s="5"/>
      <c r="I366" s="5"/>
      <c r="J366" s="69"/>
      <c r="K366" s="2"/>
      <c r="L366" s="2"/>
      <c r="M366" s="2"/>
      <c r="N366" s="2"/>
      <c r="O366" s="3"/>
    </row>
    <row r="367" spans="1:15" ht="14.25" x14ac:dyDescent="0.2">
      <c r="A367" s="263"/>
      <c r="B367" s="5"/>
      <c r="C367" s="5"/>
      <c r="D367" s="5"/>
      <c r="E367" s="5"/>
      <c r="F367" s="5"/>
      <c r="G367" s="5"/>
      <c r="H367" s="5"/>
      <c r="I367" s="5"/>
      <c r="J367" s="5"/>
      <c r="K367" s="2"/>
      <c r="L367" s="2"/>
      <c r="M367" s="2"/>
      <c r="N367" s="2"/>
      <c r="O367" s="3"/>
    </row>
    <row r="368" spans="1:15" ht="14.25" x14ac:dyDescent="0.2">
      <c r="A368" s="263"/>
      <c r="B368" s="9"/>
      <c r="C368" s="9"/>
      <c r="D368" s="9"/>
      <c r="E368" s="9"/>
      <c r="F368" s="9"/>
      <c r="G368" s="9"/>
      <c r="H368" s="10"/>
      <c r="I368" s="5"/>
      <c r="J368" s="5"/>
      <c r="K368" s="2"/>
      <c r="L368" s="2"/>
      <c r="M368" s="2"/>
      <c r="N368" s="2"/>
      <c r="O368" s="3"/>
    </row>
    <row r="369" spans="1:15" ht="14.25" x14ac:dyDescent="0.2">
      <c r="A369" s="274"/>
      <c r="B369" s="33"/>
      <c r="C369" s="5"/>
      <c r="D369" s="5"/>
      <c r="E369" s="5"/>
      <c r="F369" s="19"/>
      <c r="G369" s="19"/>
      <c r="H369" s="19"/>
      <c r="I369" s="19"/>
      <c r="J369" s="69"/>
      <c r="K369" s="2"/>
      <c r="L369" s="2"/>
      <c r="M369" s="2"/>
      <c r="N369" s="2"/>
      <c r="O369" s="3"/>
    </row>
    <row r="370" spans="1:15" ht="14.25" x14ac:dyDescent="0.2">
      <c r="A370" s="263"/>
      <c r="B370" s="5"/>
      <c r="C370" s="5"/>
      <c r="D370" s="5"/>
      <c r="E370" s="5"/>
      <c r="F370" s="5"/>
      <c r="G370" s="5"/>
      <c r="H370" s="5"/>
      <c r="I370" s="5"/>
      <c r="J370" s="5"/>
      <c r="K370" s="2"/>
      <c r="L370" s="2"/>
      <c r="M370" s="2"/>
      <c r="N370" s="2"/>
      <c r="O370" s="3"/>
    </row>
    <row r="371" spans="1:15" ht="14.25" x14ac:dyDescent="0.2">
      <c r="A371" s="263"/>
      <c r="B371" s="9"/>
      <c r="C371" s="9"/>
      <c r="D371" s="9"/>
      <c r="E371" s="9"/>
      <c r="F371" s="9"/>
      <c r="G371" s="9"/>
      <c r="H371" s="9"/>
      <c r="I371" s="5"/>
      <c r="J371" s="5"/>
      <c r="K371" s="2"/>
      <c r="L371" s="2"/>
      <c r="M371" s="2"/>
      <c r="N371" s="2"/>
      <c r="O371" s="3"/>
    </row>
    <row r="372" spans="1:15" ht="14.25" x14ac:dyDescent="0.2">
      <c r="A372" s="274"/>
      <c r="B372" s="25"/>
      <c r="C372" s="5"/>
      <c r="D372" s="5"/>
      <c r="E372" s="5"/>
      <c r="F372" s="19"/>
      <c r="G372" s="19"/>
      <c r="H372" s="19"/>
      <c r="I372" s="19"/>
      <c r="J372" s="69"/>
      <c r="K372" s="2"/>
      <c r="L372" s="2"/>
      <c r="M372" s="2"/>
      <c r="N372" s="2"/>
      <c r="O372" s="3"/>
    </row>
    <row r="373" spans="1:15" ht="14.25" x14ac:dyDescent="0.2">
      <c r="A373" s="263"/>
      <c r="B373" s="5"/>
      <c r="C373" s="9"/>
      <c r="D373" s="9"/>
      <c r="E373" s="9"/>
      <c r="F373" s="9"/>
      <c r="G373" s="9"/>
      <c r="H373" s="9"/>
      <c r="I373" s="19"/>
      <c r="J373" s="5"/>
      <c r="K373" s="2"/>
      <c r="L373" s="2"/>
      <c r="M373" s="2"/>
      <c r="N373" s="2"/>
      <c r="O373" s="3"/>
    </row>
    <row r="374" spans="1:15" ht="14.25" x14ac:dyDescent="0.2">
      <c r="A374" s="263"/>
      <c r="B374" s="9"/>
      <c r="C374" s="9"/>
      <c r="D374" s="9"/>
      <c r="E374" s="9"/>
      <c r="F374" s="9"/>
      <c r="G374" s="9"/>
      <c r="H374" s="9"/>
      <c r="I374" s="19"/>
      <c r="J374" s="5"/>
      <c r="K374" s="2"/>
      <c r="L374" s="2"/>
      <c r="M374" s="2"/>
      <c r="N374" s="2"/>
      <c r="O374" s="3"/>
    </row>
    <row r="375" spans="1:15" ht="14.25" x14ac:dyDescent="0.2">
      <c r="A375" s="274"/>
      <c r="B375" s="33"/>
      <c r="C375" s="5"/>
      <c r="D375" s="5"/>
      <c r="E375" s="5"/>
      <c r="F375" s="5"/>
      <c r="G375" s="5"/>
      <c r="H375" s="5"/>
      <c r="I375" s="5"/>
      <c r="J375" s="69"/>
      <c r="K375" s="2"/>
      <c r="L375" s="2"/>
      <c r="M375" s="2"/>
      <c r="N375" s="2"/>
      <c r="O375" s="3"/>
    </row>
    <row r="376" spans="1:15" ht="14.25" x14ac:dyDescent="0.2">
      <c r="A376" s="263"/>
      <c r="B376" s="9"/>
      <c r="C376" s="9"/>
      <c r="D376" s="9"/>
      <c r="E376" s="9"/>
      <c r="F376" s="9"/>
      <c r="G376" s="9"/>
      <c r="H376" s="9"/>
      <c r="I376" s="5"/>
      <c r="J376" s="5"/>
      <c r="K376" s="2"/>
      <c r="L376" s="2"/>
      <c r="M376" s="2"/>
      <c r="N376" s="2"/>
      <c r="O376" s="3"/>
    </row>
    <row r="377" spans="1:15" ht="14.25" x14ac:dyDescent="0.2">
      <c r="A377" s="263"/>
      <c r="B377" s="5"/>
      <c r="C377" s="5"/>
      <c r="D377" s="5"/>
      <c r="E377" s="5"/>
      <c r="F377" s="5"/>
      <c r="G377" s="5"/>
      <c r="H377" s="5"/>
      <c r="I377" s="5"/>
      <c r="J377" s="5"/>
      <c r="K377" s="2"/>
      <c r="L377" s="2"/>
      <c r="M377" s="2"/>
      <c r="N377" s="2"/>
      <c r="O377" s="3"/>
    </row>
    <row r="378" spans="1:15" ht="14.25" x14ac:dyDescent="0.2">
      <c r="A378" s="274"/>
      <c r="B378" s="33"/>
      <c r="C378" s="5"/>
      <c r="D378" s="5"/>
      <c r="E378" s="5"/>
      <c r="F378" s="19"/>
      <c r="G378" s="19"/>
      <c r="H378" s="19"/>
      <c r="I378" s="19"/>
      <c r="J378" s="69"/>
      <c r="K378" s="2"/>
      <c r="L378" s="2"/>
      <c r="M378" s="2"/>
      <c r="N378" s="2"/>
      <c r="O378" s="3"/>
    </row>
    <row r="379" spans="1:15" ht="14.25" x14ac:dyDescent="0.2">
      <c r="A379" s="263"/>
      <c r="B379" s="5"/>
      <c r="C379" s="5"/>
      <c r="D379" s="5"/>
      <c r="E379" s="5"/>
      <c r="F379" s="5"/>
      <c r="G379" s="5"/>
      <c r="H379" s="5"/>
      <c r="I379" s="5"/>
      <c r="J379" s="5"/>
      <c r="K379" s="2"/>
      <c r="L379" s="2"/>
      <c r="M379" s="2"/>
      <c r="N379" s="2"/>
      <c r="O379" s="3"/>
    </row>
    <row r="380" spans="1:15" ht="14.25" x14ac:dyDescent="0.2">
      <c r="A380" s="263"/>
      <c r="B380" s="9"/>
      <c r="C380" s="9"/>
      <c r="D380" s="9"/>
      <c r="E380" s="9"/>
      <c r="F380" s="9"/>
      <c r="G380" s="9"/>
      <c r="H380" s="9"/>
      <c r="I380" s="5"/>
      <c r="J380" s="5"/>
      <c r="K380" s="2"/>
      <c r="L380" s="2"/>
      <c r="M380" s="2"/>
      <c r="N380" s="2"/>
      <c r="O380" s="3"/>
    </row>
    <row r="381" spans="1:15" x14ac:dyDescent="0.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2"/>
      <c r="B383" s="3"/>
      <c r="C383" s="3"/>
      <c r="D383" s="3"/>
      <c r="E383" s="3"/>
      <c r="F383" s="3"/>
      <c r="G383" s="3"/>
      <c r="H383" s="3"/>
      <c r="I383" s="551"/>
      <c r="J383" s="551"/>
      <c r="K383" s="3"/>
      <c r="L383" s="3"/>
      <c r="M383" s="3"/>
      <c r="N383" s="551"/>
      <c r="O383" s="551"/>
    </row>
    <row r="384" spans="1:15" x14ac:dyDescent="0.2">
      <c r="A384" s="2"/>
      <c r="B384" s="3"/>
      <c r="C384" s="3"/>
      <c r="D384" s="3"/>
      <c r="E384" s="3"/>
      <c r="F384" s="3"/>
      <c r="G384" s="3"/>
      <c r="H384" s="3"/>
      <c r="I384" s="551"/>
      <c r="J384" s="551"/>
      <c r="K384" s="3"/>
      <c r="L384" s="3"/>
      <c r="M384" s="3"/>
      <c r="N384" s="551"/>
      <c r="O384" s="551"/>
    </row>
    <row r="385" spans="1:15" x14ac:dyDescent="0.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2"/>
      <c r="B389" s="3"/>
      <c r="C389" s="3"/>
      <c r="D389" s="3"/>
      <c r="E389" s="3"/>
      <c r="F389" s="3"/>
      <c r="G389" s="3"/>
      <c r="H389" s="3"/>
      <c r="I389" s="552"/>
      <c r="J389" s="552"/>
      <c r="K389" s="3"/>
      <c r="L389" s="3"/>
      <c r="M389" s="3"/>
      <c r="N389" s="552"/>
      <c r="O389" s="552"/>
    </row>
    <row r="390" spans="1:15" x14ac:dyDescent="0.2">
      <c r="A390" s="2"/>
      <c r="B390" s="3"/>
      <c r="C390" s="3"/>
      <c r="D390" s="3"/>
      <c r="E390" s="3"/>
      <c r="F390" s="3"/>
      <c r="G390" s="3"/>
      <c r="H390" s="3"/>
      <c r="I390" s="551"/>
      <c r="J390" s="551"/>
      <c r="K390" s="3"/>
      <c r="L390" s="3"/>
      <c r="M390" s="3"/>
      <c r="N390" s="551"/>
      <c r="O390" s="551"/>
    </row>
  </sheetData>
  <mergeCells count="87">
    <mergeCell ref="K213:K215"/>
    <mergeCell ref="K216:K218"/>
    <mergeCell ref="K219:K221"/>
    <mergeCell ref="K222:K223"/>
    <mergeCell ref="K240:K242"/>
    <mergeCell ref="K225:K227"/>
    <mergeCell ref="K228:K229"/>
    <mergeCell ref="K231:K233"/>
    <mergeCell ref="K234:K236"/>
    <mergeCell ref="K237:K239"/>
    <mergeCell ref="K48:K49"/>
    <mergeCell ref="K60:K61"/>
    <mergeCell ref="K66:K67"/>
    <mergeCell ref="K72:K73"/>
    <mergeCell ref="K105:K106"/>
    <mergeCell ref="K135:K136"/>
    <mergeCell ref="K96:K97"/>
    <mergeCell ref="K99:K101"/>
    <mergeCell ref="K102:K103"/>
    <mergeCell ref="K132:K133"/>
    <mergeCell ref="K108:K110"/>
    <mergeCell ref="K111:K112"/>
    <mergeCell ref="K117:K118"/>
    <mergeCell ref="K30:K31"/>
    <mergeCell ref="K39:K40"/>
    <mergeCell ref="K15:K17"/>
    <mergeCell ref="K45:K47"/>
    <mergeCell ref="K144:K145"/>
    <mergeCell ref="K51:K52"/>
    <mergeCell ref="K54:K55"/>
    <mergeCell ref="K141:K142"/>
    <mergeCell ref="K33:K34"/>
    <mergeCell ref="K36:K37"/>
    <mergeCell ref="K57:K58"/>
    <mergeCell ref="K63:K64"/>
    <mergeCell ref="K75:K76"/>
    <mergeCell ref="K78:K79"/>
    <mergeCell ref="K84:K85"/>
    <mergeCell ref="K138:K139"/>
    <mergeCell ref="K12:K13"/>
    <mergeCell ref="K18:K19"/>
    <mergeCell ref="K21:K22"/>
    <mergeCell ref="K24:K25"/>
    <mergeCell ref="K27:K28"/>
    <mergeCell ref="A255:O255"/>
    <mergeCell ref="N247:O247"/>
    <mergeCell ref="N246:O246"/>
    <mergeCell ref="K150:K151"/>
    <mergeCell ref="K156:K157"/>
    <mergeCell ref="K201:K203"/>
    <mergeCell ref="K207:K209"/>
    <mergeCell ref="K183:K184"/>
    <mergeCell ref="K186:K187"/>
    <mergeCell ref="K189:K190"/>
    <mergeCell ref="K204:K205"/>
    <mergeCell ref="K168:K169"/>
    <mergeCell ref="K192:K193"/>
    <mergeCell ref="K195:K196"/>
    <mergeCell ref="K198:K199"/>
    <mergeCell ref="K210:K211"/>
    <mergeCell ref="I390:J390"/>
    <mergeCell ref="N390:O390"/>
    <mergeCell ref="A262:A265"/>
    <mergeCell ref="B262:I265"/>
    <mergeCell ref="L262:M262"/>
    <mergeCell ref="I383:J383"/>
    <mergeCell ref="N383:O383"/>
    <mergeCell ref="I384:J384"/>
    <mergeCell ref="N384:O384"/>
    <mergeCell ref="I389:J389"/>
    <mergeCell ref="N389:O389"/>
    <mergeCell ref="A1:O1"/>
    <mergeCell ref="I253:J253"/>
    <mergeCell ref="I246:J246"/>
    <mergeCell ref="I247:J247"/>
    <mergeCell ref="I252:J252"/>
    <mergeCell ref="K90:K92"/>
    <mergeCell ref="N156:N158"/>
    <mergeCell ref="K69:K71"/>
    <mergeCell ref="K159:K160"/>
    <mergeCell ref="K177:K178"/>
    <mergeCell ref="A7:A10"/>
    <mergeCell ref="L7:M7"/>
    <mergeCell ref="B7:I10"/>
    <mergeCell ref="K42:K44"/>
    <mergeCell ref="B243:I243"/>
    <mergeCell ref="K180:K181"/>
  </mergeCells>
  <phoneticPr fontId="2" type="noConversion"/>
  <pageMargins left="0.78740157480314998" right="0.511811023622047" top="0.27559055118110198" bottom="0.27559055118110198" header="0.511811023622047" footer="0.511811023622047"/>
  <pageSetup paperSize="5" scale="90" orientation="landscape" horizontalDpi="4294967293" verticalDpi="180" r:id="rId1"/>
  <headerFooter alignWithMargins="0"/>
  <rowBreaks count="3" manualBreakCount="3">
    <brk id="41" max="14" man="1"/>
    <brk id="80" max="16383" man="1"/>
    <brk id="26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767"/>
  <sheetViews>
    <sheetView topLeftCell="O235" zoomScaleSheetLayoutView="100" workbookViewId="0">
      <selection activeCell="Q247" sqref="Q247:T247"/>
    </sheetView>
  </sheetViews>
  <sheetFormatPr defaultRowHeight="12.75" x14ac:dyDescent="0.2"/>
  <cols>
    <col min="1" max="1" width="5" style="262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25.140625" customWidth="1"/>
    <col min="10" max="10" width="18.42578125" customWidth="1"/>
    <col min="11" max="11" width="13.7109375" customWidth="1"/>
    <col min="12" max="12" width="13.140625" customWidth="1"/>
    <col min="13" max="13" width="14.5703125" customWidth="1"/>
    <col min="15" max="15" width="13.28515625" customWidth="1"/>
    <col min="16" max="16" width="13.85546875" customWidth="1"/>
    <col min="17" max="17" width="13.7109375" customWidth="1"/>
  </cols>
  <sheetData>
    <row r="1" spans="1:21" x14ac:dyDescent="0.2">
      <c r="A1" s="569" t="s">
        <v>221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</row>
    <row r="2" spans="1:21" x14ac:dyDescent="0.2">
      <c r="A2" s="569" t="s">
        <v>0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</row>
    <row r="3" spans="1:21" x14ac:dyDescent="0.2">
      <c r="A3" s="264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1" x14ac:dyDescent="0.2">
      <c r="A4" s="264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U4" s="81"/>
    </row>
    <row r="5" spans="1:21" x14ac:dyDescent="0.2">
      <c r="A5" s="264"/>
      <c r="B5" s="81"/>
      <c r="C5" s="81"/>
      <c r="D5" s="81"/>
      <c r="E5" s="81"/>
      <c r="F5" s="81"/>
      <c r="G5" s="81"/>
      <c r="H5" s="81"/>
      <c r="I5" s="81"/>
      <c r="J5" s="81"/>
      <c r="K5" s="81" t="s">
        <v>309</v>
      </c>
      <c r="L5" s="81"/>
      <c r="M5" s="81" t="s">
        <v>152</v>
      </c>
      <c r="N5" s="81"/>
      <c r="O5" s="81"/>
      <c r="P5" s="81"/>
      <c r="Q5" s="81"/>
      <c r="R5" s="81"/>
      <c r="S5" s="81"/>
      <c r="T5" s="81"/>
    </row>
    <row r="6" spans="1:21" x14ac:dyDescent="0.2">
      <c r="A6" s="264"/>
      <c r="B6" s="81"/>
      <c r="C6" s="81"/>
      <c r="D6" s="81"/>
      <c r="E6" s="81"/>
      <c r="F6" s="81"/>
      <c r="G6" s="81"/>
      <c r="H6" s="81"/>
      <c r="I6" s="81"/>
      <c r="J6" s="81"/>
      <c r="K6" s="81" t="s">
        <v>1</v>
      </c>
      <c r="L6" s="81"/>
      <c r="M6" s="81" t="s">
        <v>313</v>
      </c>
      <c r="N6" s="81"/>
      <c r="O6" s="81"/>
      <c r="P6" s="81"/>
      <c r="Q6" s="81"/>
      <c r="R6" s="81"/>
      <c r="S6" s="81"/>
      <c r="T6" s="81"/>
    </row>
    <row r="7" spans="1:21" x14ac:dyDescent="0.2">
      <c r="A7" s="264"/>
      <c r="B7" s="81"/>
      <c r="C7" s="81"/>
      <c r="D7" s="81"/>
      <c r="E7" s="81"/>
      <c r="F7" s="81"/>
      <c r="G7" s="81"/>
      <c r="H7" s="81"/>
      <c r="I7" s="81"/>
      <c r="J7" s="81"/>
      <c r="K7" s="81" t="s">
        <v>83</v>
      </c>
      <c r="L7" s="81"/>
      <c r="M7" s="81" t="s">
        <v>310</v>
      </c>
      <c r="N7" s="81"/>
      <c r="O7" s="81"/>
      <c r="P7" s="81"/>
      <c r="Q7" s="81"/>
      <c r="R7" s="81"/>
      <c r="S7" s="81"/>
      <c r="T7" s="81"/>
    </row>
    <row r="8" spans="1:21" x14ac:dyDescent="0.2">
      <c r="A8" s="264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S8" s="81" t="s">
        <v>117</v>
      </c>
      <c r="T8" s="81"/>
    </row>
    <row r="9" spans="1:21" x14ac:dyDescent="0.2">
      <c r="A9" s="570" t="s">
        <v>3</v>
      </c>
      <c r="B9" s="573" t="s">
        <v>72</v>
      </c>
      <c r="C9" s="574"/>
      <c r="D9" s="574"/>
      <c r="E9" s="574"/>
      <c r="F9" s="574"/>
      <c r="G9" s="574"/>
      <c r="H9" s="574"/>
      <c r="I9" s="574"/>
      <c r="J9" s="82" t="s">
        <v>107</v>
      </c>
      <c r="K9" s="579" t="s">
        <v>108</v>
      </c>
      <c r="L9" s="580"/>
      <c r="M9" s="580"/>
      <c r="N9" s="581"/>
      <c r="O9" s="579" t="s">
        <v>109</v>
      </c>
      <c r="P9" s="580"/>
      <c r="Q9" s="580"/>
      <c r="R9" s="580"/>
      <c r="S9" s="84" t="s">
        <v>110</v>
      </c>
      <c r="T9" s="83"/>
    </row>
    <row r="10" spans="1:21" x14ac:dyDescent="0.2">
      <c r="A10" s="571"/>
      <c r="B10" s="575"/>
      <c r="C10" s="576"/>
      <c r="D10" s="576"/>
      <c r="E10" s="576"/>
      <c r="F10" s="576"/>
      <c r="G10" s="576"/>
      <c r="H10" s="576"/>
      <c r="I10" s="576"/>
      <c r="J10" s="96" t="s">
        <v>74</v>
      </c>
      <c r="K10" s="82" t="s">
        <v>111</v>
      </c>
      <c r="L10" s="584" t="s">
        <v>112</v>
      </c>
      <c r="M10" s="582" t="s">
        <v>113</v>
      </c>
      <c r="N10" s="86" t="s">
        <v>114</v>
      </c>
      <c r="O10" s="82" t="s">
        <v>111</v>
      </c>
      <c r="P10" s="570" t="s">
        <v>112</v>
      </c>
      <c r="Q10" s="582" t="s">
        <v>113</v>
      </c>
      <c r="R10" s="582" t="s">
        <v>114</v>
      </c>
      <c r="S10" s="87" t="s">
        <v>114</v>
      </c>
      <c r="T10" s="88" t="s">
        <v>116</v>
      </c>
    </row>
    <row r="11" spans="1:21" x14ac:dyDescent="0.2">
      <c r="A11" s="572"/>
      <c r="B11" s="577"/>
      <c r="C11" s="578"/>
      <c r="D11" s="578"/>
      <c r="E11" s="578"/>
      <c r="F11" s="578"/>
      <c r="G11" s="578"/>
      <c r="H11" s="578"/>
      <c r="I11" s="578"/>
      <c r="J11" s="97" t="s">
        <v>141</v>
      </c>
      <c r="K11" s="85" t="s">
        <v>115</v>
      </c>
      <c r="L11" s="585"/>
      <c r="M11" s="572"/>
      <c r="N11" s="90"/>
      <c r="O11" s="89" t="s">
        <v>115</v>
      </c>
      <c r="P11" s="572"/>
      <c r="Q11" s="572"/>
      <c r="R11" s="583"/>
      <c r="S11" s="90"/>
      <c r="T11" s="91"/>
    </row>
    <row r="12" spans="1:21" ht="14.25" x14ac:dyDescent="0.2">
      <c r="A12" s="265" t="s">
        <v>28</v>
      </c>
      <c r="B12" s="391" t="s">
        <v>17</v>
      </c>
      <c r="C12" s="5"/>
      <c r="D12" s="5"/>
      <c r="E12" s="5"/>
      <c r="F12" s="5"/>
      <c r="G12" s="5"/>
      <c r="H12" s="5"/>
      <c r="I12" s="5"/>
      <c r="J12" s="11">
        <v>19100000</v>
      </c>
      <c r="K12" s="176">
        <v>10800000</v>
      </c>
      <c r="L12" s="177">
        <v>1400000</v>
      </c>
      <c r="M12" s="176">
        <f>K12+L12</f>
        <v>12200000</v>
      </c>
      <c r="N12" s="225">
        <f>M12/J12*100</f>
        <v>63.874345549738223</v>
      </c>
      <c r="O12" s="176">
        <v>10800000</v>
      </c>
      <c r="P12" s="244">
        <v>1400000</v>
      </c>
      <c r="Q12" s="371">
        <f>O12+P12</f>
        <v>12200000</v>
      </c>
      <c r="R12" s="227">
        <f>Q12/J12*100</f>
        <v>63.874345549738223</v>
      </c>
      <c r="S12" s="230">
        <v>63.87</v>
      </c>
      <c r="T12" s="92"/>
    </row>
    <row r="13" spans="1:21" ht="14.25" x14ac:dyDescent="0.2">
      <c r="A13" s="266"/>
      <c r="B13" s="397" t="s">
        <v>146</v>
      </c>
      <c r="C13" s="397" t="s">
        <v>147</v>
      </c>
      <c r="D13" s="9" t="s">
        <v>146</v>
      </c>
      <c r="E13" s="9" t="s">
        <v>147</v>
      </c>
      <c r="F13" s="9" t="s">
        <v>156</v>
      </c>
      <c r="G13" s="9" t="s">
        <v>156</v>
      </c>
      <c r="H13" s="9" t="s">
        <v>156</v>
      </c>
      <c r="I13" s="9" t="s">
        <v>19</v>
      </c>
      <c r="J13" s="11"/>
      <c r="K13" s="178"/>
      <c r="L13" s="179"/>
      <c r="M13" s="178"/>
      <c r="N13" s="231"/>
      <c r="O13" s="178"/>
      <c r="P13" s="178"/>
      <c r="Q13" s="232"/>
      <c r="R13" s="233"/>
      <c r="S13" s="234"/>
      <c r="T13" s="94"/>
    </row>
    <row r="14" spans="1:21" ht="14.25" x14ac:dyDescent="0.2">
      <c r="A14" s="267"/>
      <c r="B14" s="22"/>
      <c r="C14" s="22"/>
      <c r="D14" s="22"/>
      <c r="E14" s="22"/>
      <c r="F14" s="22"/>
      <c r="G14" s="22"/>
      <c r="H14" s="22"/>
      <c r="I14" s="22"/>
      <c r="J14" s="117"/>
      <c r="K14" s="180"/>
      <c r="L14" s="181"/>
      <c r="M14" s="180"/>
      <c r="N14" s="235"/>
      <c r="O14" s="180"/>
      <c r="P14" s="180"/>
      <c r="Q14" s="236"/>
      <c r="R14" s="237"/>
      <c r="S14" s="238"/>
      <c r="T14" s="95"/>
    </row>
    <row r="15" spans="1:21" ht="14.25" x14ac:dyDescent="0.2">
      <c r="A15" s="265" t="s">
        <v>29</v>
      </c>
      <c r="B15" s="140" t="s">
        <v>38</v>
      </c>
      <c r="C15" s="29"/>
      <c r="D15" s="29"/>
      <c r="E15" s="29"/>
      <c r="F15" s="29"/>
      <c r="G15" s="29"/>
      <c r="H15" s="29"/>
      <c r="I15" s="34"/>
      <c r="J15" s="67">
        <v>168800000</v>
      </c>
      <c r="K15" s="176">
        <v>111958385</v>
      </c>
      <c r="L15" s="177">
        <v>12761865</v>
      </c>
      <c r="M15" s="176">
        <f>K15+L15</f>
        <v>124720250</v>
      </c>
      <c r="N15" s="225">
        <f>M15/J15*100</f>
        <v>73.886404028436019</v>
      </c>
      <c r="O15" s="176">
        <v>111958385</v>
      </c>
      <c r="P15" s="244">
        <v>12761865</v>
      </c>
      <c r="Q15" s="371">
        <f>O15+P15</f>
        <v>124720250</v>
      </c>
      <c r="R15" s="227">
        <f>Q15/J15*100</f>
        <v>73.886404028436019</v>
      </c>
      <c r="S15" s="230">
        <v>74.91</v>
      </c>
      <c r="T15" s="94"/>
    </row>
    <row r="16" spans="1:21" ht="14.25" x14ac:dyDescent="0.2">
      <c r="A16" s="266"/>
      <c r="B16" s="6" t="s">
        <v>39</v>
      </c>
      <c r="C16" s="5"/>
      <c r="D16" s="5"/>
      <c r="E16" s="5"/>
      <c r="F16" s="5"/>
      <c r="G16" s="5"/>
      <c r="H16" s="5"/>
      <c r="I16" s="21"/>
      <c r="J16" s="67"/>
      <c r="K16" s="178"/>
      <c r="L16" s="179"/>
      <c r="M16" s="178"/>
      <c r="N16" s="231"/>
      <c r="O16" s="178"/>
      <c r="P16" s="178"/>
      <c r="Q16" s="232"/>
      <c r="R16" s="233"/>
      <c r="S16" s="234"/>
      <c r="T16" s="94"/>
    </row>
    <row r="17" spans="1:20" ht="14.25" x14ac:dyDescent="0.2">
      <c r="A17" s="267"/>
      <c r="B17" s="397" t="s">
        <v>146</v>
      </c>
      <c r="C17" s="397" t="s">
        <v>147</v>
      </c>
      <c r="D17" s="9" t="s">
        <v>146</v>
      </c>
      <c r="E17" s="9" t="s">
        <v>147</v>
      </c>
      <c r="F17" s="9" t="s">
        <v>156</v>
      </c>
      <c r="G17" s="9" t="s">
        <v>156</v>
      </c>
      <c r="H17" s="9" t="s">
        <v>156</v>
      </c>
      <c r="I17" s="9" t="s">
        <v>20</v>
      </c>
      <c r="J17" s="118"/>
      <c r="K17" s="180"/>
      <c r="L17" s="181"/>
      <c r="M17" s="180"/>
      <c r="N17" s="235"/>
      <c r="O17" s="180"/>
      <c r="P17" s="180"/>
      <c r="Q17" s="236"/>
      <c r="R17" s="237"/>
      <c r="S17" s="238"/>
      <c r="T17" s="94"/>
    </row>
    <row r="18" spans="1:20" ht="14.25" x14ac:dyDescent="0.2">
      <c r="A18" s="265" t="s">
        <v>30</v>
      </c>
      <c r="B18" s="140" t="s">
        <v>182</v>
      </c>
      <c r="C18" s="29"/>
      <c r="D18" s="29"/>
      <c r="E18" s="29"/>
      <c r="F18" s="29"/>
      <c r="G18" s="29"/>
      <c r="H18" s="29"/>
      <c r="I18" s="34"/>
      <c r="J18" s="67">
        <v>8000000</v>
      </c>
      <c r="K18" s="176">
        <v>4000000</v>
      </c>
      <c r="L18" s="177">
        <v>0</v>
      </c>
      <c r="M18" s="176">
        <f>K18+L18</f>
        <v>4000000</v>
      </c>
      <c r="N18" s="225">
        <f>M18/J18*100</f>
        <v>50</v>
      </c>
      <c r="O18" s="176">
        <v>4000000</v>
      </c>
      <c r="P18" s="244">
        <v>0</v>
      </c>
      <c r="Q18" s="371">
        <f>O18+P18</f>
        <v>4000000</v>
      </c>
      <c r="R18" s="227">
        <f>Q18/J18*100</f>
        <v>50</v>
      </c>
      <c r="S18" s="230">
        <v>50</v>
      </c>
      <c r="T18" s="92"/>
    </row>
    <row r="19" spans="1:20" ht="14.25" x14ac:dyDescent="0.2">
      <c r="A19" s="266"/>
      <c r="B19" s="6" t="s">
        <v>40</v>
      </c>
      <c r="C19" s="5"/>
      <c r="D19" s="5"/>
      <c r="E19" s="5"/>
      <c r="F19" s="5"/>
      <c r="G19" s="5"/>
      <c r="H19" s="5"/>
      <c r="I19" s="21"/>
      <c r="J19" s="67"/>
      <c r="K19" s="178"/>
      <c r="L19" s="179"/>
      <c r="M19" s="178"/>
      <c r="N19" s="231"/>
      <c r="O19" s="178"/>
      <c r="P19" s="178"/>
      <c r="Q19" s="232"/>
      <c r="R19" s="233"/>
      <c r="S19" s="234"/>
      <c r="T19" s="94"/>
    </row>
    <row r="20" spans="1:20" ht="14.25" x14ac:dyDescent="0.2">
      <c r="A20" s="267"/>
      <c r="B20" s="397" t="s">
        <v>146</v>
      </c>
      <c r="C20" s="397" t="s">
        <v>147</v>
      </c>
      <c r="D20" s="9" t="s">
        <v>146</v>
      </c>
      <c r="E20" s="9" t="s">
        <v>147</v>
      </c>
      <c r="F20" s="9" t="s">
        <v>156</v>
      </c>
      <c r="G20" s="9" t="s">
        <v>156</v>
      </c>
      <c r="H20" s="9" t="s">
        <v>156</v>
      </c>
      <c r="I20" s="9" t="s">
        <v>21</v>
      </c>
      <c r="J20" s="118"/>
      <c r="K20" s="180"/>
      <c r="L20" s="181"/>
      <c r="M20" s="180"/>
      <c r="N20" s="235"/>
      <c r="O20" s="180"/>
      <c r="P20" s="180"/>
      <c r="Q20" s="236"/>
      <c r="R20" s="237"/>
      <c r="S20" s="238"/>
      <c r="T20" s="95"/>
    </row>
    <row r="21" spans="1:20" ht="14.25" x14ac:dyDescent="0.2">
      <c r="A21" s="265" t="s">
        <v>31</v>
      </c>
      <c r="B21" s="140" t="s">
        <v>57</v>
      </c>
      <c r="C21" s="29"/>
      <c r="D21" s="29"/>
      <c r="E21" s="29"/>
      <c r="F21" s="29"/>
      <c r="G21" s="29"/>
      <c r="H21" s="29"/>
      <c r="I21" s="34"/>
      <c r="J21" s="67">
        <v>51360000</v>
      </c>
      <c r="K21" s="176">
        <v>29400000</v>
      </c>
      <c r="L21" s="177">
        <v>4200000</v>
      </c>
      <c r="M21" s="176">
        <f>K21+L21</f>
        <v>33600000</v>
      </c>
      <c r="N21" s="225">
        <f>M21/J21*100</f>
        <v>65.420560747663544</v>
      </c>
      <c r="O21" s="176">
        <v>29400000</v>
      </c>
      <c r="P21" s="244">
        <v>4200000</v>
      </c>
      <c r="Q21" s="371">
        <f>O21+P21</f>
        <v>33600000</v>
      </c>
      <c r="R21" s="227">
        <f>Q21/J21*100</f>
        <v>65.420560747663544</v>
      </c>
      <c r="S21" s="230">
        <v>65.42</v>
      </c>
      <c r="T21" s="94"/>
    </row>
    <row r="22" spans="1:20" ht="14.25" x14ac:dyDescent="0.2">
      <c r="A22" s="266"/>
      <c r="B22" s="401" t="s">
        <v>146</v>
      </c>
      <c r="C22" s="402" t="s">
        <v>147</v>
      </c>
      <c r="D22" s="9" t="s">
        <v>146</v>
      </c>
      <c r="E22" s="9" t="s">
        <v>147</v>
      </c>
      <c r="F22" s="9" t="s">
        <v>156</v>
      </c>
      <c r="G22" s="9" t="s">
        <v>156</v>
      </c>
      <c r="H22" s="9" t="s">
        <v>156</v>
      </c>
      <c r="I22" s="379" t="s">
        <v>53</v>
      </c>
      <c r="J22" s="67"/>
      <c r="K22" s="178"/>
      <c r="L22" s="179"/>
      <c r="M22" s="178"/>
      <c r="N22" s="231"/>
      <c r="O22" s="178"/>
      <c r="P22" s="178"/>
      <c r="Q22" s="232"/>
      <c r="R22" s="233"/>
      <c r="S22" s="234"/>
      <c r="T22" s="94"/>
    </row>
    <row r="23" spans="1:20" ht="14.25" x14ac:dyDescent="0.2">
      <c r="A23" s="267"/>
      <c r="B23" s="22"/>
      <c r="C23" s="22"/>
      <c r="D23" s="22"/>
      <c r="E23" s="22"/>
      <c r="F23" s="22"/>
      <c r="G23" s="22"/>
      <c r="H23" s="22"/>
      <c r="I23" s="22"/>
      <c r="J23" s="118"/>
      <c r="K23" s="180"/>
      <c r="L23" s="181"/>
      <c r="M23" s="180"/>
      <c r="N23" s="235"/>
      <c r="O23" s="180"/>
      <c r="P23" s="180"/>
      <c r="Q23" s="236"/>
      <c r="R23" s="237"/>
      <c r="S23" s="238"/>
      <c r="T23" s="94"/>
    </row>
    <row r="24" spans="1:20" ht="14.25" x14ac:dyDescent="0.2">
      <c r="A24" s="265" t="s">
        <v>32</v>
      </c>
      <c r="B24" s="5" t="s">
        <v>58</v>
      </c>
      <c r="C24" s="5"/>
      <c r="D24" s="5"/>
      <c r="E24" s="5"/>
      <c r="F24" s="5"/>
      <c r="G24" s="5"/>
      <c r="H24" s="5"/>
      <c r="I24" s="5"/>
      <c r="J24" s="67">
        <v>25000000</v>
      </c>
      <c r="K24" s="176">
        <v>8045000</v>
      </c>
      <c r="L24" s="177">
        <v>9548000</v>
      </c>
      <c r="M24" s="176">
        <f>K24+L24</f>
        <v>17593000</v>
      </c>
      <c r="N24" s="225">
        <f>M24/J24*100</f>
        <v>70.372</v>
      </c>
      <c r="O24" s="176">
        <v>8045000</v>
      </c>
      <c r="P24" s="244">
        <v>9548000</v>
      </c>
      <c r="Q24" s="371">
        <f>O24+P24</f>
        <v>17593000</v>
      </c>
      <c r="R24" s="227">
        <f>Q24/J24*100</f>
        <v>70.372</v>
      </c>
      <c r="S24" s="230">
        <v>70.37</v>
      </c>
      <c r="T24" s="92"/>
    </row>
    <row r="25" spans="1:20" ht="14.25" x14ac:dyDescent="0.2">
      <c r="A25" s="266"/>
      <c r="B25" s="401" t="s">
        <v>146</v>
      </c>
      <c r="C25" s="402" t="s">
        <v>147</v>
      </c>
      <c r="D25" s="9" t="s">
        <v>146</v>
      </c>
      <c r="E25" s="9" t="s">
        <v>147</v>
      </c>
      <c r="F25" s="9" t="s">
        <v>156</v>
      </c>
      <c r="G25" s="9" t="s">
        <v>156</v>
      </c>
      <c r="H25" s="9" t="s">
        <v>156</v>
      </c>
      <c r="I25" s="379" t="s">
        <v>22</v>
      </c>
      <c r="J25" s="67"/>
      <c r="K25" s="178"/>
      <c r="L25" s="179"/>
      <c r="M25" s="178"/>
      <c r="N25" s="231"/>
      <c r="O25" s="178"/>
      <c r="P25" s="178"/>
      <c r="Q25" s="232"/>
      <c r="R25" s="233"/>
      <c r="S25" s="234"/>
      <c r="T25" s="94"/>
    </row>
    <row r="26" spans="1:20" ht="14.25" x14ac:dyDescent="0.2">
      <c r="A26" s="267"/>
      <c r="B26" s="26"/>
      <c r="C26" s="22"/>
      <c r="D26" s="22"/>
      <c r="E26" s="22"/>
      <c r="F26" s="22"/>
      <c r="G26" s="22"/>
      <c r="H26" s="22"/>
      <c r="I26" s="27"/>
      <c r="J26" s="118"/>
      <c r="K26" s="180"/>
      <c r="L26" s="181"/>
      <c r="M26" s="180"/>
      <c r="N26" s="235"/>
      <c r="O26" s="180"/>
      <c r="P26" s="180"/>
      <c r="Q26" s="236"/>
      <c r="R26" s="237"/>
      <c r="S26" s="238"/>
      <c r="T26" s="95"/>
    </row>
    <row r="27" spans="1:20" ht="14.25" x14ac:dyDescent="0.2">
      <c r="A27" s="265" t="s">
        <v>33</v>
      </c>
      <c r="B27" s="25" t="s">
        <v>71</v>
      </c>
      <c r="C27" s="5"/>
      <c r="D27" s="5"/>
      <c r="E27" s="5"/>
      <c r="F27" s="5"/>
      <c r="G27" s="5"/>
      <c r="H27" s="5"/>
      <c r="I27" s="5"/>
      <c r="J27" s="67">
        <v>18750500</v>
      </c>
      <c r="K27" s="176">
        <v>7720000</v>
      </c>
      <c r="L27" s="177">
        <v>2385000</v>
      </c>
      <c r="M27" s="176">
        <f>K27+L27</f>
        <v>10105000</v>
      </c>
      <c r="N27" s="225">
        <f>M27/J27*100</f>
        <v>53.891896216100896</v>
      </c>
      <c r="O27" s="176">
        <v>7720000</v>
      </c>
      <c r="P27" s="244">
        <v>2385000</v>
      </c>
      <c r="Q27" s="371">
        <f>O27+P27</f>
        <v>10105000</v>
      </c>
      <c r="R27" s="227">
        <f>Q27/J27*100</f>
        <v>53.891896216100896</v>
      </c>
      <c r="S27" s="230">
        <v>53.89</v>
      </c>
      <c r="T27" s="94"/>
    </row>
    <row r="28" spans="1:20" ht="14.25" x14ac:dyDescent="0.2">
      <c r="A28" s="266"/>
      <c r="B28" s="401" t="s">
        <v>146</v>
      </c>
      <c r="C28" s="402" t="s">
        <v>147</v>
      </c>
      <c r="D28" s="9" t="s">
        <v>146</v>
      </c>
      <c r="E28" s="9" t="s">
        <v>147</v>
      </c>
      <c r="F28" s="9" t="s">
        <v>156</v>
      </c>
      <c r="G28" s="9" t="s">
        <v>156</v>
      </c>
      <c r="H28" s="9" t="s">
        <v>156</v>
      </c>
      <c r="I28" s="379" t="s">
        <v>23</v>
      </c>
      <c r="J28" s="67"/>
      <c r="K28" s="178"/>
      <c r="L28" s="179"/>
      <c r="M28" s="178"/>
      <c r="N28" s="231"/>
      <c r="O28" s="178"/>
      <c r="P28" s="178"/>
      <c r="Q28" s="232"/>
      <c r="R28" s="233"/>
      <c r="S28" s="234"/>
      <c r="T28" s="94"/>
    </row>
    <row r="29" spans="1:20" ht="14.25" x14ac:dyDescent="0.2">
      <c r="A29" s="267"/>
      <c r="B29" s="26"/>
      <c r="C29" s="22"/>
      <c r="D29" s="22"/>
      <c r="E29" s="22"/>
      <c r="F29" s="22"/>
      <c r="G29" s="22"/>
      <c r="H29" s="22"/>
      <c r="I29" s="27"/>
      <c r="J29" s="118"/>
      <c r="K29" s="180"/>
      <c r="L29" s="181"/>
      <c r="M29" s="180"/>
      <c r="N29" s="235"/>
      <c r="O29" s="180"/>
      <c r="P29" s="180"/>
      <c r="Q29" s="236"/>
      <c r="R29" s="237"/>
      <c r="S29" s="238"/>
      <c r="T29" s="94"/>
    </row>
    <row r="30" spans="1:20" ht="14.25" x14ac:dyDescent="0.2">
      <c r="A30" s="265" t="s">
        <v>34</v>
      </c>
      <c r="B30" s="32" t="s">
        <v>69</v>
      </c>
      <c r="C30" s="29"/>
      <c r="D30" s="29"/>
      <c r="E30" s="29"/>
      <c r="F30" s="29"/>
      <c r="G30" s="29"/>
      <c r="H30" s="29"/>
      <c r="I30" s="29"/>
      <c r="J30" s="67">
        <v>4936000</v>
      </c>
      <c r="K30" s="176">
        <v>2000000</v>
      </c>
      <c r="L30" s="177">
        <v>0</v>
      </c>
      <c r="M30" s="176">
        <f>K30+L30</f>
        <v>2000000</v>
      </c>
      <c r="N30" s="225">
        <f>M30/J30*100</f>
        <v>40.518638573743921</v>
      </c>
      <c r="O30" s="176">
        <v>2000000</v>
      </c>
      <c r="P30" s="244">
        <v>0</v>
      </c>
      <c r="Q30" s="371">
        <f>O30+P30</f>
        <v>2000000</v>
      </c>
      <c r="R30" s="227">
        <f>Q30/J30*100</f>
        <v>40.518638573743921</v>
      </c>
      <c r="S30" s="230">
        <v>40.520000000000003</v>
      </c>
      <c r="T30" s="92"/>
    </row>
    <row r="31" spans="1:20" ht="14.25" x14ac:dyDescent="0.2">
      <c r="A31" s="266"/>
      <c r="B31" s="5" t="s">
        <v>70</v>
      </c>
      <c r="C31" s="5"/>
      <c r="D31" s="5"/>
      <c r="E31" s="5"/>
      <c r="F31" s="5"/>
      <c r="G31" s="5"/>
      <c r="H31" s="5"/>
      <c r="I31" s="5"/>
      <c r="J31" s="67"/>
      <c r="K31" s="178"/>
      <c r="L31" s="179"/>
      <c r="M31" s="178"/>
      <c r="N31" s="231"/>
      <c r="O31" s="178"/>
      <c r="P31" s="178"/>
      <c r="Q31" s="232"/>
      <c r="R31" s="233"/>
      <c r="S31" s="234"/>
      <c r="T31" s="94"/>
    </row>
    <row r="32" spans="1:20" ht="14.25" x14ac:dyDescent="0.2">
      <c r="A32" s="267"/>
      <c r="B32" s="397" t="s">
        <v>146</v>
      </c>
      <c r="C32" s="397" t="s">
        <v>147</v>
      </c>
      <c r="D32" s="9" t="s">
        <v>146</v>
      </c>
      <c r="E32" s="9" t="s">
        <v>147</v>
      </c>
      <c r="F32" s="9" t="s">
        <v>156</v>
      </c>
      <c r="G32" s="9" t="s">
        <v>156</v>
      </c>
      <c r="H32" s="9" t="s">
        <v>156</v>
      </c>
      <c r="I32" s="9" t="s">
        <v>24</v>
      </c>
      <c r="J32" s="118"/>
      <c r="K32" s="180"/>
      <c r="L32" s="181"/>
      <c r="M32" s="180"/>
      <c r="N32" s="235"/>
      <c r="O32" s="180"/>
      <c r="P32" s="180"/>
      <c r="Q32" s="236"/>
      <c r="R32" s="237"/>
      <c r="S32" s="238"/>
      <c r="T32" s="95"/>
    </row>
    <row r="33" spans="1:20" ht="14.25" x14ac:dyDescent="0.2">
      <c r="A33" s="265" t="s">
        <v>35</v>
      </c>
      <c r="B33" s="102" t="s">
        <v>59</v>
      </c>
      <c r="C33" s="101"/>
      <c r="D33" s="101"/>
      <c r="E33" s="101"/>
      <c r="F33" s="101"/>
      <c r="G33" s="101"/>
      <c r="H33" s="101"/>
      <c r="I33" s="34"/>
      <c r="J33" s="67">
        <v>68250000</v>
      </c>
      <c r="K33" s="176">
        <v>45220000</v>
      </c>
      <c r="L33" s="177">
        <v>4000000</v>
      </c>
      <c r="M33" s="176">
        <f>K33+L33</f>
        <v>49220000</v>
      </c>
      <c r="N33" s="225">
        <f>M33/J33*100</f>
        <v>72.117216117216117</v>
      </c>
      <c r="O33" s="176">
        <v>45220000</v>
      </c>
      <c r="P33" s="244">
        <v>4000000</v>
      </c>
      <c r="Q33" s="371">
        <f>O33+P33</f>
        <v>49220000</v>
      </c>
      <c r="R33" s="227">
        <f>Q33/J33*100</f>
        <v>72.117216117216117</v>
      </c>
      <c r="S33" s="239">
        <v>72.12</v>
      </c>
      <c r="T33" s="94"/>
    </row>
    <row r="34" spans="1:20" ht="14.25" x14ac:dyDescent="0.2">
      <c r="A34" s="266"/>
      <c r="B34" s="401" t="s">
        <v>146</v>
      </c>
      <c r="C34" s="402" t="s">
        <v>147</v>
      </c>
      <c r="D34" s="9" t="s">
        <v>146</v>
      </c>
      <c r="E34" s="9" t="s">
        <v>147</v>
      </c>
      <c r="F34" s="9" t="s">
        <v>156</v>
      </c>
      <c r="G34" s="9" t="s">
        <v>156</v>
      </c>
      <c r="H34" s="9" t="s">
        <v>156</v>
      </c>
      <c r="I34" s="379" t="s">
        <v>37</v>
      </c>
      <c r="J34" s="67"/>
      <c r="K34" s="178"/>
      <c r="L34" s="179"/>
      <c r="M34" s="178"/>
      <c r="N34" s="231"/>
      <c r="O34" s="178"/>
      <c r="P34" s="178"/>
      <c r="Q34" s="232"/>
      <c r="R34" s="233"/>
      <c r="S34" s="234"/>
      <c r="T34" s="94"/>
    </row>
    <row r="35" spans="1:20" ht="14.25" x14ac:dyDescent="0.2">
      <c r="A35" s="267"/>
      <c r="B35" s="9"/>
      <c r="C35" s="9"/>
      <c r="D35" s="9"/>
      <c r="E35" s="9"/>
      <c r="F35" s="9"/>
      <c r="G35" s="9"/>
      <c r="H35" s="9"/>
      <c r="I35" s="5"/>
      <c r="J35" s="67"/>
      <c r="K35" s="180"/>
      <c r="L35" s="181"/>
      <c r="M35" s="180"/>
      <c r="N35" s="235"/>
      <c r="O35" s="180"/>
      <c r="P35" s="180"/>
      <c r="Q35" s="236"/>
      <c r="R35" s="237"/>
      <c r="S35" s="234"/>
      <c r="T35" s="95"/>
    </row>
    <row r="36" spans="1:20" ht="14.25" x14ac:dyDescent="0.2">
      <c r="A36" s="265" t="s">
        <v>36</v>
      </c>
      <c r="B36" s="32" t="s">
        <v>78</v>
      </c>
      <c r="C36" s="29"/>
      <c r="D36" s="29"/>
      <c r="E36" s="29"/>
      <c r="F36" s="29"/>
      <c r="G36" s="29"/>
      <c r="H36" s="29"/>
      <c r="I36" s="29"/>
      <c r="J36" s="66">
        <v>11817000</v>
      </c>
      <c r="K36" s="176">
        <v>4832500</v>
      </c>
      <c r="L36" s="177">
        <v>0</v>
      </c>
      <c r="M36" s="176">
        <f>K36+L36</f>
        <v>4832500</v>
      </c>
      <c r="N36" s="225">
        <f>M36/J36*100</f>
        <v>40.894474062790891</v>
      </c>
      <c r="O36" s="176">
        <v>4832500</v>
      </c>
      <c r="P36" s="244">
        <v>0</v>
      </c>
      <c r="Q36" s="371">
        <f>O36+P36</f>
        <v>4832500</v>
      </c>
      <c r="R36" s="227">
        <f>Q36/J36*100</f>
        <v>40.894474062790891</v>
      </c>
      <c r="S36" s="230">
        <v>40.89</v>
      </c>
      <c r="T36" s="94"/>
    </row>
    <row r="37" spans="1:20" ht="14.25" x14ac:dyDescent="0.2">
      <c r="A37" s="266"/>
      <c r="B37" s="401" t="s">
        <v>146</v>
      </c>
      <c r="C37" s="402" t="s">
        <v>147</v>
      </c>
      <c r="D37" s="9" t="s">
        <v>146</v>
      </c>
      <c r="E37" s="9" t="s">
        <v>147</v>
      </c>
      <c r="F37" s="9" t="s">
        <v>156</v>
      </c>
      <c r="G37" s="9" t="s">
        <v>156</v>
      </c>
      <c r="H37" s="9" t="s">
        <v>156</v>
      </c>
      <c r="I37" s="379" t="s">
        <v>25</v>
      </c>
      <c r="J37" s="67"/>
      <c r="K37" s="178"/>
      <c r="L37" s="179"/>
      <c r="M37" s="178"/>
      <c r="N37" s="231"/>
      <c r="O37" s="178"/>
      <c r="P37" s="178"/>
      <c r="Q37" s="232"/>
      <c r="R37" s="233"/>
      <c r="S37" s="234"/>
      <c r="T37" s="94"/>
    </row>
    <row r="38" spans="1:20" ht="14.25" x14ac:dyDescent="0.2">
      <c r="A38" s="267"/>
      <c r="B38" s="22"/>
      <c r="C38" s="22"/>
      <c r="D38" s="22"/>
      <c r="E38" s="22"/>
      <c r="F38" s="22"/>
      <c r="G38" s="22"/>
      <c r="H38" s="22"/>
      <c r="I38" s="22"/>
      <c r="J38" s="118"/>
      <c r="K38" s="180"/>
      <c r="L38" s="181"/>
      <c r="M38" s="180"/>
      <c r="N38" s="235"/>
      <c r="O38" s="180"/>
      <c r="P38" s="180"/>
      <c r="Q38" s="236"/>
      <c r="R38" s="237"/>
      <c r="S38" s="238"/>
      <c r="T38" s="94"/>
    </row>
    <row r="39" spans="1:20" ht="14.25" x14ac:dyDescent="0.2">
      <c r="A39" s="269" t="s">
        <v>22</v>
      </c>
      <c r="B39" s="102" t="s">
        <v>183</v>
      </c>
      <c r="C39" s="29"/>
      <c r="D39" s="29"/>
      <c r="E39" s="29"/>
      <c r="F39" s="29"/>
      <c r="G39" s="29"/>
      <c r="H39" s="29"/>
      <c r="I39" s="34"/>
      <c r="J39" s="66">
        <v>49580000</v>
      </c>
      <c r="K39" s="176">
        <v>24880000</v>
      </c>
      <c r="L39" s="177">
        <v>115000</v>
      </c>
      <c r="M39" s="176">
        <f>K39+L39</f>
        <v>24995000</v>
      </c>
      <c r="N39" s="225">
        <f>M39/J39*100</f>
        <v>50.413473174667203</v>
      </c>
      <c r="O39" s="176">
        <v>24880000</v>
      </c>
      <c r="P39" s="244">
        <v>115000</v>
      </c>
      <c r="Q39" s="371">
        <f>O39+P39</f>
        <v>24995000</v>
      </c>
      <c r="R39" s="227">
        <f>Q39/J39*100</f>
        <v>50.413473174667203</v>
      </c>
      <c r="S39" s="230">
        <v>99.19</v>
      </c>
      <c r="T39" s="92"/>
    </row>
    <row r="40" spans="1:20" ht="14.25" x14ac:dyDescent="0.2">
      <c r="A40" s="266"/>
      <c r="B40" s="5" t="s">
        <v>184</v>
      </c>
      <c r="C40" s="9"/>
      <c r="D40" s="9"/>
      <c r="E40" s="9"/>
      <c r="F40" s="9"/>
      <c r="G40" s="9"/>
      <c r="H40" s="9"/>
      <c r="I40" s="20"/>
      <c r="J40" s="67"/>
      <c r="K40" s="178"/>
      <c r="L40" s="179"/>
      <c r="M40" s="178"/>
      <c r="N40" s="231"/>
      <c r="O40" s="178"/>
      <c r="P40" s="178"/>
      <c r="Q40" s="232"/>
      <c r="R40" s="233"/>
      <c r="S40" s="234"/>
      <c r="T40" s="94"/>
    </row>
    <row r="41" spans="1:20" ht="14.25" x14ac:dyDescent="0.2">
      <c r="A41" s="268"/>
      <c r="B41" s="401" t="s">
        <v>146</v>
      </c>
      <c r="C41" s="402" t="s">
        <v>147</v>
      </c>
      <c r="D41" s="9" t="s">
        <v>146</v>
      </c>
      <c r="E41" s="9" t="s">
        <v>147</v>
      </c>
      <c r="F41" s="9" t="s">
        <v>156</v>
      </c>
      <c r="G41" s="9" t="s">
        <v>156</v>
      </c>
      <c r="H41" s="9" t="s">
        <v>156</v>
      </c>
      <c r="I41" s="379" t="s">
        <v>42</v>
      </c>
      <c r="J41" s="118"/>
      <c r="K41" s="180"/>
      <c r="L41" s="181"/>
      <c r="M41" s="180"/>
      <c r="N41" s="235"/>
      <c r="O41" s="180"/>
      <c r="P41" s="180"/>
      <c r="Q41" s="236"/>
      <c r="R41" s="237"/>
      <c r="S41" s="238"/>
      <c r="T41" s="95"/>
    </row>
    <row r="42" spans="1:20" ht="14.25" x14ac:dyDescent="0.2">
      <c r="A42" s="269" t="s">
        <v>23</v>
      </c>
      <c r="B42" s="140" t="s">
        <v>60</v>
      </c>
      <c r="C42" s="29"/>
      <c r="D42" s="29"/>
      <c r="E42" s="29"/>
      <c r="F42" s="17"/>
      <c r="G42" s="17"/>
      <c r="H42" s="17"/>
      <c r="I42" s="18"/>
      <c r="J42" s="66">
        <v>36700000</v>
      </c>
      <c r="K42" s="176">
        <v>8834000</v>
      </c>
      <c r="L42" s="177">
        <v>2450000</v>
      </c>
      <c r="M42" s="176">
        <f>K42+L42</f>
        <v>11284000</v>
      </c>
      <c r="N42" s="225">
        <f>M42/J42*100</f>
        <v>30.746594005449591</v>
      </c>
      <c r="O42" s="176">
        <v>8834000</v>
      </c>
      <c r="P42" s="244">
        <v>2450000</v>
      </c>
      <c r="Q42" s="371">
        <f>O42+P42</f>
        <v>11284000</v>
      </c>
      <c r="R42" s="227">
        <f>Q42/J42*100</f>
        <v>30.746594005449591</v>
      </c>
      <c r="S42" s="230">
        <v>30.75</v>
      </c>
      <c r="T42" s="92"/>
    </row>
    <row r="43" spans="1:20" ht="14.25" x14ac:dyDescent="0.2">
      <c r="A43" s="266"/>
      <c r="B43" s="401" t="s">
        <v>146</v>
      </c>
      <c r="C43" s="402" t="s">
        <v>147</v>
      </c>
      <c r="D43" s="9" t="s">
        <v>146</v>
      </c>
      <c r="E43" s="9" t="s">
        <v>147</v>
      </c>
      <c r="F43" s="9" t="s">
        <v>156</v>
      </c>
      <c r="G43" s="9" t="s">
        <v>156</v>
      </c>
      <c r="H43" s="9" t="s">
        <v>156</v>
      </c>
      <c r="I43" s="379" t="s">
        <v>26</v>
      </c>
      <c r="J43" s="67"/>
      <c r="K43" s="178"/>
      <c r="L43" s="179"/>
      <c r="M43" s="178"/>
      <c r="N43" s="231"/>
      <c r="O43" s="178"/>
      <c r="P43" s="178"/>
      <c r="Q43" s="232"/>
      <c r="R43" s="233"/>
      <c r="S43" s="234"/>
      <c r="T43" s="94"/>
    </row>
    <row r="44" spans="1:20" ht="14.25" x14ac:dyDescent="0.2">
      <c r="A44" s="267"/>
      <c r="B44" s="22"/>
      <c r="C44" s="22"/>
      <c r="D44" s="22"/>
      <c r="E44" s="22"/>
      <c r="F44" s="23"/>
      <c r="G44" s="23"/>
      <c r="H44" s="23"/>
      <c r="I44" s="24"/>
      <c r="J44" s="118"/>
      <c r="K44" s="178"/>
      <c r="L44" s="179"/>
      <c r="M44" s="178"/>
      <c r="N44" s="231"/>
      <c r="O44" s="178"/>
      <c r="P44" s="178"/>
      <c r="Q44" s="232"/>
      <c r="R44" s="233"/>
      <c r="S44" s="234"/>
      <c r="T44" s="94"/>
    </row>
    <row r="45" spans="1:20" ht="14.25" x14ac:dyDescent="0.2">
      <c r="A45" s="269" t="s">
        <v>24</v>
      </c>
      <c r="B45" s="32" t="s">
        <v>61</v>
      </c>
      <c r="C45" s="29"/>
      <c r="D45" s="29"/>
      <c r="E45" s="29"/>
      <c r="F45" s="29"/>
      <c r="G45" s="29"/>
      <c r="H45" s="29"/>
      <c r="I45" s="34"/>
      <c r="J45" s="68">
        <v>128775000</v>
      </c>
      <c r="K45" s="176">
        <v>78443736</v>
      </c>
      <c r="L45" s="177">
        <v>33540303</v>
      </c>
      <c r="M45" s="176">
        <f>K45+L45</f>
        <v>111984039</v>
      </c>
      <c r="N45" s="225">
        <f>M45/J45*100</f>
        <v>86.961008736167727</v>
      </c>
      <c r="O45" s="176">
        <v>78443736</v>
      </c>
      <c r="P45" s="244">
        <v>33540303</v>
      </c>
      <c r="Q45" s="371">
        <f>O45+P45</f>
        <v>111984039</v>
      </c>
      <c r="R45" s="227">
        <f>Q45/J45*100</f>
        <v>86.961008736167727</v>
      </c>
      <c r="S45" s="240">
        <v>86.96</v>
      </c>
      <c r="T45" s="92"/>
    </row>
    <row r="46" spans="1:20" ht="14.25" x14ac:dyDescent="0.2">
      <c r="A46" s="266"/>
      <c r="B46" s="5" t="s">
        <v>62</v>
      </c>
      <c r="C46" s="5"/>
      <c r="D46" s="5"/>
      <c r="E46" s="5"/>
      <c r="F46" s="5"/>
      <c r="G46" s="5"/>
      <c r="H46" s="5"/>
      <c r="I46" s="21"/>
      <c r="J46" s="69"/>
      <c r="K46" s="178"/>
      <c r="L46" s="179"/>
      <c r="M46" s="178"/>
      <c r="N46" s="231"/>
      <c r="O46" s="178"/>
      <c r="P46" s="178"/>
      <c r="Q46" s="232"/>
      <c r="R46" s="233"/>
      <c r="S46" s="241"/>
      <c r="T46" s="94"/>
    </row>
    <row r="47" spans="1:20" ht="14.25" x14ac:dyDescent="0.2">
      <c r="A47" s="267"/>
      <c r="B47" s="401" t="s">
        <v>146</v>
      </c>
      <c r="C47" s="402" t="s">
        <v>147</v>
      </c>
      <c r="D47" s="9" t="s">
        <v>146</v>
      </c>
      <c r="E47" s="9" t="s">
        <v>147</v>
      </c>
      <c r="F47" s="9" t="s">
        <v>156</v>
      </c>
      <c r="G47" s="9" t="s">
        <v>156</v>
      </c>
      <c r="H47" s="9" t="s">
        <v>156</v>
      </c>
      <c r="I47" s="379" t="s">
        <v>53</v>
      </c>
      <c r="J47" s="119"/>
      <c r="K47" s="180"/>
      <c r="L47" s="181"/>
      <c r="M47" s="180"/>
      <c r="N47" s="235"/>
      <c r="O47" s="180"/>
      <c r="P47" s="180"/>
      <c r="Q47" s="236"/>
      <c r="R47" s="237"/>
      <c r="S47" s="242"/>
      <c r="T47" s="95"/>
    </row>
    <row r="48" spans="1:20" ht="14.25" x14ac:dyDescent="0.2">
      <c r="A48" s="266">
        <v>13</v>
      </c>
      <c r="B48" s="384" t="s">
        <v>248</v>
      </c>
      <c r="C48" s="101"/>
      <c r="D48" s="101"/>
      <c r="E48" s="101"/>
      <c r="F48" s="101"/>
      <c r="G48" s="101"/>
      <c r="H48" s="101"/>
      <c r="I48" s="34"/>
      <c r="J48" s="69">
        <v>28900000</v>
      </c>
      <c r="K48" s="176">
        <v>0</v>
      </c>
      <c r="L48" s="177">
        <v>0</v>
      </c>
      <c r="M48" s="176">
        <f>K48+L48</f>
        <v>0</v>
      </c>
      <c r="N48" s="225">
        <f>M48/J48*100</f>
        <v>0</v>
      </c>
      <c r="O48" s="176">
        <v>0</v>
      </c>
      <c r="P48" s="244">
        <v>0</v>
      </c>
      <c r="Q48" s="371">
        <f>O48+P48</f>
        <v>0</v>
      </c>
      <c r="R48" s="227">
        <f>Q48/J48*100</f>
        <v>0</v>
      </c>
      <c r="S48" s="228">
        <v>0</v>
      </c>
      <c r="T48" s="94"/>
    </row>
    <row r="49" spans="1:20" ht="14.25" x14ac:dyDescent="0.2">
      <c r="A49" s="266"/>
      <c r="B49" s="401" t="s">
        <v>146</v>
      </c>
      <c r="C49" s="402" t="s">
        <v>147</v>
      </c>
      <c r="D49" s="9" t="s">
        <v>146</v>
      </c>
      <c r="E49" s="9" t="s">
        <v>147</v>
      </c>
      <c r="F49" s="9" t="s">
        <v>156</v>
      </c>
      <c r="G49" s="9" t="s">
        <v>156</v>
      </c>
      <c r="H49" s="9" t="s">
        <v>147</v>
      </c>
      <c r="I49" s="379" t="s">
        <v>22</v>
      </c>
      <c r="J49" s="69"/>
      <c r="K49" s="178"/>
      <c r="L49" s="179"/>
      <c r="M49" s="178"/>
      <c r="N49" s="231"/>
      <c r="O49" s="178"/>
      <c r="P49" s="178"/>
      <c r="Q49" s="232"/>
      <c r="R49" s="233"/>
      <c r="S49" s="234"/>
      <c r="T49" s="94"/>
    </row>
    <row r="50" spans="1:20" ht="14.25" x14ac:dyDescent="0.2">
      <c r="A50" s="267"/>
      <c r="B50" s="31"/>
      <c r="C50" s="31"/>
      <c r="D50" s="31"/>
      <c r="E50" s="31"/>
      <c r="F50" s="31"/>
      <c r="G50" s="31"/>
      <c r="H50" s="31"/>
      <c r="I50" s="27"/>
      <c r="J50" s="119"/>
      <c r="K50" s="180"/>
      <c r="L50" s="181"/>
      <c r="M50" s="180"/>
      <c r="N50" s="235"/>
      <c r="O50" s="180"/>
      <c r="P50" s="180"/>
      <c r="Q50" s="236"/>
      <c r="R50" s="237"/>
      <c r="S50" s="238"/>
      <c r="T50" s="95"/>
    </row>
    <row r="51" spans="1:20" ht="14.25" x14ac:dyDescent="0.2">
      <c r="A51" s="269">
        <v>14</v>
      </c>
      <c r="B51" s="29" t="s">
        <v>157</v>
      </c>
      <c r="C51" s="101"/>
      <c r="D51" s="101"/>
      <c r="E51" s="101"/>
      <c r="F51" s="101"/>
      <c r="G51" s="101"/>
      <c r="H51" s="101"/>
      <c r="I51" s="34"/>
      <c r="J51" s="13">
        <v>13225000</v>
      </c>
      <c r="K51" s="176">
        <v>4850000</v>
      </c>
      <c r="L51" s="177">
        <v>0</v>
      </c>
      <c r="M51" s="176">
        <f>K51+L51</f>
        <v>4850000</v>
      </c>
      <c r="N51" s="225">
        <f>M51/J51*100</f>
        <v>36.672967863894144</v>
      </c>
      <c r="O51" s="176">
        <v>4850000</v>
      </c>
      <c r="P51" s="244">
        <v>0</v>
      </c>
      <c r="Q51" s="371">
        <f>O51+P51</f>
        <v>4850000</v>
      </c>
      <c r="R51" s="227">
        <f>Q51/J51*100</f>
        <v>36.672967863894144</v>
      </c>
      <c r="S51" s="230">
        <v>36.67</v>
      </c>
      <c r="T51" s="92"/>
    </row>
    <row r="52" spans="1:20" ht="14.25" x14ac:dyDescent="0.2">
      <c r="A52" s="266"/>
      <c r="B52" s="401" t="s">
        <v>146</v>
      </c>
      <c r="C52" s="402" t="s">
        <v>147</v>
      </c>
      <c r="D52" s="9" t="s">
        <v>146</v>
      </c>
      <c r="E52" s="9" t="s">
        <v>147</v>
      </c>
      <c r="F52" s="9" t="s">
        <v>156</v>
      </c>
      <c r="G52" s="9" t="s">
        <v>156</v>
      </c>
      <c r="H52" s="9" t="s">
        <v>147</v>
      </c>
      <c r="I52" s="379" t="s">
        <v>46</v>
      </c>
      <c r="J52" s="11"/>
      <c r="K52" s="178"/>
      <c r="L52" s="179"/>
      <c r="M52" s="178"/>
      <c r="N52" s="231"/>
      <c r="O52" s="178"/>
      <c r="P52" s="178"/>
      <c r="Q52" s="232"/>
      <c r="R52" s="233"/>
      <c r="S52" s="234"/>
      <c r="T52" s="94"/>
    </row>
    <row r="53" spans="1:20" ht="14.25" x14ac:dyDescent="0.2">
      <c r="A53" s="267"/>
      <c r="B53" s="9"/>
      <c r="C53" s="9"/>
      <c r="D53" s="9"/>
      <c r="E53" s="9"/>
      <c r="F53" s="9"/>
      <c r="G53" s="9"/>
      <c r="H53" s="9"/>
      <c r="I53" s="21"/>
      <c r="J53" s="117"/>
      <c r="K53" s="180"/>
      <c r="L53" s="181"/>
      <c r="M53" s="180"/>
      <c r="N53" s="235"/>
      <c r="O53" s="180"/>
      <c r="P53" s="180"/>
      <c r="Q53" s="236"/>
      <c r="R53" s="237"/>
      <c r="S53" s="234"/>
      <c r="T53" s="94"/>
    </row>
    <row r="54" spans="1:20" ht="14.25" x14ac:dyDescent="0.2">
      <c r="A54" s="265">
        <v>15</v>
      </c>
      <c r="B54" s="29" t="s">
        <v>63</v>
      </c>
      <c r="C54" s="29"/>
      <c r="D54" s="29"/>
      <c r="E54" s="29"/>
      <c r="F54" s="29"/>
      <c r="G54" s="29"/>
      <c r="H54" s="29"/>
      <c r="I54" s="34"/>
      <c r="J54" s="69">
        <v>184665000</v>
      </c>
      <c r="K54" s="176">
        <v>80804300</v>
      </c>
      <c r="L54" s="177">
        <v>5052500</v>
      </c>
      <c r="M54" s="176">
        <f>K54+L54</f>
        <v>85856800</v>
      </c>
      <c r="N54" s="225">
        <f>M54/J54*100</f>
        <v>46.493271599924185</v>
      </c>
      <c r="O54" s="176">
        <v>80804300</v>
      </c>
      <c r="P54" s="244">
        <v>5052500</v>
      </c>
      <c r="Q54" s="371">
        <f>O54+P54</f>
        <v>85856800</v>
      </c>
      <c r="R54" s="227">
        <f>Q54/J54*100</f>
        <v>46.493271599924185</v>
      </c>
      <c r="S54" s="230">
        <v>53.51</v>
      </c>
      <c r="T54" s="92"/>
    </row>
    <row r="55" spans="1:20" ht="14.25" x14ac:dyDescent="0.2">
      <c r="A55" s="266"/>
      <c r="B55" s="5" t="s">
        <v>64</v>
      </c>
      <c r="C55" s="5"/>
      <c r="D55" s="5"/>
      <c r="E55" s="5"/>
      <c r="F55" s="5"/>
      <c r="G55" s="5"/>
      <c r="H55" s="5"/>
      <c r="I55" s="21"/>
      <c r="J55" s="69"/>
      <c r="K55" s="178"/>
      <c r="L55" s="179"/>
      <c r="M55" s="178"/>
      <c r="N55" s="231"/>
      <c r="O55" s="178"/>
      <c r="P55" s="178"/>
      <c r="Q55" s="232"/>
      <c r="R55" s="233"/>
      <c r="S55" s="234"/>
      <c r="T55" s="94"/>
    </row>
    <row r="56" spans="1:20" ht="14.25" x14ac:dyDescent="0.2">
      <c r="A56" s="267"/>
      <c r="B56" s="401" t="s">
        <v>146</v>
      </c>
      <c r="C56" s="402" t="s">
        <v>147</v>
      </c>
      <c r="D56" s="9" t="s">
        <v>146</v>
      </c>
      <c r="E56" s="9" t="s">
        <v>147</v>
      </c>
      <c r="F56" s="9" t="s">
        <v>156</v>
      </c>
      <c r="G56" s="9" t="s">
        <v>156</v>
      </c>
      <c r="H56" s="9" t="s">
        <v>147</v>
      </c>
      <c r="I56" s="379" t="s">
        <v>47</v>
      </c>
      <c r="J56" s="119"/>
      <c r="K56" s="180"/>
      <c r="L56" s="181"/>
      <c r="M56" s="180"/>
      <c r="N56" s="235"/>
      <c r="O56" s="180"/>
      <c r="P56" s="180"/>
      <c r="Q56" s="236"/>
      <c r="R56" s="237"/>
      <c r="S56" s="238"/>
      <c r="T56" s="95"/>
    </row>
    <row r="57" spans="1:20" ht="14.25" x14ac:dyDescent="0.2">
      <c r="A57" s="265">
        <v>16</v>
      </c>
      <c r="B57" s="32" t="s">
        <v>129</v>
      </c>
      <c r="C57" s="29"/>
      <c r="D57" s="29"/>
      <c r="E57" s="29"/>
      <c r="F57" s="17"/>
      <c r="G57" s="17"/>
      <c r="H57" s="29"/>
      <c r="I57" s="34"/>
      <c r="J57" s="68">
        <v>8100000</v>
      </c>
      <c r="K57" s="176">
        <v>4990000</v>
      </c>
      <c r="L57" s="177">
        <v>0</v>
      </c>
      <c r="M57" s="176">
        <f>K57+L57</f>
        <v>4990000</v>
      </c>
      <c r="N57" s="225">
        <f>M57/J57*100</f>
        <v>61.604938271604937</v>
      </c>
      <c r="O57" s="176">
        <v>4990000</v>
      </c>
      <c r="P57" s="244">
        <v>0</v>
      </c>
      <c r="Q57" s="371">
        <f>O57+P57</f>
        <v>4990000</v>
      </c>
      <c r="R57" s="227">
        <f>Q57/J57*100</f>
        <v>61.604938271604937</v>
      </c>
      <c r="S57" s="230">
        <v>61.6</v>
      </c>
      <c r="T57" s="94"/>
    </row>
    <row r="58" spans="1:20" ht="14.25" x14ac:dyDescent="0.2">
      <c r="A58" s="266"/>
      <c r="B58" s="43" t="s">
        <v>130</v>
      </c>
      <c r="C58" s="3"/>
      <c r="D58" s="3"/>
      <c r="E58" s="3"/>
      <c r="F58" s="3"/>
      <c r="G58" s="3"/>
      <c r="H58" s="3"/>
      <c r="I58" s="21"/>
      <c r="J58" s="69"/>
      <c r="K58" s="178"/>
      <c r="L58" s="179"/>
      <c r="M58" s="178"/>
      <c r="N58" s="231"/>
      <c r="O58" s="178"/>
      <c r="P58" s="178"/>
      <c r="Q58" s="232"/>
      <c r="R58" s="233"/>
      <c r="S58" s="234"/>
      <c r="T58" s="94"/>
    </row>
    <row r="59" spans="1:20" ht="14.25" x14ac:dyDescent="0.2">
      <c r="A59" s="266"/>
      <c r="B59" s="401" t="s">
        <v>146</v>
      </c>
      <c r="C59" s="402" t="s">
        <v>147</v>
      </c>
      <c r="D59" s="9" t="s">
        <v>146</v>
      </c>
      <c r="E59" s="9" t="s">
        <v>147</v>
      </c>
      <c r="F59" s="9" t="s">
        <v>156</v>
      </c>
      <c r="G59" s="9" t="s">
        <v>156</v>
      </c>
      <c r="H59" s="9" t="s">
        <v>147</v>
      </c>
      <c r="I59" s="379" t="s">
        <v>50</v>
      </c>
      <c r="J59" s="69"/>
      <c r="K59" s="180"/>
      <c r="L59" s="181"/>
      <c r="M59" s="180"/>
      <c r="N59" s="235"/>
      <c r="O59" s="180"/>
      <c r="P59" s="180"/>
      <c r="Q59" s="236"/>
      <c r="R59" s="237"/>
      <c r="S59" s="234"/>
      <c r="T59" s="94"/>
    </row>
    <row r="60" spans="1:20" ht="14.25" x14ac:dyDescent="0.2">
      <c r="A60" s="273">
        <v>17</v>
      </c>
      <c r="B60" s="101" t="s">
        <v>249</v>
      </c>
      <c r="C60" s="101"/>
      <c r="D60" s="101"/>
      <c r="E60" s="101"/>
      <c r="F60" s="101"/>
      <c r="G60" s="101"/>
      <c r="H60" s="101"/>
      <c r="I60" s="34"/>
      <c r="J60" s="68">
        <v>41600000</v>
      </c>
      <c r="K60" s="176">
        <v>0</v>
      </c>
      <c r="L60" s="177">
        <v>0</v>
      </c>
      <c r="M60" s="176">
        <f>K60+L60</f>
        <v>0</v>
      </c>
      <c r="N60" s="225">
        <f>M60/J60*100</f>
        <v>0</v>
      </c>
      <c r="O60" s="176">
        <v>0</v>
      </c>
      <c r="P60" s="244">
        <v>0</v>
      </c>
      <c r="Q60" s="371">
        <f>O60+P60</f>
        <v>0</v>
      </c>
      <c r="R60" s="227">
        <f>Q60/J60*100</f>
        <v>0</v>
      </c>
      <c r="S60" s="228">
        <v>0</v>
      </c>
      <c r="T60" s="92"/>
    </row>
    <row r="61" spans="1:20" ht="14.25" x14ac:dyDescent="0.2">
      <c r="A61" s="266"/>
      <c r="B61" s="401" t="s">
        <v>146</v>
      </c>
      <c r="C61" s="402" t="s">
        <v>147</v>
      </c>
      <c r="D61" s="9" t="s">
        <v>146</v>
      </c>
      <c r="E61" s="9" t="s">
        <v>147</v>
      </c>
      <c r="F61" s="9" t="s">
        <v>156</v>
      </c>
      <c r="G61" s="9" t="s">
        <v>156</v>
      </c>
      <c r="H61" s="9" t="s">
        <v>147</v>
      </c>
      <c r="I61" s="379" t="s">
        <v>250</v>
      </c>
      <c r="J61" s="69"/>
      <c r="K61" s="178"/>
      <c r="L61" s="179"/>
      <c r="M61" s="178"/>
      <c r="N61" s="231"/>
      <c r="O61" s="178"/>
      <c r="P61" s="178"/>
      <c r="Q61" s="232"/>
      <c r="R61" s="233"/>
      <c r="S61" s="234"/>
      <c r="T61" s="94"/>
    </row>
    <row r="62" spans="1:20" ht="14.25" x14ac:dyDescent="0.2">
      <c r="A62" s="266"/>
      <c r="B62" s="9"/>
      <c r="C62" s="9"/>
      <c r="D62" s="9"/>
      <c r="E62" s="9"/>
      <c r="F62" s="9"/>
      <c r="G62" s="9"/>
      <c r="H62" s="9"/>
      <c r="I62" s="21"/>
      <c r="J62" s="69"/>
      <c r="K62" s="178"/>
      <c r="L62" s="179"/>
      <c r="M62" s="178"/>
      <c r="N62" s="231"/>
      <c r="O62" s="178"/>
      <c r="P62" s="178"/>
      <c r="Q62" s="232"/>
      <c r="R62" s="233"/>
      <c r="S62" s="234"/>
      <c r="T62" s="94"/>
    </row>
    <row r="63" spans="1:20" ht="14.25" x14ac:dyDescent="0.2">
      <c r="A63" s="269">
        <v>18</v>
      </c>
      <c r="B63" s="29" t="s">
        <v>158</v>
      </c>
      <c r="C63" s="101"/>
      <c r="D63" s="101"/>
      <c r="E63" s="101"/>
      <c r="F63" s="101"/>
      <c r="G63" s="101"/>
      <c r="H63" s="101"/>
      <c r="I63" s="34"/>
      <c r="J63" s="68">
        <v>108086000</v>
      </c>
      <c r="K63" s="176">
        <v>60550000</v>
      </c>
      <c r="L63" s="177">
        <v>8650000</v>
      </c>
      <c r="M63" s="176">
        <f>K63+L63</f>
        <v>69200000</v>
      </c>
      <c r="N63" s="225">
        <f>M63/J63*100</f>
        <v>64.02309272246174</v>
      </c>
      <c r="O63" s="176">
        <v>60550000</v>
      </c>
      <c r="P63" s="244">
        <v>8650000</v>
      </c>
      <c r="Q63" s="371">
        <f>O63+P63</f>
        <v>69200000</v>
      </c>
      <c r="R63" s="227">
        <f>Q63/J63*100</f>
        <v>64.02309272246174</v>
      </c>
      <c r="S63" s="230">
        <v>64.02</v>
      </c>
      <c r="T63" s="92"/>
    </row>
    <row r="64" spans="1:20" ht="14.25" x14ac:dyDescent="0.2">
      <c r="A64" s="266"/>
      <c r="B64" s="5" t="s">
        <v>79</v>
      </c>
      <c r="C64" s="9"/>
      <c r="D64" s="9"/>
      <c r="E64" s="9"/>
      <c r="F64" s="9"/>
      <c r="G64" s="9"/>
      <c r="H64" s="9"/>
      <c r="I64" s="21"/>
      <c r="J64" s="69"/>
      <c r="K64" s="178"/>
      <c r="L64" s="179"/>
      <c r="M64" s="178"/>
      <c r="N64" s="231"/>
      <c r="O64" s="178"/>
      <c r="P64" s="178"/>
      <c r="Q64" s="232"/>
      <c r="R64" s="233"/>
      <c r="S64" s="234"/>
      <c r="T64" s="94"/>
    </row>
    <row r="65" spans="1:20" ht="14.25" x14ac:dyDescent="0.2">
      <c r="A65" s="266"/>
      <c r="B65" s="401" t="s">
        <v>146</v>
      </c>
      <c r="C65" s="402" t="s">
        <v>147</v>
      </c>
      <c r="D65" s="9" t="s">
        <v>146</v>
      </c>
      <c r="E65" s="9" t="s">
        <v>147</v>
      </c>
      <c r="F65" s="9" t="s">
        <v>156</v>
      </c>
      <c r="G65" s="9" t="s">
        <v>156</v>
      </c>
      <c r="H65" s="9" t="s">
        <v>147</v>
      </c>
      <c r="I65" s="379" t="s">
        <v>155</v>
      </c>
      <c r="J65" s="69"/>
      <c r="K65" s="180"/>
      <c r="L65" s="181"/>
      <c r="M65" s="180"/>
      <c r="N65" s="235"/>
      <c r="O65" s="180"/>
      <c r="P65" s="180"/>
      <c r="Q65" s="236"/>
      <c r="R65" s="237"/>
      <c r="S65" s="238"/>
      <c r="T65" s="95"/>
    </row>
    <row r="66" spans="1:20" ht="14.25" x14ac:dyDescent="0.2">
      <c r="A66" s="273">
        <v>19</v>
      </c>
      <c r="B66" s="101" t="s">
        <v>253</v>
      </c>
      <c r="C66" s="101"/>
      <c r="D66" s="101"/>
      <c r="E66" s="101"/>
      <c r="F66" s="101"/>
      <c r="G66" s="101"/>
      <c r="H66" s="101"/>
      <c r="I66" s="34"/>
      <c r="J66" s="380">
        <v>18200000</v>
      </c>
      <c r="K66" s="176">
        <v>0</v>
      </c>
      <c r="L66" s="177">
        <v>0</v>
      </c>
      <c r="M66" s="176">
        <f>K66+L66</f>
        <v>0</v>
      </c>
      <c r="N66" s="225">
        <f>M66/J66*100</f>
        <v>0</v>
      </c>
      <c r="O66" s="176">
        <v>0</v>
      </c>
      <c r="P66" s="244">
        <v>0</v>
      </c>
      <c r="Q66" s="371">
        <f>O66+P66</f>
        <v>0</v>
      </c>
      <c r="R66" s="227">
        <f>Q66/J66*100</f>
        <v>0</v>
      </c>
      <c r="S66" s="228">
        <v>0</v>
      </c>
      <c r="T66" s="94"/>
    </row>
    <row r="67" spans="1:20" ht="14.25" x14ac:dyDescent="0.2">
      <c r="A67" s="266"/>
      <c r="B67" s="9" t="s">
        <v>252</v>
      </c>
      <c r="C67" s="9"/>
      <c r="D67" s="9"/>
      <c r="E67" s="9"/>
      <c r="F67" s="9"/>
      <c r="G67" s="9"/>
      <c r="H67" s="9"/>
      <c r="I67" s="21"/>
      <c r="J67" s="69"/>
      <c r="K67" s="178"/>
      <c r="L67" s="179"/>
      <c r="M67" s="178"/>
      <c r="N67" s="231"/>
      <c r="O67" s="178"/>
      <c r="P67" s="178"/>
      <c r="Q67" s="232"/>
      <c r="R67" s="233"/>
      <c r="S67" s="234"/>
      <c r="T67" s="94"/>
    </row>
    <row r="68" spans="1:20" ht="14.25" x14ac:dyDescent="0.2">
      <c r="A68" s="266"/>
      <c r="B68" s="401" t="s">
        <v>146</v>
      </c>
      <c r="C68" s="402" t="s">
        <v>147</v>
      </c>
      <c r="D68" s="9" t="s">
        <v>146</v>
      </c>
      <c r="E68" s="9" t="s">
        <v>147</v>
      </c>
      <c r="F68" s="9" t="s">
        <v>156</v>
      </c>
      <c r="G68" s="9" t="s">
        <v>156</v>
      </c>
      <c r="H68" s="9" t="s">
        <v>254</v>
      </c>
      <c r="I68" s="379" t="s">
        <v>20</v>
      </c>
      <c r="J68" s="69"/>
      <c r="K68" s="178"/>
      <c r="L68" s="179"/>
      <c r="M68" s="178"/>
      <c r="N68" s="231"/>
      <c r="O68" s="178"/>
      <c r="P68" s="178"/>
      <c r="Q68" s="232"/>
      <c r="R68" s="233"/>
      <c r="S68" s="234"/>
      <c r="T68" s="94"/>
    </row>
    <row r="69" spans="1:20" ht="14.25" x14ac:dyDescent="0.2">
      <c r="A69" s="269">
        <v>20</v>
      </c>
      <c r="B69" s="39" t="s">
        <v>256</v>
      </c>
      <c r="C69" s="29"/>
      <c r="D69" s="29"/>
      <c r="E69" s="29"/>
      <c r="F69" s="29"/>
      <c r="G69" s="29"/>
      <c r="H69" s="29"/>
      <c r="I69" s="34"/>
      <c r="J69" s="183">
        <v>76200000</v>
      </c>
      <c r="K69" s="176">
        <v>74430000</v>
      </c>
      <c r="L69" s="177">
        <v>0</v>
      </c>
      <c r="M69" s="176">
        <f>K69+L69</f>
        <v>74430000</v>
      </c>
      <c r="N69" s="225">
        <f>M69/J69*100</f>
        <v>97.677165354330711</v>
      </c>
      <c r="O69" s="176">
        <v>74430000</v>
      </c>
      <c r="P69" s="244">
        <v>0</v>
      </c>
      <c r="Q69" s="371">
        <f>O69+P69</f>
        <v>74430000</v>
      </c>
      <c r="R69" s="227">
        <f>Q69/J69*100</f>
        <v>97.677165354330711</v>
      </c>
      <c r="S69" s="240">
        <v>97.68</v>
      </c>
      <c r="T69" s="92"/>
    </row>
    <row r="70" spans="1:20" ht="14.25" x14ac:dyDescent="0.2">
      <c r="A70" s="44"/>
      <c r="B70" s="401" t="s">
        <v>146</v>
      </c>
      <c r="C70" s="402" t="s">
        <v>147</v>
      </c>
      <c r="D70" s="9" t="s">
        <v>146</v>
      </c>
      <c r="E70" s="9" t="s">
        <v>147</v>
      </c>
      <c r="F70" s="9" t="s">
        <v>156</v>
      </c>
      <c r="G70" s="9" t="s">
        <v>156</v>
      </c>
      <c r="H70" s="9" t="s">
        <v>299</v>
      </c>
      <c r="I70" s="379" t="s">
        <v>219</v>
      </c>
      <c r="J70" s="175"/>
      <c r="K70" s="178"/>
      <c r="L70" s="179"/>
      <c r="M70" s="178"/>
      <c r="N70" s="231"/>
      <c r="O70" s="178"/>
      <c r="P70" s="178"/>
      <c r="Q70" s="232"/>
      <c r="R70" s="233"/>
      <c r="S70" s="234"/>
      <c r="T70" s="94"/>
    </row>
    <row r="71" spans="1:20" ht="14.25" x14ac:dyDescent="0.2">
      <c r="A71" s="271"/>
      <c r="I71" s="21"/>
      <c r="J71" s="184"/>
      <c r="K71" s="180"/>
      <c r="L71" s="181"/>
      <c r="M71" s="180"/>
      <c r="N71" s="235"/>
      <c r="O71" s="180"/>
      <c r="P71" s="180"/>
      <c r="Q71" s="236"/>
      <c r="R71" s="237"/>
      <c r="S71" s="242"/>
      <c r="T71" s="95"/>
    </row>
    <row r="72" spans="1:20" ht="14.25" x14ac:dyDescent="0.2">
      <c r="A72" s="1">
        <v>21</v>
      </c>
      <c r="B72" s="29" t="s">
        <v>257</v>
      </c>
      <c r="C72" s="64"/>
      <c r="D72" s="64"/>
      <c r="E72" s="64"/>
      <c r="F72" s="64"/>
      <c r="G72" s="64"/>
      <c r="H72" s="64"/>
      <c r="I72" s="70"/>
      <c r="J72" s="182">
        <v>98400000</v>
      </c>
      <c r="K72" s="176">
        <v>0</v>
      </c>
      <c r="L72" s="177">
        <v>98000000</v>
      </c>
      <c r="M72" s="176">
        <f>K72+L72</f>
        <v>98000000</v>
      </c>
      <c r="N72" s="225">
        <f>M72/J72*100</f>
        <v>99.59349593495935</v>
      </c>
      <c r="O72" s="176">
        <v>0</v>
      </c>
      <c r="P72" s="244">
        <v>98000000</v>
      </c>
      <c r="Q72" s="226">
        <f>O72+P72</f>
        <v>98000000</v>
      </c>
      <c r="R72" s="227">
        <f>Q72/J72*100</f>
        <v>99.59349593495935</v>
      </c>
      <c r="S72" s="228">
        <v>94.11</v>
      </c>
      <c r="T72" s="94"/>
    </row>
    <row r="73" spans="1:20" ht="14.25" x14ac:dyDescent="0.2">
      <c r="A73" s="76"/>
      <c r="B73" s="401" t="s">
        <v>146</v>
      </c>
      <c r="C73" s="402" t="s">
        <v>147</v>
      </c>
      <c r="D73" s="9" t="s">
        <v>146</v>
      </c>
      <c r="E73" s="9" t="s">
        <v>147</v>
      </c>
      <c r="F73" s="9" t="s">
        <v>156</v>
      </c>
      <c r="G73" s="9" t="s">
        <v>156</v>
      </c>
      <c r="H73" s="9" t="s">
        <v>299</v>
      </c>
      <c r="I73" s="379" t="s">
        <v>135</v>
      </c>
      <c r="J73" s="79"/>
      <c r="K73" s="178"/>
      <c r="L73" s="179"/>
      <c r="M73" s="178"/>
      <c r="N73" s="231"/>
      <c r="O73" s="178"/>
      <c r="P73" s="178"/>
      <c r="Q73" s="232"/>
      <c r="R73" s="233"/>
      <c r="S73" s="234"/>
      <c r="T73" s="94"/>
    </row>
    <row r="74" spans="1:20" x14ac:dyDescent="0.2">
      <c r="A74" s="52"/>
      <c r="B74" s="42"/>
      <c r="C74" s="42"/>
      <c r="D74" s="42"/>
      <c r="E74" s="42"/>
      <c r="F74" s="42"/>
      <c r="G74" s="42"/>
      <c r="H74" s="42"/>
      <c r="I74" s="42"/>
      <c r="J74" s="4"/>
      <c r="K74" s="178"/>
      <c r="L74" s="179"/>
      <c r="M74" s="178"/>
      <c r="N74" s="231"/>
      <c r="O74" s="178"/>
      <c r="P74" s="178"/>
      <c r="Q74" s="232"/>
      <c r="R74" s="233"/>
      <c r="S74" s="234"/>
      <c r="T74" s="94"/>
    </row>
    <row r="75" spans="1:20" ht="14.25" x14ac:dyDescent="0.2">
      <c r="A75" s="275">
        <v>22</v>
      </c>
      <c r="B75" s="39" t="s">
        <v>185</v>
      </c>
      <c r="C75" s="29"/>
      <c r="D75" s="29"/>
      <c r="E75" s="29"/>
      <c r="F75" s="29"/>
      <c r="G75" s="29"/>
      <c r="H75" s="29"/>
      <c r="I75" s="34"/>
      <c r="J75" s="163">
        <v>8700000</v>
      </c>
      <c r="K75" s="176">
        <v>5000000</v>
      </c>
      <c r="L75" s="177">
        <v>0</v>
      </c>
      <c r="M75" s="176">
        <f>K75+L75</f>
        <v>5000000</v>
      </c>
      <c r="N75" s="225">
        <f>M75/J75*100</f>
        <v>57.47126436781609</v>
      </c>
      <c r="O75" s="176">
        <v>5000000</v>
      </c>
      <c r="P75" s="244">
        <v>0</v>
      </c>
      <c r="Q75" s="371">
        <f>O75+P75</f>
        <v>5000000</v>
      </c>
      <c r="R75" s="227">
        <f>Q75/J75*100</f>
        <v>57.47126436781609</v>
      </c>
      <c r="S75" s="240">
        <v>64.94</v>
      </c>
      <c r="T75" s="92"/>
    </row>
    <row r="76" spans="1:20" ht="14.25" x14ac:dyDescent="0.2">
      <c r="A76" s="271"/>
      <c r="B76" s="5" t="s">
        <v>65</v>
      </c>
      <c r="C76" s="5"/>
      <c r="D76" s="5"/>
      <c r="E76" s="5"/>
      <c r="F76" s="5"/>
      <c r="G76" s="5"/>
      <c r="H76" s="5"/>
      <c r="I76" s="21"/>
      <c r="J76" s="164"/>
      <c r="K76" s="178"/>
      <c r="L76" s="179"/>
      <c r="M76" s="178"/>
      <c r="N76" s="231"/>
      <c r="O76" s="178"/>
      <c r="P76" s="178"/>
      <c r="Q76" s="232"/>
      <c r="R76" s="233"/>
      <c r="S76" s="234"/>
      <c r="T76" s="94"/>
    </row>
    <row r="77" spans="1:20" ht="14.25" x14ac:dyDescent="0.2">
      <c r="A77" s="268"/>
      <c r="B77" s="401" t="s">
        <v>146</v>
      </c>
      <c r="C77" s="402" t="s">
        <v>147</v>
      </c>
      <c r="D77" s="9" t="s">
        <v>146</v>
      </c>
      <c r="E77" s="9" t="s">
        <v>147</v>
      </c>
      <c r="F77" s="9" t="s">
        <v>156</v>
      </c>
      <c r="G77" s="9" t="s">
        <v>156</v>
      </c>
      <c r="H77" s="9" t="s">
        <v>300</v>
      </c>
      <c r="I77" s="379" t="s">
        <v>19</v>
      </c>
      <c r="J77" s="142"/>
      <c r="K77" s="180"/>
      <c r="L77" s="181"/>
      <c r="M77" s="180"/>
      <c r="N77" s="235"/>
      <c r="O77" s="180"/>
      <c r="P77" s="180"/>
      <c r="Q77" s="236"/>
      <c r="R77" s="237"/>
      <c r="S77" s="234"/>
      <c r="T77" s="94"/>
    </row>
    <row r="78" spans="1:20" ht="14.25" x14ac:dyDescent="0.2">
      <c r="A78" s="275">
        <v>23</v>
      </c>
      <c r="B78" s="39" t="s">
        <v>186</v>
      </c>
      <c r="C78" s="29"/>
      <c r="D78" s="29"/>
      <c r="E78" s="29"/>
      <c r="F78" s="29"/>
      <c r="G78" s="29"/>
      <c r="H78" s="29"/>
      <c r="I78" s="34"/>
      <c r="J78" s="163">
        <v>13650000</v>
      </c>
      <c r="K78" s="176">
        <v>0</v>
      </c>
      <c r="L78" s="177">
        <v>0</v>
      </c>
      <c r="M78" s="176">
        <f>K78+L78</f>
        <v>0</v>
      </c>
      <c r="N78" s="225">
        <f>M78/J78*100</f>
        <v>0</v>
      </c>
      <c r="O78" s="176">
        <v>0</v>
      </c>
      <c r="P78" s="244">
        <v>0</v>
      </c>
      <c r="Q78" s="176">
        <f>O78+P78</f>
        <v>0</v>
      </c>
      <c r="R78" s="227">
        <f>Q78/J78*100</f>
        <v>0</v>
      </c>
      <c r="S78" s="228">
        <v>0</v>
      </c>
      <c r="T78" s="92"/>
    </row>
    <row r="79" spans="1:20" ht="14.25" x14ac:dyDescent="0.2">
      <c r="A79" s="271"/>
      <c r="B79" s="5" t="s">
        <v>82</v>
      </c>
      <c r="C79" s="5"/>
      <c r="D79" s="5"/>
      <c r="E79" s="5"/>
      <c r="F79" s="5"/>
      <c r="G79" s="5"/>
      <c r="H79" s="5"/>
      <c r="I79" s="21"/>
      <c r="J79" s="164"/>
      <c r="K79" s="178"/>
      <c r="L79" s="179"/>
      <c r="M79" s="178"/>
      <c r="N79" s="231"/>
      <c r="O79" s="178"/>
      <c r="P79" s="178"/>
      <c r="Q79" s="232"/>
      <c r="R79" s="233"/>
      <c r="S79" s="234"/>
      <c r="T79" s="94"/>
    </row>
    <row r="80" spans="1:20" ht="14.25" x14ac:dyDescent="0.2">
      <c r="A80" s="268"/>
      <c r="B80" s="401" t="s">
        <v>146</v>
      </c>
      <c r="C80" s="402" t="s">
        <v>147</v>
      </c>
      <c r="D80" s="9" t="s">
        <v>146</v>
      </c>
      <c r="E80" s="9" t="s">
        <v>147</v>
      </c>
      <c r="F80" s="9" t="s">
        <v>156</v>
      </c>
      <c r="G80" s="9" t="s">
        <v>156</v>
      </c>
      <c r="H80" s="9" t="s">
        <v>300</v>
      </c>
      <c r="I80" s="379" t="s">
        <v>25</v>
      </c>
      <c r="J80" s="142"/>
      <c r="K80" s="180"/>
      <c r="L80" s="181"/>
      <c r="M80" s="180"/>
      <c r="N80" s="235"/>
      <c r="O80" s="180"/>
      <c r="P80" s="180"/>
      <c r="Q80" s="236"/>
      <c r="R80" s="237"/>
      <c r="S80" s="238"/>
      <c r="T80" s="95"/>
    </row>
    <row r="81" spans="1:20" ht="14.25" x14ac:dyDescent="0.2">
      <c r="A81" s="271">
        <v>24</v>
      </c>
      <c r="B81" s="384" t="s">
        <v>258</v>
      </c>
      <c r="C81" s="101"/>
      <c r="D81" s="101"/>
      <c r="E81" s="101"/>
      <c r="F81" s="101"/>
      <c r="G81" s="101"/>
      <c r="H81" s="101"/>
      <c r="I81" s="34"/>
      <c r="J81" s="164">
        <v>25000000</v>
      </c>
      <c r="K81" s="176">
        <v>0</v>
      </c>
      <c r="L81" s="177">
        <v>0</v>
      </c>
      <c r="M81" s="176">
        <f>K81+L81</f>
        <v>0</v>
      </c>
      <c r="N81" s="225">
        <f>M81/J81*100</f>
        <v>0</v>
      </c>
      <c r="O81" s="176">
        <v>0</v>
      </c>
      <c r="P81" s="244">
        <v>0</v>
      </c>
      <c r="Q81" s="176">
        <f>O81+P81</f>
        <v>0</v>
      </c>
      <c r="R81" s="227">
        <f>Q81/J81*100</f>
        <v>0</v>
      </c>
      <c r="S81" s="228">
        <v>0</v>
      </c>
      <c r="T81" s="94"/>
    </row>
    <row r="82" spans="1:20" ht="14.25" x14ac:dyDescent="0.2">
      <c r="A82" s="271"/>
      <c r="B82" s="41" t="s">
        <v>259</v>
      </c>
      <c r="C82" s="9"/>
      <c r="D82" s="9"/>
      <c r="E82" s="9"/>
      <c r="F82" s="9"/>
      <c r="G82" s="9"/>
      <c r="H82" s="9"/>
      <c r="I82" s="21"/>
      <c r="J82" s="164"/>
      <c r="K82" s="178"/>
      <c r="L82" s="179"/>
      <c r="M82" s="178"/>
      <c r="N82" s="231"/>
      <c r="O82" s="178"/>
      <c r="P82" s="178"/>
      <c r="Q82" s="232"/>
      <c r="R82" s="233"/>
      <c r="S82" s="234"/>
      <c r="T82" s="94"/>
    </row>
    <row r="83" spans="1:20" ht="14.25" x14ac:dyDescent="0.2">
      <c r="A83" s="271"/>
      <c r="B83" s="401" t="s">
        <v>146</v>
      </c>
      <c r="C83" s="402" t="s">
        <v>147</v>
      </c>
      <c r="D83" s="9" t="s">
        <v>146</v>
      </c>
      <c r="E83" s="9" t="s">
        <v>147</v>
      </c>
      <c r="F83" s="9" t="s">
        <v>156</v>
      </c>
      <c r="G83" s="9" t="s">
        <v>156</v>
      </c>
      <c r="H83" s="9" t="s">
        <v>300</v>
      </c>
      <c r="I83" s="379" t="s">
        <v>26</v>
      </c>
      <c r="J83" s="164"/>
      <c r="K83" s="178"/>
      <c r="L83" s="179"/>
      <c r="M83" s="178"/>
      <c r="N83" s="231"/>
      <c r="O83" s="178"/>
      <c r="P83" s="178"/>
      <c r="Q83" s="232"/>
      <c r="R83" s="233"/>
      <c r="S83" s="234"/>
      <c r="T83" s="94"/>
    </row>
    <row r="84" spans="1:20" ht="14.25" x14ac:dyDescent="0.2">
      <c r="A84" s="272">
        <v>25</v>
      </c>
      <c r="B84" s="29" t="s">
        <v>187</v>
      </c>
      <c r="C84" s="101"/>
      <c r="D84" s="101"/>
      <c r="E84" s="101"/>
      <c r="F84" s="101"/>
      <c r="G84" s="101"/>
      <c r="H84" s="101"/>
      <c r="I84" s="34"/>
      <c r="J84" s="13">
        <v>50000000</v>
      </c>
      <c r="K84" s="176">
        <v>39724000</v>
      </c>
      <c r="L84" s="177">
        <v>0</v>
      </c>
      <c r="M84" s="176">
        <f>K84+L84</f>
        <v>39724000</v>
      </c>
      <c r="N84" s="225">
        <f>M84/J84*100</f>
        <v>79.447999999999993</v>
      </c>
      <c r="O84" s="176">
        <v>39724000</v>
      </c>
      <c r="P84" s="244">
        <v>0</v>
      </c>
      <c r="Q84" s="371">
        <f>O84+P84</f>
        <v>39724000</v>
      </c>
      <c r="R84" s="227">
        <f>Q84/J84*100</f>
        <v>79.447999999999993</v>
      </c>
      <c r="S84" s="230">
        <v>79.45</v>
      </c>
      <c r="T84" s="92"/>
    </row>
    <row r="85" spans="1:20" ht="14.25" x14ac:dyDescent="0.2">
      <c r="A85" s="271"/>
      <c r="B85" s="5"/>
      <c r="C85" s="9"/>
      <c r="D85" s="9"/>
      <c r="E85" s="9"/>
      <c r="F85" s="9"/>
      <c r="G85" s="9"/>
      <c r="H85" s="9"/>
      <c r="I85" s="21"/>
      <c r="J85" s="11"/>
      <c r="K85" s="178"/>
      <c r="L85" s="179"/>
      <c r="M85" s="178"/>
      <c r="N85" s="231"/>
      <c r="O85" s="178"/>
      <c r="P85" s="178"/>
      <c r="Q85" s="232"/>
      <c r="R85" s="233"/>
      <c r="S85" s="234"/>
      <c r="T85" s="94"/>
    </row>
    <row r="86" spans="1:20" ht="14.25" x14ac:dyDescent="0.2">
      <c r="A86" s="268"/>
      <c r="B86" s="401" t="s">
        <v>146</v>
      </c>
      <c r="C86" s="402" t="s">
        <v>147</v>
      </c>
      <c r="D86" s="9" t="s">
        <v>146</v>
      </c>
      <c r="E86" s="9" t="s">
        <v>147</v>
      </c>
      <c r="F86" s="9" t="s">
        <v>156</v>
      </c>
      <c r="G86" s="9" t="s">
        <v>156</v>
      </c>
      <c r="H86" s="9" t="s">
        <v>300</v>
      </c>
      <c r="I86" s="379" t="s">
        <v>47</v>
      </c>
      <c r="J86" s="117"/>
      <c r="K86" s="180"/>
      <c r="L86" s="181"/>
      <c r="M86" s="180"/>
      <c r="N86" s="235"/>
      <c r="O86" s="180"/>
      <c r="P86" s="180"/>
      <c r="Q86" s="236"/>
      <c r="R86" s="237"/>
      <c r="S86" s="238"/>
      <c r="T86" s="94"/>
    </row>
    <row r="87" spans="1:20" ht="14.25" x14ac:dyDescent="0.2">
      <c r="A87" s="270">
        <v>26</v>
      </c>
      <c r="B87" s="102" t="s">
        <v>131</v>
      </c>
      <c r="C87" s="29"/>
      <c r="D87" s="29"/>
      <c r="E87" s="29"/>
      <c r="F87" s="17"/>
      <c r="G87" s="17"/>
      <c r="H87" s="17"/>
      <c r="I87" s="18"/>
      <c r="J87" s="69">
        <v>49350000</v>
      </c>
      <c r="K87" s="176">
        <v>26000000</v>
      </c>
      <c r="L87" s="177">
        <v>0</v>
      </c>
      <c r="M87" s="176">
        <f>K87+L87</f>
        <v>26000000</v>
      </c>
      <c r="N87" s="225">
        <f>M87/J87*100</f>
        <v>52.684903748733532</v>
      </c>
      <c r="O87" s="176">
        <v>26000000</v>
      </c>
      <c r="P87" s="244">
        <v>0</v>
      </c>
      <c r="Q87" s="371">
        <f>O87+P87</f>
        <v>26000000</v>
      </c>
      <c r="R87" s="227">
        <f>Q87/J87*100</f>
        <v>52.684903748733532</v>
      </c>
      <c r="S87" s="228">
        <v>0</v>
      </c>
      <c r="T87" s="92"/>
    </row>
    <row r="88" spans="1:20" ht="14.25" x14ac:dyDescent="0.2">
      <c r="A88" s="271"/>
      <c r="B88" s="5" t="s">
        <v>132</v>
      </c>
      <c r="C88" s="5"/>
      <c r="D88" s="5"/>
      <c r="E88" s="5"/>
      <c r="F88" s="392"/>
      <c r="G88" s="392"/>
      <c r="H88" s="392"/>
      <c r="I88" s="20"/>
      <c r="J88" s="69"/>
      <c r="K88" s="178"/>
      <c r="L88" s="179"/>
      <c r="M88" s="178"/>
      <c r="N88" s="231"/>
      <c r="O88" s="178"/>
      <c r="P88" s="178"/>
      <c r="Q88" s="232"/>
      <c r="R88" s="233"/>
      <c r="S88" s="234"/>
      <c r="T88" s="94"/>
    </row>
    <row r="89" spans="1:20" ht="14.25" x14ac:dyDescent="0.2">
      <c r="A89" s="268"/>
      <c r="B89" s="401" t="s">
        <v>146</v>
      </c>
      <c r="C89" s="402" t="s">
        <v>147</v>
      </c>
      <c r="D89" s="9" t="s">
        <v>146</v>
      </c>
      <c r="E89" s="9" t="s">
        <v>147</v>
      </c>
      <c r="F89" s="9" t="s">
        <v>156</v>
      </c>
      <c r="G89" s="9" t="s">
        <v>156</v>
      </c>
      <c r="H89" s="9" t="s">
        <v>291</v>
      </c>
      <c r="I89" s="379" t="s">
        <v>20</v>
      </c>
      <c r="J89" s="119"/>
      <c r="K89" s="180"/>
      <c r="L89" s="181"/>
      <c r="M89" s="180"/>
      <c r="N89" s="235"/>
      <c r="O89" s="180"/>
      <c r="P89" s="180"/>
      <c r="Q89" s="236"/>
      <c r="R89" s="237"/>
      <c r="S89" s="238"/>
      <c r="T89" s="95"/>
    </row>
    <row r="90" spans="1:20" ht="14.25" x14ac:dyDescent="0.2">
      <c r="A90" s="269">
        <v>27</v>
      </c>
      <c r="B90" s="102" t="s">
        <v>133</v>
      </c>
      <c r="C90" s="29"/>
      <c r="D90" s="29"/>
      <c r="E90" s="29"/>
      <c r="F90" s="17"/>
      <c r="G90" s="17"/>
      <c r="H90" s="17"/>
      <c r="I90" s="18"/>
      <c r="J90" s="68">
        <v>50000000</v>
      </c>
      <c r="K90" s="176">
        <v>25000000</v>
      </c>
      <c r="L90" s="177">
        <v>0</v>
      </c>
      <c r="M90" s="176">
        <f>K90+L90</f>
        <v>25000000</v>
      </c>
      <c r="N90" s="225">
        <f>M90/J90*100</f>
        <v>50</v>
      </c>
      <c r="O90" s="176">
        <v>25000000</v>
      </c>
      <c r="P90" s="244">
        <v>0</v>
      </c>
      <c r="Q90" s="371">
        <f>O90+P90</f>
        <v>25000000</v>
      </c>
      <c r="R90" s="227">
        <f>Q90/J90*100</f>
        <v>50</v>
      </c>
      <c r="S90" s="230">
        <v>70</v>
      </c>
      <c r="T90" s="94"/>
    </row>
    <row r="91" spans="1:20" ht="14.25" x14ac:dyDescent="0.2">
      <c r="A91" s="266"/>
      <c r="B91" s="165" t="s">
        <v>52</v>
      </c>
      <c r="C91" s="5"/>
      <c r="D91" s="5"/>
      <c r="E91" s="5"/>
      <c r="F91" s="5"/>
      <c r="G91" s="5"/>
      <c r="H91" s="5"/>
      <c r="I91" s="20"/>
      <c r="J91" s="69"/>
      <c r="K91" s="178"/>
      <c r="L91" s="179"/>
      <c r="M91" s="178"/>
      <c r="N91" s="231"/>
      <c r="O91" s="178"/>
      <c r="P91" s="178"/>
      <c r="Q91" s="232"/>
      <c r="R91" s="233"/>
      <c r="S91" s="234"/>
      <c r="T91" s="94"/>
    </row>
    <row r="92" spans="1:20" ht="14.25" x14ac:dyDescent="0.2">
      <c r="A92" s="267"/>
      <c r="B92" s="401" t="s">
        <v>146</v>
      </c>
      <c r="C92" s="402" t="s">
        <v>147</v>
      </c>
      <c r="D92" s="9" t="s">
        <v>146</v>
      </c>
      <c r="E92" s="9" t="s">
        <v>147</v>
      </c>
      <c r="F92" s="9" t="s">
        <v>156</v>
      </c>
      <c r="G92" s="9" t="s">
        <v>156</v>
      </c>
      <c r="H92" s="9" t="s">
        <v>291</v>
      </c>
      <c r="I92" s="379" t="s">
        <v>21</v>
      </c>
      <c r="J92" s="119"/>
      <c r="K92" s="180"/>
      <c r="L92" s="181"/>
      <c r="M92" s="180"/>
      <c r="N92" s="235"/>
      <c r="O92" s="180"/>
      <c r="P92" s="180"/>
      <c r="Q92" s="236"/>
      <c r="R92" s="237"/>
      <c r="S92" s="238"/>
      <c r="T92" s="94"/>
    </row>
    <row r="93" spans="1:20" ht="14.25" x14ac:dyDescent="0.2">
      <c r="A93" s="266">
        <v>28</v>
      </c>
      <c r="B93" s="102" t="s">
        <v>188</v>
      </c>
      <c r="C93" s="101"/>
      <c r="D93" s="101"/>
      <c r="E93" s="101"/>
      <c r="F93" s="101"/>
      <c r="G93" s="101"/>
      <c r="H93" s="157"/>
      <c r="I93" s="18"/>
      <c r="J93" s="13">
        <v>80000000</v>
      </c>
      <c r="K93" s="176">
        <v>59660000</v>
      </c>
      <c r="L93" s="177">
        <v>20000000</v>
      </c>
      <c r="M93" s="176">
        <f>K93+L93</f>
        <v>79660000</v>
      </c>
      <c r="N93" s="225">
        <f>M93/J93*100</f>
        <v>99.575000000000003</v>
      </c>
      <c r="O93" s="176">
        <v>59660000</v>
      </c>
      <c r="P93" s="244">
        <v>20000000</v>
      </c>
      <c r="Q93" s="371">
        <f>O93+P93</f>
        <v>79660000</v>
      </c>
      <c r="R93" s="227">
        <f>Q93/J93*100</f>
        <v>99.575000000000003</v>
      </c>
      <c r="S93" s="230">
        <v>100</v>
      </c>
      <c r="T93" s="92"/>
    </row>
    <row r="94" spans="1:20" ht="14.25" x14ac:dyDescent="0.2">
      <c r="A94" s="266"/>
      <c r="B94" s="5" t="s">
        <v>52</v>
      </c>
      <c r="C94" s="9"/>
      <c r="D94" s="9"/>
      <c r="E94" s="9"/>
      <c r="F94" s="9"/>
      <c r="G94" s="9"/>
      <c r="H94" s="28"/>
      <c r="I94" s="20"/>
      <c r="J94" s="11"/>
      <c r="K94" s="178"/>
      <c r="L94" s="179"/>
      <c r="M94" s="178"/>
      <c r="N94" s="231"/>
      <c r="O94" s="178"/>
      <c r="P94" s="178"/>
      <c r="Q94" s="232"/>
      <c r="R94" s="233"/>
      <c r="S94" s="234"/>
      <c r="T94" s="94"/>
    </row>
    <row r="95" spans="1:20" ht="14.25" x14ac:dyDescent="0.2">
      <c r="A95" s="267"/>
      <c r="B95" s="401" t="s">
        <v>146</v>
      </c>
      <c r="C95" s="402" t="s">
        <v>147</v>
      </c>
      <c r="D95" s="9" t="s">
        <v>146</v>
      </c>
      <c r="E95" s="9" t="s">
        <v>147</v>
      </c>
      <c r="F95" s="9" t="s">
        <v>156</v>
      </c>
      <c r="G95" s="9" t="s">
        <v>156</v>
      </c>
      <c r="H95" s="9" t="s">
        <v>291</v>
      </c>
      <c r="I95" s="379" t="s">
        <v>227</v>
      </c>
      <c r="J95" s="117"/>
      <c r="K95" s="180"/>
      <c r="L95" s="181"/>
      <c r="M95" s="180"/>
      <c r="N95" s="235"/>
      <c r="O95" s="180"/>
      <c r="P95" s="180"/>
      <c r="Q95" s="236"/>
      <c r="R95" s="237"/>
      <c r="S95" s="238"/>
      <c r="T95" s="95"/>
    </row>
    <row r="96" spans="1:20" ht="14.25" x14ac:dyDescent="0.2">
      <c r="A96" s="273">
        <v>29</v>
      </c>
      <c r="B96" s="358" t="s">
        <v>225</v>
      </c>
      <c r="C96" s="101"/>
      <c r="D96" s="101"/>
      <c r="E96" s="101"/>
      <c r="F96" s="101"/>
      <c r="G96" s="101"/>
      <c r="H96" s="157"/>
      <c r="I96" s="18"/>
      <c r="J96" s="68">
        <v>240000000</v>
      </c>
      <c r="K96" s="176">
        <v>20000000</v>
      </c>
      <c r="L96" s="177">
        <v>129360000</v>
      </c>
      <c r="M96" s="176">
        <f>K96+L96</f>
        <v>149360000</v>
      </c>
      <c r="N96" s="225">
        <f>M96/J96*100</f>
        <v>62.233333333333327</v>
      </c>
      <c r="O96" s="176">
        <v>20000000</v>
      </c>
      <c r="P96" s="244">
        <v>129360000</v>
      </c>
      <c r="Q96" s="371">
        <f>O96+P96</f>
        <v>149360000</v>
      </c>
      <c r="R96" s="227">
        <f>Q96/J96*100</f>
        <v>62.233333333333327</v>
      </c>
      <c r="S96" s="228">
        <v>0</v>
      </c>
      <c r="T96" s="94"/>
    </row>
    <row r="97" spans="1:20" ht="14.25" x14ac:dyDescent="0.2">
      <c r="A97" s="266"/>
      <c r="B97" s="43" t="s">
        <v>189</v>
      </c>
      <c r="C97" s="3"/>
      <c r="D97" s="3"/>
      <c r="E97" s="3"/>
      <c r="F97" s="3"/>
      <c r="G97" s="3"/>
      <c r="H97" s="3"/>
      <c r="I97" s="21"/>
      <c r="J97" s="69"/>
      <c r="K97" s="178"/>
      <c r="L97" s="179"/>
      <c r="M97" s="178"/>
      <c r="N97" s="231"/>
      <c r="O97" s="178"/>
      <c r="P97" s="178"/>
      <c r="Q97" s="232"/>
      <c r="R97" s="233"/>
      <c r="S97" s="234"/>
      <c r="T97" s="94"/>
    </row>
    <row r="98" spans="1:20" ht="14.25" x14ac:dyDescent="0.2">
      <c r="A98" s="267"/>
      <c r="B98" s="401" t="s">
        <v>146</v>
      </c>
      <c r="C98" s="402" t="s">
        <v>147</v>
      </c>
      <c r="D98" s="9" t="s">
        <v>146</v>
      </c>
      <c r="E98" s="9" t="s">
        <v>147</v>
      </c>
      <c r="F98" s="9" t="s">
        <v>156</v>
      </c>
      <c r="G98" s="9" t="s">
        <v>156</v>
      </c>
      <c r="H98" s="9" t="s">
        <v>291</v>
      </c>
      <c r="I98" s="379" t="s">
        <v>226</v>
      </c>
      <c r="J98" s="119"/>
      <c r="K98" s="180"/>
      <c r="L98" s="181"/>
      <c r="M98" s="180"/>
      <c r="N98" s="235"/>
      <c r="O98" s="180"/>
      <c r="P98" s="180"/>
      <c r="Q98" s="236"/>
      <c r="R98" s="237"/>
      <c r="S98" s="238"/>
      <c r="T98" s="95"/>
    </row>
    <row r="99" spans="1:20" ht="14.25" x14ac:dyDescent="0.2">
      <c r="A99" s="265">
        <v>30</v>
      </c>
      <c r="B99" s="29" t="s">
        <v>148</v>
      </c>
      <c r="C99" s="101"/>
      <c r="D99" s="101"/>
      <c r="E99" s="101"/>
      <c r="F99" s="101"/>
      <c r="G99" s="101"/>
      <c r="H99" s="157"/>
      <c r="I99" s="18"/>
      <c r="J99" s="69">
        <v>50000000</v>
      </c>
      <c r="K99" s="176">
        <v>49442000</v>
      </c>
      <c r="L99" s="177">
        <v>0</v>
      </c>
      <c r="M99" s="176">
        <f>K99+L99</f>
        <v>49442000</v>
      </c>
      <c r="N99" s="225">
        <f>M99/J99*100</f>
        <v>98.884</v>
      </c>
      <c r="O99" s="176">
        <v>49442000</v>
      </c>
      <c r="P99" s="244">
        <v>0</v>
      </c>
      <c r="Q99" s="371">
        <f>O99+P99</f>
        <v>49442000</v>
      </c>
      <c r="R99" s="227">
        <f>Q99/J99*100</f>
        <v>98.884</v>
      </c>
      <c r="S99" s="234">
        <v>0</v>
      </c>
      <c r="T99" s="94"/>
    </row>
    <row r="100" spans="1:20" ht="14.25" x14ac:dyDescent="0.2">
      <c r="A100" s="266"/>
      <c r="B100" s="401" t="s">
        <v>146</v>
      </c>
      <c r="C100" s="402" t="s">
        <v>147</v>
      </c>
      <c r="D100" s="9" t="s">
        <v>146</v>
      </c>
      <c r="E100" s="9" t="s">
        <v>147</v>
      </c>
      <c r="F100" s="9" t="s">
        <v>156</v>
      </c>
      <c r="G100" s="9" t="s">
        <v>156</v>
      </c>
      <c r="H100" s="9" t="s">
        <v>291</v>
      </c>
      <c r="I100" s="379" t="s">
        <v>53</v>
      </c>
      <c r="J100" s="69"/>
      <c r="K100" s="178"/>
      <c r="L100" s="179"/>
      <c r="M100" s="178"/>
      <c r="N100" s="231"/>
      <c r="O100" s="178"/>
      <c r="P100" s="178"/>
      <c r="Q100" s="232"/>
      <c r="R100" s="233"/>
      <c r="S100" s="234"/>
      <c r="T100" s="94"/>
    </row>
    <row r="101" spans="1:20" ht="14.25" x14ac:dyDescent="0.2">
      <c r="A101" s="267"/>
      <c r="B101" s="31"/>
      <c r="C101" s="31"/>
      <c r="D101" s="31"/>
      <c r="E101" s="31"/>
      <c r="F101" s="31"/>
      <c r="G101" s="31"/>
      <c r="H101" s="147"/>
      <c r="I101" s="24"/>
      <c r="J101" s="119"/>
      <c r="K101" s="180"/>
      <c r="L101" s="181"/>
      <c r="M101" s="180"/>
      <c r="N101" s="235"/>
      <c r="O101" s="180"/>
      <c r="P101" s="180"/>
      <c r="Q101" s="236"/>
      <c r="R101" s="237"/>
      <c r="S101" s="238"/>
      <c r="T101" s="95"/>
    </row>
    <row r="102" spans="1:20" ht="14.25" x14ac:dyDescent="0.2">
      <c r="A102" s="265">
        <v>31</v>
      </c>
      <c r="B102" s="33" t="s">
        <v>159</v>
      </c>
      <c r="C102" s="5"/>
      <c r="D102" s="5"/>
      <c r="E102" s="5"/>
      <c r="F102" s="5"/>
      <c r="G102" s="5"/>
      <c r="H102" s="5"/>
      <c r="I102" s="21"/>
      <c r="J102" s="68">
        <v>109955500</v>
      </c>
      <c r="K102" s="176">
        <v>67200000</v>
      </c>
      <c r="L102" s="177">
        <v>1300000</v>
      </c>
      <c r="M102" s="176">
        <f>K102+L102</f>
        <v>68500000</v>
      </c>
      <c r="N102" s="225">
        <f>M102/J102*100</f>
        <v>62.297929616981421</v>
      </c>
      <c r="O102" s="176">
        <v>67200000</v>
      </c>
      <c r="P102" s="244">
        <v>1300000</v>
      </c>
      <c r="Q102" s="371">
        <f>O102+P102</f>
        <v>68500000</v>
      </c>
      <c r="R102" s="227">
        <f>Q102/J102*100</f>
        <v>62.297929616981421</v>
      </c>
      <c r="S102" s="230">
        <v>0</v>
      </c>
      <c r="T102" s="92"/>
    </row>
    <row r="103" spans="1:20" ht="14.25" x14ac:dyDescent="0.2">
      <c r="A103" s="266"/>
      <c r="B103" s="43" t="s">
        <v>160</v>
      </c>
      <c r="C103" s="3"/>
      <c r="D103" s="3"/>
      <c r="E103" s="3"/>
      <c r="F103" s="3"/>
      <c r="G103" s="3"/>
      <c r="H103" s="3"/>
      <c r="I103" s="21"/>
      <c r="J103" s="69"/>
      <c r="K103" s="178"/>
      <c r="L103" s="179"/>
      <c r="M103" s="178"/>
      <c r="N103" s="231"/>
      <c r="O103" s="178"/>
      <c r="P103" s="178"/>
      <c r="Q103" s="232"/>
      <c r="R103" s="233"/>
      <c r="S103" s="234"/>
      <c r="T103" s="94"/>
    </row>
    <row r="104" spans="1:20" ht="14.25" x14ac:dyDescent="0.2">
      <c r="A104" s="267"/>
      <c r="B104" s="401" t="s">
        <v>146</v>
      </c>
      <c r="C104" s="402" t="s">
        <v>147</v>
      </c>
      <c r="D104" s="9" t="s">
        <v>146</v>
      </c>
      <c r="E104" s="9" t="s">
        <v>147</v>
      </c>
      <c r="F104" s="9" t="s">
        <v>156</v>
      </c>
      <c r="G104" s="9" t="s">
        <v>156</v>
      </c>
      <c r="H104" s="9" t="s">
        <v>291</v>
      </c>
      <c r="I104" s="379" t="s">
        <v>135</v>
      </c>
      <c r="J104" s="119"/>
      <c r="K104" s="180"/>
      <c r="L104" s="181"/>
      <c r="M104" s="180"/>
      <c r="N104" s="235"/>
      <c r="O104" s="180"/>
      <c r="P104" s="180"/>
      <c r="Q104" s="236"/>
      <c r="R104" s="237"/>
      <c r="S104" s="238"/>
      <c r="T104" s="95"/>
    </row>
    <row r="105" spans="1:20" ht="14.25" x14ac:dyDescent="0.2">
      <c r="A105" s="265">
        <v>32</v>
      </c>
      <c r="B105" s="32" t="s">
        <v>67</v>
      </c>
      <c r="C105" s="29"/>
      <c r="D105" s="29"/>
      <c r="E105" s="29"/>
      <c r="F105" s="29"/>
      <c r="G105" s="29"/>
      <c r="H105" s="29"/>
      <c r="I105" s="34"/>
      <c r="J105" s="68">
        <v>100000000</v>
      </c>
      <c r="K105" s="176">
        <v>64780000</v>
      </c>
      <c r="L105" s="177">
        <v>30500000</v>
      </c>
      <c r="M105" s="176">
        <f>K105+L105</f>
        <v>95280000</v>
      </c>
      <c r="N105" s="225">
        <f>M105/J105*100</f>
        <v>95.28</v>
      </c>
      <c r="O105" s="176">
        <v>64780000</v>
      </c>
      <c r="P105" s="244">
        <v>30500000</v>
      </c>
      <c r="Q105" s="371">
        <f>O105+P105</f>
        <v>95280000</v>
      </c>
      <c r="R105" s="227">
        <f>Q105/J105*100</f>
        <v>95.28</v>
      </c>
      <c r="S105" s="230">
        <v>100</v>
      </c>
      <c r="T105" s="94"/>
    </row>
    <row r="106" spans="1:20" ht="14.25" x14ac:dyDescent="0.2">
      <c r="A106" s="266"/>
      <c r="B106" s="401" t="s">
        <v>146</v>
      </c>
      <c r="C106" s="402" t="s">
        <v>147</v>
      </c>
      <c r="D106" s="9" t="s">
        <v>146</v>
      </c>
      <c r="E106" s="9" t="s">
        <v>147</v>
      </c>
      <c r="F106" s="9" t="s">
        <v>156</v>
      </c>
      <c r="G106" s="9" t="s">
        <v>156</v>
      </c>
      <c r="H106" s="9" t="s">
        <v>291</v>
      </c>
      <c r="I106" s="379" t="s">
        <v>22</v>
      </c>
      <c r="J106" s="69"/>
      <c r="K106" s="178"/>
      <c r="L106" s="179"/>
      <c r="M106" s="178"/>
      <c r="N106" s="231"/>
      <c r="O106" s="178"/>
      <c r="P106" s="178"/>
      <c r="Q106" s="232"/>
      <c r="R106" s="233"/>
      <c r="S106" s="234"/>
      <c r="T106" s="94"/>
    </row>
    <row r="107" spans="1:20" ht="14.25" x14ac:dyDescent="0.2">
      <c r="A107" s="267"/>
      <c r="B107" s="22"/>
      <c r="C107" s="22"/>
      <c r="D107" s="22"/>
      <c r="E107" s="22"/>
      <c r="F107" s="22"/>
      <c r="G107" s="22"/>
      <c r="H107" s="22"/>
      <c r="I107" s="27"/>
      <c r="J107" s="119"/>
      <c r="K107" s="180"/>
      <c r="L107" s="181"/>
      <c r="M107" s="180"/>
      <c r="N107" s="235"/>
      <c r="O107" s="180"/>
      <c r="P107" s="180"/>
      <c r="Q107" s="236"/>
      <c r="R107" s="237"/>
      <c r="S107" s="238"/>
      <c r="T107" s="94"/>
    </row>
    <row r="108" spans="1:20" ht="14.25" x14ac:dyDescent="0.2">
      <c r="A108" s="265">
        <v>33</v>
      </c>
      <c r="B108" s="5" t="s">
        <v>161</v>
      </c>
      <c r="C108" s="5"/>
      <c r="D108" s="5"/>
      <c r="E108" s="5"/>
      <c r="F108" s="5"/>
      <c r="G108" s="5"/>
      <c r="H108" s="5"/>
      <c r="I108" s="21"/>
      <c r="J108" s="69">
        <v>37000000</v>
      </c>
      <c r="K108" s="176">
        <v>10180000</v>
      </c>
      <c r="L108" s="177">
        <v>0</v>
      </c>
      <c r="M108" s="176">
        <f>K108+L108</f>
        <v>10180000</v>
      </c>
      <c r="N108" s="225">
        <f>M108/J108*100</f>
        <v>27.513513513513516</v>
      </c>
      <c r="O108" s="176">
        <v>10180000</v>
      </c>
      <c r="P108" s="244">
        <v>0</v>
      </c>
      <c r="Q108" s="371">
        <f>O108+P108</f>
        <v>10180000</v>
      </c>
      <c r="R108" s="227">
        <f>Q108/J108*100</f>
        <v>27.513513513513516</v>
      </c>
      <c r="S108" s="230">
        <v>50</v>
      </c>
      <c r="T108" s="92"/>
    </row>
    <row r="109" spans="1:20" ht="14.25" x14ac:dyDescent="0.2">
      <c r="A109" s="266"/>
      <c r="B109" s="401" t="s">
        <v>146</v>
      </c>
      <c r="C109" s="402" t="s">
        <v>147</v>
      </c>
      <c r="D109" s="9" t="s">
        <v>146</v>
      </c>
      <c r="E109" s="9" t="s">
        <v>147</v>
      </c>
      <c r="F109" s="9" t="s">
        <v>156</v>
      </c>
      <c r="G109" s="9" t="s">
        <v>156</v>
      </c>
      <c r="H109" s="9" t="s">
        <v>291</v>
      </c>
      <c r="I109" s="379" t="s">
        <v>37</v>
      </c>
      <c r="J109" s="69"/>
      <c r="K109" s="178"/>
      <c r="L109" s="179"/>
      <c r="M109" s="178"/>
      <c r="N109" s="231"/>
      <c r="O109" s="178"/>
      <c r="P109" s="178"/>
      <c r="Q109" s="232"/>
      <c r="R109" s="233"/>
      <c r="S109" s="241"/>
      <c r="T109" s="94"/>
    </row>
    <row r="110" spans="1:20" ht="14.25" x14ac:dyDescent="0.2">
      <c r="A110" s="267"/>
      <c r="B110" s="5"/>
      <c r="C110" s="5"/>
      <c r="D110" s="5"/>
      <c r="E110" s="5"/>
      <c r="F110" s="5"/>
      <c r="G110" s="5"/>
      <c r="H110" s="5"/>
      <c r="I110" s="21"/>
      <c r="J110" s="69"/>
      <c r="K110" s="180"/>
      <c r="L110" s="181"/>
      <c r="M110" s="180"/>
      <c r="N110" s="235"/>
      <c r="O110" s="180"/>
      <c r="P110" s="180"/>
      <c r="Q110" s="236"/>
      <c r="R110" s="237"/>
      <c r="S110" s="242"/>
      <c r="T110" s="95"/>
    </row>
    <row r="111" spans="1:20" ht="14.25" x14ac:dyDescent="0.2">
      <c r="A111" s="265">
        <v>34</v>
      </c>
      <c r="B111" s="102" t="s">
        <v>190</v>
      </c>
      <c r="C111" s="29"/>
      <c r="D111" s="29"/>
      <c r="E111" s="29"/>
      <c r="F111" s="29"/>
      <c r="G111" s="29"/>
      <c r="H111" s="29"/>
      <c r="I111" s="34"/>
      <c r="J111" s="166">
        <v>35000000</v>
      </c>
      <c r="K111" s="176">
        <v>34460000</v>
      </c>
      <c r="L111" s="177">
        <v>0</v>
      </c>
      <c r="M111" s="176">
        <f>K111+L111</f>
        <v>34460000</v>
      </c>
      <c r="N111" s="225">
        <f>M111/J111*100</f>
        <v>98.457142857142856</v>
      </c>
      <c r="O111" s="176">
        <v>34460000</v>
      </c>
      <c r="P111" s="244">
        <v>0</v>
      </c>
      <c r="Q111" s="371">
        <f>O111+P111</f>
        <v>34460000</v>
      </c>
      <c r="R111" s="227">
        <f>Q111/J111*100</f>
        <v>98.457142857142856</v>
      </c>
      <c r="S111" s="230">
        <v>100</v>
      </c>
      <c r="T111" s="92"/>
    </row>
    <row r="112" spans="1:20" ht="14.25" x14ac:dyDescent="0.2">
      <c r="A112" s="266"/>
      <c r="B112" s="5" t="s">
        <v>52</v>
      </c>
      <c r="C112" s="9"/>
      <c r="D112" s="9"/>
      <c r="E112" s="9"/>
      <c r="F112" s="9"/>
      <c r="G112" s="9"/>
      <c r="H112" s="28"/>
      <c r="I112" s="21"/>
      <c r="J112" s="144"/>
      <c r="K112" s="178"/>
      <c r="L112" s="179"/>
      <c r="M112" s="178"/>
      <c r="N112" s="231"/>
      <c r="O112" s="178"/>
      <c r="P112" s="178"/>
      <c r="Q112" s="232"/>
      <c r="R112" s="233"/>
      <c r="S112" s="241"/>
      <c r="T112" s="94"/>
    </row>
    <row r="113" spans="1:20" ht="14.25" x14ac:dyDescent="0.2">
      <c r="A113" s="267"/>
      <c r="B113" s="401" t="s">
        <v>146</v>
      </c>
      <c r="C113" s="402" t="s">
        <v>147</v>
      </c>
      <c r="D113" s="9" t="s">
        <v>146</v>
      </c>
      <c r="E113" s="9" t="s">
        <v>147</v>
      </c>
      <c r="F113" s="9" t="s">
        <v>156</v>
      </c>
      <c r="G113" s="9" t="s">
        <v>156</v>
      </c>
      <c r="H113" s="9" t="s">
        <v>291</v>
      </c>
      <c r="I113" s="379" t="s">
        <v>43</v>
      </c>
      <c r="J113" s="145"/>
      <c r="K113" s="180"/>
      <c r="L113" s="181"/>
      <c r="M113" s="180"/>
      <c r="N113" s="235"/>
      <c r="O113" s="180"/>
      <c r="P113" s="180"/>
      <c r="Q113" s="236"/>
      <c r="R113" s="237"/>
      <c r="S113" s="242"/>
      <c r="T113" s="95"/>
    </row>
    <row r="114" spans="1:20" ht="14.25" x14ac:dyDescent="0.2">
      <c r="A114" s="266">
        <v>35</v>
      </c>
      <c r="B114" s="384" t="s">
        <v>265</v>
      </c>
      <c r="C114" s="101"/>
      <c r="D114" s="101"/>
      <c r="E114" s="101"/>
      <c r="F114" s="101"/>
      <c r="G114" s="101"/>
      <c r="H114" s="157"/>
      <c r="I114" s="34"/>
      <c r="J114" s="144">
        <v>65000000</v>
      </c>
      <c r="K114" s="176">
        <v>0</v>
      </c>
      <c r="L114" s="177">
        <v>0</v>
      </c>
      <c r="M114" s="176">
        <f>K114+L114</f>
        <v>0</v>
      </c>
      <c r="N114" s="225">
        <f>M114/J114*100</f>
        <v>0</v>
      </c>
      <c r="O114" s="176">
        <v>0</v>
      </c>
      <c r="P114" s="244">
        <v>0</v>
      </c>
      <c r="Q114" s="176">
        <f>O114+P114</f>
        <v>0</v>
      </c>
      <c r="R114" s="227">
        <f>Q114/J114*100</f>
        <v>0</v>
      </c>
      <c r="S114" s="228">
        <v>0</v>
      </c>
      <c r="T114" s="94"/>
    </row>
    <row r="115" spans="1:20" ht="14.25" x14ac:dyDescent="0.2">
      <c r="A115" s="266"/>
      <c r="B115" s="401" t="s">
        <v>146</v>
      </c>
      <c r="C115" s="402" t="s">
        <v>147</v>
      </c>
      <c r="D115" s="9" t="s">
        <v>146</v>
      </c>
      <c r="E115" s="9" t="s">
        <v>147</v>
      </c>
      <c r="F115" s="9" t="s">
        <v>156</v>
      </c>
      <c r="G115" s="9" t="s">
        <v>156</v>
      </c>
      <c r="H115" s="9" t="s">
        <v>291</v>
      </c>
      <c r="I115" s="379" t="s">
        <v>27</v>
      </c>
      <c r="J115" s="144"/>
      <c r="K115" s="178"/>
      <c r="L115" s="179"/>
      <c r="M115" s="178"/>
      <c r="N115" s="231"/>
      <c r="O115" s="178"/>
      <c r="P115" s="178"/>
      <c r="Q115" s="232"/>
      <c r="R115" s="233"/>
      <c r="S115" s="234"/>
      <c r="T115" s="94"/>
    </row>
    <row r="116" spans="1:20" ht="14.25" x14ac:dyDescent="0.2">
      <c r="A116" s="266"/>
      <c r="B116" s="9"/>
      <c r="C116" s="9"/>
      <c r="D116" s="9"/>
      <c r="E116" s="9"/>
      <c r="F116" s="9"/>
      <c r="G116" s="9"/>
      <c r="H116" s="28"/>
      <c r="I116" s="21"/>
      <c r="J116" s="144"/>
      <c r="K116" s="178"/>
      <c r="L116" s="179"/>
      <c r="M116" s="178"/>
      <c r="N116" s="231"/>
      <c r="O116" s="178"/>
      <c r="P116" s="178"/>
      <c r="Q116" s="232"/>
      <c r="R116" s="233"/>
      <c r="S116" s="234"/>
      <c r="T116" s="94"/>
    </row>
    <row r="117" spans="1:20" ht="14.25" x14ac:dyDescent="0.2">
      <c r="A117" s="273">
        <v>36</v>
      </c>
      <c r="B117" s="101" t="s">
        <v>266</v>
      </c>
      <c r="C117" s="101"/>
      <c r="D117" s="101"/>
      <c r="E117" s="101"/>
      <c r="F117" s="101"/>
      <c r="G117" s="101"/>
      <c r="H117" s="157"/>
      <c r="I117" s="34"/>
      <c r="J117" s="385">
        <v>110000000</v>
      </c>
      <c r="K117" s="176">
        <v>0</v>
      </c>
      <c r="L117" s="177">
        <v>0</v>
      </c>
      <c r="M117" s="176">
        <f>K117+L117</f>
        <v>0</v>
      </c>
      <c r="N117" s="225">
        <f>M117/J117*100</f>
        <v>0</v>
      </c>
      <c r="O117" s="176">
        <v>0</v>
      </c>
      <c r="P117" s="244">
        <v>0</v>
      </c>
      <c r="Q117" s="176">
        <f>O117+P117</f>
        <v>0</v>
      </c>
      <c r="R117" s="227">
        <f>Q117/J117*100</f>
        <v>0</v>
      </c>
      <c r="S117" s="228">
        <v>0</v>
      </c>
      <c r="T117" s="92"/>
    </row>
    <row r="118" spans="1:20" ht="14.25" x14ac:dyDescent="0.2">
      <c r="A118" s="266"/>
      <c r="B118" s="401" t="s">
        <v>146</v>
      </c>
      <c r="C118" s="402" t="s">
        <v>147</v>
      </c>
      <c r="D118" s="9" t="s">
        <v>146</v>
      </c>
      <c r="E118" s="9" t="s">
        <v>147</v>
      </c>
      <c r="F118" s="9" t="s">
        <v>156</v>
      </c>
      <c r="G118" s="9" t="s">
        <v>156</v>
      </c>
      <c r="H118" s="9" t="s">
        <v>292</v>
      </c>
      <c r="I118" s="379" t="s">
        <v>19</v>
      </c>
      <c r="J118" s="144"/>
      <c r="K118" s="178"/>
      <c r="L118" s="179"/>
      <c r="M118" s="178"/>
      <c r="N118" s="231"/>
      <c r="O118" s="178"/>
      <c r="P118" s="178"/>
      <c r="Q118" s="232"/>
      <c r="R118" s="233"/>
      <c r="S118" s="234"/>
      <c r="T118" s="94"/>
    </row>
    <row r="119" spans="1:20" ht="14.25" x14ac:dyDescent="0.2">
      <c r="A119" s="266"/>
      <c r="B119" s="9"/>
      <c r="C119" s="9"/>
      <c r="D119" s="9"/>
      <c r="E119" s="9"/>
      <c r="F119" s="9"/>
      <c r="G119" s="9"/>
      <c r="H119" s="28"/>
      <c r="I119" s="21"/>
      <c r="J119" s="144"/>
      <c r="K119" s="178"/>
      <c r="L119" s="179"/>
      <c r="M119" s="178"/>
      <c r="N119" s="231"/>
      <c r="O119" s="178"/>
      <c r="P119" s="178"/>
      <c r="Q119" s="232"/>
      <c r="R119" s="233"/>
      <c r="S119" s="234"/>
      <c r="T119" s="94"/>
    </row>
    <row r="120" spans="1:20" ht="14.25" x14ac:dyDescent="0.2">
      <c r="A120" s="269">
        <v>37</v>
      </c>
      <c r="B120" s="167" t="s">
        <v>134</v>
      </c>
      <c r="C120" s="29"/>
      <c r="D120" s="29"/>
      <c r="E120" s="29"/>
      <c r="F120" s="29"/>
      <c r="G120" s="29"/>
      <c r="H120" s="29"/>
      <c r="I120" s="34"/>
      <c r="J120" s="13">
        <v>55000000</v>
      </c>
      <c r="K120" s="176">
        <v>20000000</v>
      </c>
      <c r="L120" s="177">
        <v>11730000</v>
      </c>
      <c r="M120" s="176">
        <f>K120+L120</f>
        <v>31730000</v>
      </c>
      <c r="N120" s="225">
        <f>M120/J120*100</f>
        <v>57.690909090909095</v>
      </c>
      <c r="O120" s="176">
        <v>20000000</v>
      </c>
      <c r="P120" s="244">
        <v>11730000</v>
      </c>
      <c r="Q120" s="371">
        <f>O120+P120</f>
        <v>31730000</v>
      </c>
      <c r="R120" s="227">
        <f>Q120/J120*100</f>
        <v>57.690909090909095</v>
      </c>
      <c r="S120" s="240">
        <v>58</v>
      </c>
      <c r="T120" s="92"/>
    </row>
    <row r="121" spans="1:20" ht="14.25" x14ac:dyDescent="0.2">
      <c r="A121" s="266"/>
      <c r="B121" s="168" t="s">
        <v>52</v>
      </c>
      <c r="C121" s="5"/>
      <c r="D121" s="5"/>
      <c r="E121" s="5"/>
      <c r="F121" s="5"/>
      <c r="G121" s="5"/>
      <c r="H121" s="5"/>
      <c r="I121" s="21"/>
      <c r="J121" s="11"/>
      <c r="K121" s="178"/>
      <c r="L121" s="179"/>
      <c r="M121" s="178"/>
      <c r="N121" s="231"/>
      <c r="O121" s="178"/>
      <c r="P121" s="178"/>
      <c r="Q121" s="232"/>
      <c r="R121" s="233"/>
      <c r="S121" s="234"/>
      <c r="T121" s="94"/>
    </row>
    <row r="122" spans="1:20" ht="14.25" x14ac:dyDescent="0.2">
      <c r="A122" s="267"/>
      <c r="B122" s="401" t="s">
        <v>146</v>
      </c>
      <c r="C122" s="402" t="s">
        <v>147</v>
      </c>
      <c r="D122" s="9" t="s">
        <v>146</v>
      </c>
      <c r="E122" s="9" t="s">
        <v>147</v>
      </c>
      <c r="F122" s="9" t="s">
        <v>156</v>
      </c>
      <c r="G122" s="9" t="s">
        <v>156</v>
      </c>
      <c r="H122" s="9" t="s">
        <v>292</v>
      </c>
      <c r="I122" s="379" t="s">
        <v>20</v>
      </c>
      <c r="J122" s="117"/>
      <c r="K122" s="180"/>
      <c r="L122" s="181"/>
      <c r="M122" s="180"/>
      <c r="N122" s="235"/>
      <c r="O122" s="180"/>
      <c r="P122" s="180"/>
      <c r="Q122" s="236"/>
      <c r="R122" s="237"/>
      <c r="S122" s="234"/>
      <c r="T122" s="94"/>
    </row>
    <row r="123" spans="1:20" ht="14.25" x14ac:dyDescent="0.2">
      <c r="A123" s="265">
        <v>38</v>
      </c>
      <c r="B123" s="167" t="s">
        <v>149</v>
      </c>
      <c r="C123" s="29"/>
      <c r="D123" s="29"/>
      <c r="E123" s="29"/>
      <c r="F123" s="29"/>
      <c r="G123" s="29"/>
      <c r="H123" s="29"/>
      <c r="I123" s="34"/>
      <c r="J123" s="69">
        <v>48000000</v>
      </c>
      <c r="K123" s="176">
        <v>21443000</v>
      </c>
      <c r="L123" s="177">
        <v>2900000</v>
      </c>
      <c r="M123" s="176">
        <f>K123+L123</f>
        <v>24343000</v>
      </c>
      <c r="N123" s="225">
        <f>M123/J123*100</f>
        <v>50.71458333333333</v>
      </c>
      <c r="O123" s="176">
        <v>21443000</v>
      </c>
      <c r="P123" s="244">
        <v>2900000</v>
      </c>
      <c r="Q123" s="371">
        <f>O123+P123</f>
        <v>24343000</v>
      </c>
      <c r="R123" s="227">
        <f>Q123/J123*100</f>
        <v>50.71458333333333</v>
      </c>
      <c r="S123" s="230">
        <v>51</v>
      </c>
      <c r="T123" s="92"/>
    </row>
    <row r="124" spans="1:20" ht="14.25" x14ac:dyDescent="0.2">
      <c r="A124" s="266"/>
      <c r="B124" s="401" t="s">
        <v>146</v>
      </c>
      <c r="C124" s="402" t="s">
        <v>147</v>
      </c>
      <c r="D124" s="9" t="s">
        <v>146</v>
      </c>
      <c r="E124" s="9" t="s">
        <v>147</v>
      </c>
      <c r="F124" s="9" t="s">
        <v>156</v>
      </c>
      <c r="G124" s="9" t="s">
        <v>156</v>
      </c>
      <c r="H124" s="9" t="s">
        <v>292</v>
      </c>
      <c r="I124" s="379" t="s">
        <v>53</v>
      </c>
      <c r="J124" s="69"/>
      <c r="K124" s="178"/>
      <c r="L124" s="179"/>
      <c r="M124" s="178"/>
      <c r="N124" s="231"/>
      <c r="O124" s="178"/>
      <c r="P124" s="178"/>
      <c r="Q124" s="232"/>
      <c r="R124" s="233"/>
      <c r="S124" s="234"/>
      <c r="T124" s="94"/>
    </row>
    <row r="125" spans="1:20" ht="14.25" x14ac:dyDescent="0.2">
      <c r="A125" s="267"/>
      <c r="B125" s="9"/>
      <c r="C125" s="9"/>
      <c r="D125" s="9"/>
      <c r="E125" s="9"/>
      <c r="F125" s="9"/>
      <c r="G125" s="9"/>
      <c r="H125" s="9"/>
      <c r="I125" s="21"/>
      <c r="J125" s="69"/>
      <c r="K125" s="180"/>
      <c r="L125" s="181"/>
      <c r="M125" s="180"/>
      <c r="N125" s="235"/>
      <c r="O125" s="180"/>
      <c r="P125" s="180"/>
      <c r="Q125" s="236"/>
      <c r="R125" s="237"/>
      <c r="S125" s="238"/>
      <c r="T125" s="95"/>
    </row>
    <row r="126" spans="1:20" ht="14.25" x14ac:dyDescent="0.2">
      <c r="A126" s="265">
        <v>39</v>
      </c>
      <c r="B126" s="102" t="s">
        <v>191</v>
      </c>
      <c r="C126" s="101"/>
      <c r="D126" s="101"/>
      <c r="E126" s="101"/>
      <c r="F126" s="101"/>
      <c r="G126" s="101"/>
      <c r="H126" s="101"/>
      <c r="I126" s="34"/>
      <c r="J126" s="68">
        <v>435400000</v>
      </c>
      <c r="K126" s="176">
        <v>259645500</v>
      </c>
      <c r="L126" s="177">
        <v>32950000</v>
      </c>
      <c r="M126" s="176">
        <f>K126+L126</f>
        <v>292595500</v>
      </c>
      <c r="N126" s="225">
        <f>M126/J126*100</f>
        <v>67.201538814882866</v>
      </c>
      <c r="O126" s="176">
        <v>259645500</v>
      </c>
      <c r="P126" s="244">
        <v>32950000</v>
      </c>
      <c r="Q126" s="371">
        <f>O126+P126</f>
        <v>292595500</v>
      </c>
      <c r="R126" s="227">
        <f>Q126/J126*100</f>
        <v>67.201538814882866</v>
      </c>
      <c r="S126" s="234">
        <v>0</v>
      </c>
      <c r="T126" s="94"/>
    </row>
    <row r="127" spans="1:20" ht="14.25" x14ac:dyDescent="0.2">
      <c r="A127" s="266"/>
      <c r="B127" s="401" t="s">
        <v>146</v>
      </c>
      <c r="C127" s="402" t="s">
        <v>147</v>
      </c>
      <c r="D127" s="9" t="s">
        <v>146</v>
      </c>
      <c r="E127" s="9" t="s">
        <v>147</v>
      </c>
      <c r="F127" s="9" t="s">
        <v>156</v>
      </c>
      <c r="G127" s="9" t="s">
        <v>156</v>
      </c>
      <c r="H127" s="9" t="s">
        <v>292</v>
      </c>
      <c r="I127" s="379" t="s">
        <v>22</v>
      </c>
      <c r="J127" s="69"/>
      <c r="K127" s="178"/>
      <c r="L127" s="179"/>
      <c r="M127" s="178"/>
      <c r="N127" s="231"/>
      <c r="O127" s="178"/>
      <c r="P127" s="178"/>
      <c r="Q127" s="232"/>
      <c r="R127" s="233"/>
      <c r="S127" s="234"/>
      <c r="T127" s="94"/>
    </row>
    <row r="128" spans="1:20" ht="14.25" x14ac:dyDescent="0.2">
      <c r="A128" s="267"/>
      <c r="B128" s="80"/>
      <c r="C128" s="42"/>
      <c r="D128" s="42"/>
      <c r="E128" s="42"/>
      <c r="F128" s="42"/>
      <c r="G128" s="42"/>
      <c r="H128" s="42"/>
      <c r="I128" s="27"/>
      <c r="J128" s="119"/>
      <c r="K128" s="180"/>
      <c r="L128" s="181"/>
      <c r="M128" s="180"/>
      <c r="N128" s="235"/>
      <c r="O128" s="180"/>
      <c r="P128" s="180"/>
      <c r="Q128" s="236"/>
      <c r="R128" s="237"/>
      <c r="S128" s="242"/>
      <c r="T128" s="95"/>
    </row>
    <row r="129" spans="1:20" ht="14.25" x14ac:dyDescent="0.2">
      <c r="A129" s="265">
        <v>40</v>
      </c>
      <c r="B129" s="5" t="s">
        <v>192</v>
      </c>
      <c r="C129" s="9"/>
      <c r="D129" s="9"/>
      <c r="E129" s="9"/>
      <c r="F129" s="9"/>
      <c r="G129" s="9"/>
      <c r="H129" s="9"/>
      <c r="I129" s="21"/>
      <c r="J129" s="69">
        <v>25000000</v>
      </c>
      <c r="K129" s="176">
        <v>0</v>
      </c>
      <c r="L129" s="177">
        <v>23436000</v>
      </c>
      <c r="M129" s="176">
        <f>K129+L129</f>
        <v>23436000</v>
      </c>
      <c r="N129" s="225">
        <f>M129/J129*100</f>
        <v>93.744</v>
      </c>
      <c r="O129" s="176">
        <v>0</v>
      </c>
      <c r="P129" s="244">
        <v>23436000</v>
      </c>
      <c r="Q129" s="371">
        <f>O129+P129</f>
        <v>23436000</v>
      </c>
      <c r="R129" s="227">
        <f>Q129/J129*100</f>
        <v>93.744</v>
      </c>
      <c r="S129" s="239">
        <v>20</v>
      </c>
      <c r="T129" s="94"/>
    </row>
    <row r="130" spans="1:20" ht="14.25" x14ac:dyDescent="0.2">
      <c r="A130" s="266"/>
      <c r="B130" s="401" t="s">
        <v>146</v>
      </c>
      <c r="C130" s="402" t="s">
        <v>147</v>
      </c>
      <c r="D130" s="9" t="s">
        <v>146</v>
      </c>
      <c r="E130" s="9" t="s">
        <v>147</v>
      </c>
      <c r="F130" s="9" t="s">
        <v>156</v>
      </c>
      <c r="G130" s="9" t="s">
        <v>156</v>
      </c>
      <c r="H130" s="9" t="s">
        <v>292</v>
      </c>
      <c r="I130" s="379" t="s">
        <v>23</v>
      </c>
      <c r="J130" s="69"/>
      <c r="K130" s="178"/>
      <c r="L130" s="179"/>
      <c r="M130" s="178"/>
      <c r="N130" s="231"/>
      <c r="O130" s="178"/>
      <c r="P130" s="178"/>
      <c r="Q130" s="232"/>
      <c r="R130" s="233"/>
      <c r="S130" s="239"/>
      <c r="T130" s="94"/>
    </row>
    <row r="131" spans="1:20" ht="14.25" x14ac:dyDescent="0.2">
      <c r="A131" s="267"/>
      <c r="B131" s="3"/>
      <c r="C131" s="3"/>
      <c r="D131" s="3"/>
      <c r="E131" s="3"/>
      <c r="F131" s="3"/>
      <c r="G131" s="3"/>
      <c r="H131" s="3"/>
      <c r="I131" s="21"/>
      <c r="J131" s="69"/>
      <c r="K131" s="180"/>
      <c r="L131" s="181"/>
      <c r="M131" s="180"/>
      <c r="N131" s="235"/>
      <c r="O131" s="180"/>
      <c r="P131" s="180"/>
      <c r="Q131" s="236"/>
      <c r="R131" s="237"/>
      <c r="S131" s="243"/>
      <c r="T131" s="95"/>
    </row>
    <row r="132" spans="1:20" ht="14.25" x14ac:dyDescent="0.2">
      <c r="A132" s="269">
        <v>41</v>
      </c>
      <c r="B132" s="32" t="s">
        <v>193</v>
      </c>
      <c r="C132" s="29"/>
      <c r="D132" s="29"/>
      <c r="E132" s="29"/>
      <c r="F132" s="17"/>
      <c r="G132" s="17"/>
      <c r="H132" s="17"/>
      <c r="I132" s="18"/>
      <c r="J132" s="68">
        <v>2343609000</v>
      </c>
      <c r="K132" s="176">
        <v>545084449</v>
      </c>
      <c r="L132" s="177">
        <v>11059000</v>
      </c>
      <c r="M132" s="176">
        <f>K132+L132</f>
        <v>556143449</v>
      </c>
      <c r="N132" s="225">
        <f>M132/J132*100</f>
        <v>23.73021476705372</v>
      </c>
      <c r="O132" s="176">
        <v>545084449</v>
      </c>
      <c r="P132" s="244">
        <v>11059000</v>
      </c>
      <c r="Q132" s="371">
        <f>O132+P132</f>
        <v>556143449</v>
      </c>
      <c r="R132" s="227">
        <f>Q132/J132*100</f>
        <v>23.73021476705372</v>
      </c>
      <c r="S132" s="239">
        <v>24</v>
      </c>
      <c r="T132" s="94"/>
    </row>
    <row r="133" spans="1:20" ht="14.25" x14ac:dyDescent="0.2">
      <c r="A133" s="266"/>
      <c r="B133" s="401" t="s">
        <v>146</v>
      </c>
      <c r="C133" s="402" t="s">
        <v>147</v>
      </c>
      <c r="D133" s="9" t="s">
        <v>146</v>
      </c>
      <c r="E133" s="9" t="s">
        <v>147</v>
      </c>
      <c r="F133" s="9" t="s">
        <v>156</v>
      </c>
      <c r="G133" s="9" t="s">
        <v>156</v>
      </c>
      <c r="H133" s="9" t="s">
        <v>292</v>
      </c>
      <c r="I133" s="379" t="s">
        <v>24</v>
      </c>
      <c r="J133" s="69"/>
      <c r="K133" s="178"/>
      <c r="L133" s="179"/>
      <c r="M133" s="178"/>
      <c r="N133" s="231"/>
      <c r="O133" s="178"/>
      <c r="P133" s="178"/>
      <c r="Q133" s="232"/>
      <c r="R133" s="233"/>
      <c r="S133" s="239"/>
      <c r="T133" s="94"/>
    </row>
    <row r="134" spans="1:20" ht="14.25" x14ac:dyDescent="0.2">
      <c r="A134" s="267"/>
      <c r="B134" s="30"/>
      <c r="C134" s="31"/>
      <c r="D134" s="31"/>
      <c r="E134" s="31"/>
      <c r="F134" s="31"/>
      <c r="G134" s="31"/>
      <c r="H134" s="31"/>
      <c r="I134" s="24"/>
      <c r="J134" s="119"/>
      <c r="K134" s="180"/>
      <c r="L134" s="181"/>
      <c r="M134" s="180"/>
      <c r="N134" s="235"/>
      <c r="O134" s="180"/>
      <c r="P134" s="180"/>
      <c r="Q134" s="236"/>
      <c r="R134" s="237"/>
      <c r="S134" s="239"/>
      <c r="T134" s="94"/>
    </row>
    <row r="135" spans="1:20" ht="14.25" x14ac:dyDescent="0.2">
      <c r="A135" s="269">
        <v>42</v>
      </c>
      <c r="B135" s="29" t="s">
        <v>194</v>
      </c>
      <c r="C135" s="101"/>
      <c r="D135" s="101"/>
      <c r="E135" s="101"/>
      <c r="F135" s="101"/>
      <c r="G135" s="101"/>
      <c r="H135" s="101"/>
      <c r="I135" s="18"/>
      <c r="J135" s="68">
        <v>150000000</v>
      </c>
      <c r="K135" s="176">
        <v>145841000</v>
      </c>
      <c r="L135" s="177">
        <v>0</v>
      </c>
      <c r="M135" s="176">
        <f>K135+L135</f>
        <v>145841000</v>
      </c>
      <c r="N135" s="225">
        <f>M135/J135*100</f>
        <v>97.227333333333334</v>
      </c>
      <c r="O135" s="176">
        <v>145841000</v>
      </c>
      <c r="P135" s="244">
        <v>0</v>
      </c>
      <c r="Q135" s="371">
        <f>O135+P135</f>
        <v>145841000</v>
      </c>
      <c r="R135" s="227">
        <f>Q135/J135*100</f>
        <v>97.227333333333334</v>
      </c>
      <c r="S135" s="228">
        <v>0</v>
      </c>
      <c r="T135" s="92"/>
    </row>
    <row r="136" spans="1:20" ht="14.25" x14ac:dyDescent="0.2">
      <c r="A136" s="266"/>
      <c r="B136" s="5"/>
      <c r="C136" s="9"/>
      <c r="D136" s="9"/>
      <c r="E136" s="9"/>
      <c r="F136" s="9"/>
      <c r="G136" s="9"/>
      <c r="H136" s="9"/>
      <c r="I136" s="20"/>
      <c r="J136" s="69"/>
      <c r="K136" s="178"/>
      <c r="L136" s="179"/>
      <c r="M136" s="178"/>
      <c r="N136" s="231"/>
      <c r="O136" s="178"/>
      <c r="P136" s="178"/>
      <c r="Q136" s="232"/>
      <c r="R136" s="233"/>
      <c r="S136" s="239"/>
      <c r="T136" s="94"/>
    </row>
    <row r="137" spans="1:20" ht="14.25" x14ac:dyDescent="0.2">
      <c r="A137" s="267"/>
      <c r="B137" s="401" t="s">
        <v>146</v>
      </c>
      <c r="C137" s="402" t="s">
        <v>147</v>
      </c>
      <c r="D137" s="9" t="s">
        <v>146</v>
      </c>
      <c r="E137" s="9" t="s">
        <v>147</v>
      </c>
      <c r="F137" s="9" t="s">
        <v>156</v>
      </c>
      <c r="G137" s="9" t="s">
        <v>156</v>
      </c>
      <c r="H137" s="9" t="s">
        <v>292</v>
      </c>
      <c r="I137" s="379" t="s">
        <v>37</v>
      </c>
      <c r="J137" s="69"/>
      <c r="K137" s="180"/>
      <c r="L137" s="181"/>
      <c r="M137" s="180"/>
      <c r="N137" s="235"/>
      <c r="O137" s="180"/>
      <c r="P137" s="180"/>
      <c r="Q137" s="236"/>
      <c r="R137" s="237"/>
      <c r="S137" s="243"/>
      <c r="T137" s="95"/>
    </row>
    <row r="138" spans="1:20" ht="14.25" x14ac:dyDescent="0.2">
      <c r="A138" s="265">
        <v>43</v>
      </c>
      <c r="B138" s="39" t="s">
        <v>195</v>
      </c>
      <c r="C138" s="29"/>
      <c r="D138" s="29"/>
      <c r="E138" s="29"/>
      <c r="F138" s="29"/>
      <c r="G138" s="29"/>
      <c r="H138" s="29"/>
      <c r="I138" s="34"/>
      <c r="J138" s="68">
        <v>100000000</v>
      </c>
      <c r="K138" s="176">
        <v>0</v>
      </c>
      <c r="L138" s="177">
        <v>0</v>
      </c>
      <c r="M138" s="176">
        <f>K138+L138</f>
        <v>0</v>
      </c>
      <c r="N138" s="225">
        <f>M138/J138*100</f>
        <v>0</v>
      </c>
      <c r="O138" s="176">
        <v>0</v>
      </c>
      <c r="P138" s="244">
        <v>0</v>
      </c>
      <c r="Q138" s="371">
        <f>O138+P138</f>
        <v>0</v>
      </c>
      <c r="R138" s="227">
        <f>Q138/J138*100</f>
        <v>0</v>
      </c>
      <c r="S138" s="228">
        <v>0</v>
      </c>
      <c r="T138" s="92"/>
    </row>
    <row r="139" spans="1:20" ht="14.25" x14ac:dyDescent="0.2">
      <c r="A139" s="266"/>
      <c r="B139" s="5"/>
      <c r="C139" s="9"/>
      <c r="D139" s="9"/>
      <c r="E139" s="9"/>
      <c r="F139" s="9"/>
      <c r="G139" s="9"/>
      <c r="H139" s="28"/>
      <c r="I139" s="21"/>
      <c r="J139" s="69"/>
      <c r="K139" s="178"/>
      <c r="L139" s="179"/>
      <c r="M139" s="178"/>
      <c r="N139" s="231"/>
      <c r="O139" s="178"/>
      <c r="P139" s="178"/>
      <c r="Q139" s="232"/>
      <c r="R139" s="233"/>
      <c r="S139" s="239"/>
      <c r="T139" s="94"/>
    </row>
    <row r="140" spans="1:20" ht="14.25" x14ac:dyDescent="0.2">
      <c r="A140" s="267"/>
      <c r="B140" s="401" t="s">
        <v>146</v>
      </c>
      <c r="C140" s="402" t="s">
        <v>147</v>
      </c>
      <c r="D140" s="9" t="s">
        <v>146</v>
      </c>
      <c r="E140" s="9" t="s">
        <v>147</v>
      </c>
      <c r="F140" s="9" t="s">
        <v>156</v>
      </c>
      <c r="G140" s="9" t="s">
        <v>156</v>
      </c>
      <c r="H140" s="9" t="s">
        <v>292</v>
      </c>
      <c r="I140" s="379" t="s">
        <v>25</v>
      </c>
      <c r="J140" s="119"/>
      <c r="K140" s="180"/>
      <c r="L140" s="181"/>
      <c r="M140" s="180"/>
      <c r="N140" s="235"/>
      <c r="O140" s="180"/>
      <c r="P140" s="180"/>
      <c r="Q140" s="236"/>
      <c r="R140" s="237"/>
      <c r="S140" s="243"/>
      <c r="T140" s="95"/>
    </row>
    <row r="141" spans="1:20" ht="14.25" x14ac:dyDescent="0.2">
      <c r="A141" s="265">
        <v>44</v>
      </c>
      <c r="B141" s="102" t="s">
        <v>196</v>
      </c>
      <c r="C141" s="29"/>
      <c r="D141" s="29"/>
      <c r="E141" s="29"/>
      <c r="F141" s="29"/>
      <c r="G141" s="29"/>
      <c r="H141" s="29"/>
      <c r="I141" s="34"/>
      <c r="J141" s="69">
        <v>150000000</v>
      </c>
      <c r="K141" s="176">
        <v>144315000</v>
      </c>
      <c r="L141" s="177">
        <v>0</v>
      </c>
      <c r="M141" s="176">
        <f>K141+L141</f>
        <v>144315000</v>
      </c>
      <c r="N141" s="225">
        <f>M141/J141*100</f>
        <v>96.21</v>
      </c>
      <c r="O141" s="176">
        <v>144315000</v>
      </c>
      <c r="P141" s="244">
        <v>0</v>
      </c>
      <c r="Q141" s="371">
        <f>O141+P141</f>
        <v>144315000</v>
      </c>
      <c r="R141" s="227">
        <f>Q141/J141*100</f>
        <v>96.21</v>
      </c>
      <c r="S141" s="239">
        <v>0</v>
      </c>
      <c r="T141" s="94"/>
    </row>
    <row r="142" spans="1:20" ht="14.25" x14ac:dyDescent="0.2">
      <c r="A142" s="266"/>
      <c r="B142" s="6"/>
      <c r="C142" s="5"/>
      <c r="D142" s="5"/>
      <c r="E142" s="5"/>
      <c r="F142" s="5"/>
      <c r="G142" s="5"/>
      <c r="H142" s="5"/>
      <c r="I142" s="21"/>
      <c r="J142" s="69"/>
      <c r="K142" s="178"/>
      <c r="L142" s="179"/>
      <c r="M142" s="178"/>
      <c r="N142" s="231"/>
      <c r="O142" s="178"/>
      <c r="P142" s="178"/>
      <c r="Q142" s="232"/>
      <c r="R142" s="233"/>
      <c r="S142" s="239"/>
      <c r="T142" s="94"/>
    </row>
    <row r="143" spans="1:20" ht="14.25" x14ac:dyDescent="0.2">
      <c r="A143" s="267"/>
      <c r="B143" s="401" t="s">
        <v>146</v>
      </c>
      <c r="C143" s="402" t="s">
        <v>147</v>
      </c>
      <c r="D143" s="9" t="s">
        <v>146</v>
      </c>
      <c r="E143" s="9" t="s">
        <v>147</v>
      </c>
      <c r="F143" s="9" t="s">
        <v>156</v>
      </c>
      <c r="G143" s="9" t="s">
        <v>156</v>
      </c>
      <c r="H143" s="9" t="s">
        <v>292</v>
      </c>
      <c r="I143" s="379" t="s">
        <v>42</v>
      </c>
      <c r="J143" s="119"/>
      <c r="K143" s="180"/>
      <c r="L143" s="181"/>
      <c r="M143" s="180"/>
      <c r="N143" s="235"/>
      <c r="O143" s="180"/>
      <c r="P143" s="180"/>
      <c r="Q143" s="236"/>
      <c r="R143" s="237"/>
      <c r="S143" s="239"/>
      <c r="T143" s="94"/>
    </row>
    <row r="144" spans="1:20" ht="14.25" x14ac:dyDescent="0.2">
      <c r="A144" s="269">
        <v>45</v>
      </c>
      <c r="B144" s="29" t="s">
        <v>222</v>
      </c>
      <c r="C144" s="101"/>
      <c r="D144" s="101"/>
      <c r="E144" s="101"/>
      <c r="F144" s="101"/>
      <c r="G144" s="101"/>
      <c r="H144" s="101"/>
      <c r="I144" s="17"/>
      <c r="J144" s="13">
        <v>113038000</v>
      </c>
      <c r="K144" s="176">
        <v>0</v>
      </c>
      <c r="L144" s="177">
        <v>0</v>
      </c>
      <c r="M144" s="176">
        <f>K144+L144</f>
        <v>0</v>
      </c>
      <c r="N144" s="225">
        <f>M144/J144*100</f>
        <v>0</v>
      </c>
      <c r="O144" s="176">
        <v>0</v>
      </c>
      <c r="P144" s="244">
        <v>0</v>
      </c>
      <c r="Q144" s="371">
        <f>O144+P144</f>
        <v>0</v>
      </c>
      <c r="R144" s="227">
        <f>Q144/J144*100</f>
        <v>0</v>
      </c>
      <c r="S144" s="228">
        <v>0</v>
      </c>
      <c r="T144" s="92"/>
    </row>
    <row r="145" spans="1:20" ht="14.25" x14ac:dyDescent="0.2">
      <c r="A145" s="266"/>
      <c r="B145" s="401" t="s">
        <v>146</v>
      </c>
      <c r="C145" s="402" t="s">
        <v>147</v>
      </c>
      <c r="D145" s="9" t="s">
        <v>146</v>
      </c>
      <c r="E145" s="9" t="s">
        <v>147</v>
      </c>
      <c r="F145" s="9" t="s">
        <v>156</v>
      </c>
      <c r="G145" s="9" t="s">
        <v>156</v>
      </c>
      <c r="H145" s="9" t="s">
        <v>292</v>
      </c>
      <c r="I145" s="379" t="s">
        <v>26</v>
      </c>
      <c r="J145" s="69"/>
      <c r="K145" s="178"/>
      <c r="L145" s="179"/>
      <c r="M145" s="178"/>
      <c r="N145" s="231"/>
      <c r="O145" s="178"/>
      <c r="P145" s="178"/>
      <c r="Q145" s="232"/>
      <c r="R145" s="233"/>
      <c r="S145" s="239"/>
      <c r="T145" s="94"/>
    </row>
    <row r="146" spans="1:20" ht="14.25" x14ac:dyDescent="0.2">
      <c r="A146" s="267"/>
      <c r="B146" s="31"/>
      <c r="C146" s="31"/>
      <c r="D146" s="31"/>
      <c r="E146" s="31"/>
      <c r="F146" s="31"/>
      <c r="G146" s="31"/>
      <c r="H146" s="31"/>
      <c r="I146" s="24"/>
      <c r="J146" s="119"/>
      <c r="K146" s="180"/>
      <c r="L146" s="181"/>
      <c r="M146" s="180"/>
      <c r="N146" s="235"/>
      <c r="O146" s="180"/>
      <c r="P146" s="180"/>
      <c r="Q146" s="236"/>
      <c r="R146" s="237"/>
      <c r="S146" s="243"/>
      <c r="T146" s="95"/>
    </row>
    <row r="147" spans="1:20" ht="14.25" x14ac:dyDescent="0.2">
      <c r="A147" s="265">
        <v>46</v>
      </c>
      <c r="B147" s="29" t="s">
        <v>197</v>
      </c>
      <c r="C147" s="29"/>
      <c r="D147" s="29"/>
      <c r="E147" s="29"/>
      <c r="F147" s="17"/>
      <c r="G147" s="17"/>
      <c r="H147" s="17"/>
      <c r="I147" s="18"/>
      <c r="J147" s="68">
        <v>150000000</v>
      </c>
      <c r="K147" s="176">
        <v>62533000</v>
      </c>
      <c r="L147" s="177">
        <v>78447000</v>
      </c>
      <c r="M147" s="176">
        <f>K147+L147</f>
        <v>140980000</v>
      </c>
      <c r="N147" s="225">
        <f>M147/J147*100</f>
        <v>93.986666666666665</v>
      </c>
      <c r="O147" s="176">
        <v>62533000</v>
      </c>
      <c r="P147" s="244">
        <v>78447000</v>
      </c>
      <c r="Q147" s="371">
        <f>O147+P147</f>
        <v>140980000</v>
      </c>
      <c r="R147" s="227">
        <f>Q147/J147*100</f>
        <v>93.986666666666665</v>
      </c>
      <c r="S147" s="228">
        <v>93</v>
      </c>
      <c r="T147" s="92"/>
    </row>
    <row r="148" spans="1:20" ht="14.25" x14ac:dyDescent="0.2">
      <c r="A148" s="266"/>
      <c r="B148" s="43"/>
      <c r="C148" s="3"/>
      <c r="D148" s="3"/>
      <c r="E148" s="3"/>
      <c r="F148" s="3"/>
      <c r="G148" s="3"/>
      <c r="H148" s="3"/>
      <c r="I148" s="20"/>
      <c r="J148" s="69"/>
      <c r="K148" s="178"/>
      <c r="L148" s="179"/>
      <c r="M148" s="178"/>
      <c r="N148" s="231"/>
      <c r="O148" s="178"/>
      <c r="P148" s="178"/>
      <c r="Q148" s="232"/>
      <c r="R148" s="233"/>
      <c r="S148" s="239"/>
      <c r="T148" s="94"/>
    </row>
    <row r="149" spans="1:20" ht="14.25" x14ac:dyDescent="0.2">
      <c r="A149" s="267"/>
      <c r="B149" s="401" t="s">
        <v>146</v>
      </c>
      <c r="C149" s="402" t="s">
        <v>147</v>
      </c>
      <c r="D149" s="9" t="s">
        <v>146</v>
      </c>
      <c r="E149" s="9" t="s">
        <v>147</v>
      </c>
      <c r="F149" s="9" t="s">
        <v>156</v>
      </c>
      <c r="G149" s="9" t="s">
        <v>156</v>
      </c>
      <c r="H149" s="9" t="s">
        <v>292</v>
      </c>
      <c r="I149" s="379" t="s">
        <v>44</v>
      </c>
      <c r="J149" s="119"/>
      <c r="K149" s="180"/>
      <c r="L149" s="181"/>
      <c r="M149" s="180"/>
      <c r="N149" s="235"/>
      <c r="O149" s="180"/>
      <c r="P149" s="180"/>
      <c r="Q149" s="236"/>
      <c r="R149" s="237"/>
      <c r="S149" s="243"/>
      <c r="T149" s="95"/>
    </row>
    <row r="150" spans="1:20" ht="14.25" x14ac:dyDescent="0.2">
      <c r="A150" s="273">
        <v>47</v>
      </c>
      <c r="B150" s="102" t="s">
        <v>144</v>
      </c>
      <c r="C150" s="101"/>
      <c r="D150" s="101"/>
      <c r="E150" s="101"/>
      <c r="F150" s="101"/>
      <c r="G150" s="101"/>
      <c r="H150" s="157"/>
      <c r="I150" s="18"/>
      <c r="J150" s="13">
        <v>20000000</v>
      </c>
      <c r="K150" s="176">
        <v>19705000</v>
      </c>
      <c r="L150" s="244">
        <v>0</v>
      </c>
      <c r="M150" s="176">
        <f>K150+L150</f>
        <v>19705000</v>
      </c>
      <c r="N150" s="227">
        <f>M150/J150*100</f>
        <v>98.524999999999991</v>
      </c>
      <c r="O150" s="176">
        <v>19705000</v>
      </c>
      <c r="P150" s="244">
        <v>0</v>
      </c>
      <c r="Q150" s="371">
        <f>O150+P150</f>
        <v>19705000</v>
      </c>
      <c r="R150" s="227">
        <f>Q150/J150*100</f>
        <v>98.524999999999991</v>
      </c>
      <c r="S150" s="227">
        <v>99</v>
      </c>
      <c r="T150" s="92"/>
    </row>
    <row r="151" spans="1:20" ht="14.25" x14ac:dyDescent="0.2">
      <c r="A151" s="266"/>
      <c r="B151" s="41"/>
      <c r="C151" s="9"/>
      <c r="D151" s="9"/>
      <c r="E151" s="9"/>
      <c r="F151" s="9"/>
      <c r="G151" s="9"/>
      <c r="H151" s="28"/>
      <c r="I151" s="392"/>
      <c r="J151" s="11"/>
      <c r="K151" s="178"/>
      <c r="L151" s="178"/>
      <c r="M151" s="178"/>
      <c r="N151" s="233"/>
      <c r="O151" s="178"/>
      <c r="P151" s="178"/>
      <c r="Q151" s="232"/>
      <c r="R151" s="233"/>
      <c r="S151" s="233"/>
      <c r="T151" s="94"/>
    </row>
    <row r="152" spans="1:20" ht="14.25" x14ac:dyDescent="0.2">
      <c r="A152" s="267"/>
      <c r="B152" s="398" t="s">
        <v>146</v>
      </c>
      <c r="C152" s="399" t="s">
        <v>147</v>
      </c>
      <c r="D152" s="31" t="s">
        <v>146</v>
      </c>
      <c r="E152" s="31" t="s">
        <v>147</v>
      </c>
      <c r="F152" s="31" t="s">
        <v>156</v>
      </c>
      <c r="G152" s="31" t="s">
        <v>156</v>
      </c>
      <c r="H152" s="31" t="s">
        <v>292</v>
      </c>
      <c r="I152" s="400" t="s">
        <v>45</v>
      </c>
      <c r="J152" s="117"/>
      <c r="K152" s="4"/>
      <c r="L152" s="245"/>
      <c r="M152" s="245"/>
      <c r="N152" s="245"/>
      <c r="O152" s="4"/>
      <c r="P152" s="245"/>
      <c r="Q152" s="200"/>
      <c r="R152" s="245"/>
      <c r="S152" s="245"/>
      <c r="T152" s="4"/>
    </row>
    <row r="153" spans="1:20" ht="14.25" x14ac:dyDescent="0.2">
      <c r="A153" s="273">
        <v>48</v>
      </c>
      <c r="B153" s="29" t="s">
        <v>198</v>
      </c>
      <c r="C153" s="101"/>
      <c r="D153" s="101"/>
      <c r="E153" s="101"/>
      <c r="F153" s="101"/>
      <c r="G153" s="101"/>
      <c r="H153" s="157"/>
      <c r="I153" s="17"/>
      <c r="J153" s="13">
        <v>146250000</v>
      </c>
      <c r="K153" s="176">
        <v>10850000</v>
      </c>
      <c r="L153" s="177">
        <v>0</v>
      </c>
      <c r="M153" s="176">
        <f>K153+L153</f>
        <v>10850000</v>
      </c>
      <c r="N153" s="225">
        <f>M153/J153*100</f>
        <v>7.4188034188034182</v>
      </c>
      <c r="O153" s="176">
        <v>10850000</v>
      </c>
      <c r="P153" s="244">
        <v>0</v>
      </c>
      <c r="Q153" s="371">
        <f>O153+P153</f>
        <v>10850000</v>
      </c>
      <c r="R153" s="227">
        <f>Q153/J153*100</f>
        <v>7.4188034188034182</v>
      </c>
      <c r="S153" s="228">
        <v>5</v>
      </c>
      <c r="T153" s="92"/>
    </row>
    <row r="154" spans="1:20" ht="14.25" x14ac:dyDescent="0.2">
      <c r="A154" s="266"/>
      <c r="B154" s="5" t="s">
        <v>199</v>
      </c>
      <c r="C154" s="9"/>
      <c r="D154" s="9"/>
      <c r="E154" s="9"/>
      <c r="F154" s="9"/>
      <c r="G154" s="9"/>
      <c r="H154" s="28"/>
      <c r="I154" s="392"/>
      <c r="J154" s="11"/>
      <c r="K154" s="178"/>
      <c r="L154" s="179"/>
      <c r="M154" s="178"/>
      <c r="N154" s="231"/>
      <c r="O154" s="178"/>
      <c r="P154" s="178"/>
      <c r="Q154" s="232"/>
      <c r="R154" s="233"/>
      <c r="S154" s="239"/>
      <c r="T154" s="94"/>
    </row>
    <row r="155" spans="1:20" ht="14.25" x14ac:dyDescent="0.2">
      <c r="A155" s="267"/>
      <c r="B155" s="401" t="s">
        <v>146</v>
      </c>
      <c r="C155" s="402" t="s">
        <v>147</v>
      </c>
      <c r="D155" s="9" t="s">
        <v>146</v>
      </c>
      <c r="E155" s="9" t="s">
        <v>147</v>
      </c>
      <c r="F155" s="9" t="s">
        <v>156</v>
      </c>
      <c r="G155" s="9" t="s">
        <v>156</v>
      </c>
      <c r="H155" s="9" t="s">
        <v>292</v>
      </c>
      <c r="I155" s="379" t="s">
        <v>80</v>
      </c>
      <c r="J155" s="117"/>
      <c r="K155" s="180"/>
      <c r="L155" s="181"/>
      <c r="M155" s="180"/>
      <c r="N155" s="235"/>
      <c r="O155" s="180"/>
      <c r="P155" s="180"/>
      <c r="Q155" s="236"/>
      <c r="R155" s="237"/>
      <c r="S155" s="243"/>
      <c r="T155" s="95"/>
    </row>
    <row r="156" spans="1:20" ht="14.25" x14ac:dyDescent="0.2">
      <c r="A156" s="273">
        <v>49</v>
      </c>
      <c r="B156" s="29" t="s">
        <v>200</v>
      </c>
      <c r="C156" s="101"/>
      <c r="D156" s="101"/>
      <c r="E156" s="101"/>
      <c r="F156" s="101"/>
      <c r="G156" s="101"/>
      <c r="H156" s="157"/>
      <c r="I156" s="17"/>
      <c r="J156" s="13">
        <v>200000000</v>
      </c>
      <c r="K156" s="176">
        <v>184374000</v>
      </c>
      <c r="L156" s="246">
        <v>0</v>
      </c>
      <c r="M156" s="176">
        <f>K156+L156</f>
        <v>184374000</v>
      </c>
      <c r="N156" s="247">
        <f>M156/J156*100</f>
        <v>92.186999999999998</v>
      </c>
      <c r="O156" s="176">
        <v>184374000</v>
      </c>
      <c r="P156" s="372">
        <v>0</v>
      </c>
      <c r="Q156" s="371">
        <f>O156+P156</f>
        <v>184374000</v>
      </c>
      <c r="R156" s="248">
        <f>Q156/J156*100</f>
        <v>92.186999999999998</v>
      </c>
      <c r="S156" s="248">
        <v>95</v>
      </c>
      <c r="T156" s="94"/>
    </row>
    <row r="157" spans="1:20" ht="14.25" x14ac:dyDescent="0.2">
      <c r="A157" s="266"/>
      <c r="B157" s="401" t="s">
        <v>146</v>
      </c>
      <c r="C157" s="402" t="s">
        <v>147</v>
      </c>
      <c r="D157" s="9" t="s">
        <v>146</v>
      </c>
      <c r="E157" s="9" t="s">
        <v>147</v>
      </c>
      <c r="F157" s="9" t="s">
        <v>156</v>
      </c>
      <c r="G157" s="9" t="s">
        <v>156</v>
      </c>
      <c r="H157" s="9" t="s">
        <v>292</v>
      </c>
      <c r="I157" s="379" t="s">
        <v>49</v>
      </c>
      <c r="J157" s="11"/>
      <c r="K157" s="178"/>
      <c r="L157" s="179"/>
      <c r="M157" s="178"/>
      <c r="N157" s="231"/>
      <c r="O157" s="178"/>
      <c r="P157" s="178"/>
      <c r="Q157" s="232"/>
      <c r="R157" s="233"/>
      <c r="S157" s="233"/>
      <c r="T157" s="94"/>
    </row>
    <row r="158" spans="1:20" ht="14.25" x14ac:dyDescent="0.2">
      <c r="A158" s="267"/>
      <c r="B158" s="31"/>
      <c r="C158" s="31"/>
      <c r="D158" s="31"/>
      <c r="E158" s="31"/>
      <c r="F158" s="31"/>
      <c r="G158" s="31"/>
      <c r="H158" s="147"/>
      <c r="I158" s="23"/>
      <c r="J158" s="117"/>
      <c r="K158" s="180"/>
      <c r="L158" s="181"/>
      <c r="M158" s="180"/>
      <c r="N158" s="235"/>
      <c r="O158" s="180"/>
      <c r="P158" s="180"/>
      <c r="Q158" s="236"/>
      <c r="R158" s="237"/>
      <c r="S158" s="237"/>
      <c r="T158" s="95"/>
    </row>
    <row r="159" spans="1:20" ht="14.25" x14ac:dyDescent="0.2">
      <c r="A159" s="273">
        <v>50</v>
      </c>
      <c r="B159" s="5" t="s">
        <v>201</v>
      </c>
      <c r="C159" s="9"/>
      <c r="D159" s="9"/>
      <c r="E159" s="9"/>
      <c r="F159" s="9"/>
      <c r="G159" s="9"/>
      <c r="H159" s="28"/>
      <c r="I159" s="392"/>
      <c r="J159" s="11">
        <v>250000000</v>
      </c>
      <c r="K159" s="176">
        <v>133249600</v>
      </c>
      <c r="L159" s="177">
        <v>85475000</v>
      </c>
      <c r="M159" s="176">
        <f>K159+L159</f>
        <v>218724600</v>
      </c>
      <c r="N159" s="225">
        <f>M159/J159*100</f>
        <v>87.489840000000001</v>
      </c>
      <c r="O159" s="176">
        <v>133249600</v>
      </c>
      <c r="P159" s="244">
        <v>85475000</v>
      </c>
      <c r="Q159" s="371">
        <f>O159+P159</f>
        <v>218724600</v>
      </c>
      <c r="R159" s="227">
        <f>Q159/J159*100</f>
        <v>87.489840000000001</v>
      </c>
      <c r="S159" s="239">
        <v>100</v>
      </c>
      <c r="T159" s="94"/>
    </row>
    <row r="160" spans="1:20" ht="14.25" x14ac:dyDescent="0.2">
      <c r="A160" s="266"/>
      <c r="B160" s="5" t="s">
        <v>202</v>
      </c>
      <c r="C160" s="9"/>
      <c r="D160" s="9"/>
      <c r="E160" s="9"/>
      <c r="F160" s="9"/>
      <c r="G160" s="9"/>
      <c r="H160" s="28"/>
      <c r="I160" s="392"/>
      <c r="J160" s="11"/>
      <c r="K160" s="178"/>
      <c r="L160" s="179"/>
      <c r="M160" s="178"/>
      <c r="N160" s="231"/>
      <c r="O160" s="178"/>
      <c r="P160" s="178"/>
      <c r="Q160" s="232"/>
      <c r="R160" s="233"/>
      <c r="S160" s="239"/>
      <c r="T160" s="94"/>
    </row>
    <row r="161" spans="1:20" ht="14.25" x14ac:dyDescent="0.2">
      <c r="A161" s="266"/>
      <c r="B161" s="401" t="s">
        <v>146</v>
      </c>
      <c r="C161" s="402" t="s">
        <v>147</v>
      </c>
      <c r="D161" s="9" t="s">
        <v>146</v>
      </c>
      <c r="E161" s="9" t="s">
        <v>147</v>
      </c>
      <c r="F161" s="9" t="s">
        <v>156</v>
      </c>
      <c r="G161" s="9" t="s">
        <v>156</v>
      </c>
      <c r="H161" s="9" t="s">
        <v>292</v>
      </c>
      <c r="I161" s="379" t="s">
        <v>50</v>
      </c>
      <c r="J161" s="11"/>
      <c r="K161" s="180"/>
      <c r="L161" s="181"/>
      <c r="M161" s="180"/>
      <c r="N161" s="235"/>
      <c r="O161" s="180"/>
      <c r="P161" s="180"/>
      <c r="Q161" s="236"/>
      <c r="R161" s="237"/>
      <c r="S161" s="239"/>
      <c r="T161" s="95"/>
    </row>
    <row r="162" spans="1:20" ht="14.25" x14ac:dyDescent="0.2">
      <c r="A162" s="273">
        <v>51</v>
      </c>
      <c r="B162" s="101" t="s">
        <v>268</v>
      </c>
      <c r="C162" s="101"/>
      <c r="D162" s="101"/>
      <c r="E162" s="101"/>
      <c r="F162" s="101"/>
      <c r="G162" s="101"/>
      <c r="H162" s="101"/>
      <c r="I162" s="17"/>
      <c r="J162" s="13">
        <v>30000000</v>
      </c>
      <c r="K162" s="176">
        <v>0</v>
      </c>
      <c r="L162" s="177">
        <v>0</v>
      </c>
      <c r="M162" s="176">
        <f>K162+L162</f>
        <v>0</v>
      </c>
      <c r="N162" s="225">
        <f>M162/J162*100</f>
        <v>0</v>
      </c>
      <c r="O162" s="176">
        <v>0</v>
      </c>
      <c r="P162" s="244">
        <v>0</v>
      </c>
      <c r="Q162" s="371">
        <f>O162+P162</f>
        <v>0</v>
      </c>
      <c r="R162" s="227">
        <f>Q162/J162*100</f>
        <v>0</v>
      </c>
      <c r="S162" s="228">
        <v>0</v>
      </c>
      <c r="T162" s="94"/>
    </row>
    <row r="163" spans="1:20" ht="14.25" x14ac:dyDescent="0.2">
      <c r="A163" s="266"/>
      <c r="B163" s="9" t="s">
        <v>269</v>
      </c>
      <c r="C163" s="9"/>
      <c r="D163" s="9"/>
      <c r="E163" s="9"/>
      <c r="F163" s="9"/>
      <c r="G163" s="9"/>
      <c r="H163" s="9"/>
      <c r="I163" s="392"/>
      <c r="J163" s="11"/>
      <c r="K163" s="178"/>
      <c r="L163" s="179"/>
      <c r="M163" s="178"/>
      <c r="N163" s="231"/>
      <c r="O163" s="178"/>
      <c r="P163" s="178"/>
      <c r="Q163" s="232"/>
      <c r="R163" s="233"/>
      <c r="S163" s="239"/>
      <c r="T163" s="94"/>
    </row>
    <row r="164" spans="1:20" ht="14.25" x14ac:dyDescent="0.2">
      <c r="A164" s="266"/>
      <c r="B164" s="401" t="s">
        <v>146</v>
      </c>
      <c r="C164" s="402" t="s">
        <v>147</v>
      </c>
      <c r="D164" s="9" t="s">
        <v>146</v>
      </c>
      <c r="E164" s="9" t="s">
        <v>147</v>
      </c>
      <c r="F164" s="9" t="s">
        <v>156</v>
      </c>
      <c r="G164" s="9" t="s">
        <v>156</v>
      </c>
      <c r="H164" s="9" t="s">
        <v>292</v>
      </c>
      <c r="I164" s="379" t="s">
        <v>270</v>
      </c>
      <c r="J164" s="11"/>
      <c r="K164" s="178"/>
      <c r="L164" s="179"/>
      <c r="M164" s="178"/>
      <c r="N164" s="231"/>
      <c r="O164" s="178"/>
      <c r="P164" s="178"/>
      <c r="Q164" s="232"/>
      <c r="R164" s="233"/>
      <c r="S164" s="239"/>
      <c r="T164" s="94"/>
    </row>
    <row r="165" spans="1:20" ht="14.25" x14ac:dyDescent="0.2">
      <c r="A165" s="1">
        <v>52</v>
      </c>
      <c r="B165" s="386" t="s">
        <v>271</v>
      </c>
      <c r="C165" s="64"/>
      <c r="D165" s="64"/>
      <c r="E165" s="64"/>
      <c r="F165" s="64"/>
      <c r="G165" s="64"/>
      <c r="H165" s="64"/>
      <c r="I165" s="64"/>
      <c r="J165" s="13">
        <v>30000000</v>
      </c>
      <c r="K165" s="176">
        <v>0</v>
      </c>
      <c r="L165" s="177">
        <v>0</v>
      </c>
      <c r="M165" s="176">
        <f>K165+L165</f>
        <v>0</v>
      </c>
      <c r="N165" s="225">
        <f>M165/J165*100</f>
        <v>0</v>
      </c>
      <c r="O165" s="176">
        <v>0</v>
      </c>
      <c r="P165" s="244">
        <v>0</v>
      </c>
      <c r="Q165" s="371">
        <f>O165+P165</f>
        <v>0</v>
      </c>
      <c r="R165" s="227">
        <f>Q165/J165*100</f>
        <v>0</v>
      </c>
      <c r="S165" s="228">
        <v>0</v>
      </c>
      <c r="T165" s="92"/>
    </row>
    <row r="166" spans="1:20" ht="14.25" x14ac:dyDescent="0.2">
      <c r="A166" s="76"/>
      <c r="B166" s="43" t="s">
        <v>272</v>
      </c>
      <c r="J166" s="14"/>
      <c r="K166" s="178"/>
      <c r="L166" s="179"/>
      <c r="M166" s="178"/>
      <c r="N166" s="231"/>
      <c r="O166" s="178"/>
      <c r="P166" s="178"/>
      <c r="Q166" s="232"/>
      <c r="R166" s="233"/>
      <c r="S166" s="239"/>
      <c r="T166" s="94"/>
    </row>
    <row r="167" spans="1:20" ht="14.25" x14ac:dyDescent="0.2">
      <c r="A167" s="52"/>
      <c r="B167" s="401" t="s">
        <v>146</v>
      </c>
      <c r="C167" s="402" t="s">
        <v>147</v>
      </c>
      <c r="D167" s="9" t="s">
        <v>146</v>
      </c>
      <c r="E167" s="9" t="s">
        <v>147</v>
      </c>
      <c r="F167" s="9" t="s">
        <v>156</v>
      </c>
      <c r="G167" s="9" t="s">
        <v>156</v>
      </c>
      <c r="H167" s="9" t="s">
        <v>292</v>
      </c>
      <c r="I167" s="379" t="s">
        <v>51</v>
      </c>
      <c r="J167" s="4"/>
      <c r="K167" s="178"/>
      <c r="L167" s="179"/>
      <c r="M167" s="178"/>
      <c r="N167" s="231"/>
      <c r="O167" s="178"/>
      <c r="P167" s="178"/>
      <c r="Q167" s="232"/>
      <c r="R167" s="233"/>
      <c r="S167" s="239"/>
      <c r="T167" s="94"/>
    </row>
    <row r="168" spans="1:20" ht="14.25" x14ac:dyDescent="0.2">
      <c r="A168" s="1">
        <v>53</v>
      </c>
      <c r="B168" s="102" t="s">
        <v>273</v>
      </c>
      <c r="C168" s="64"/>
      <c r="D168" s="64"/>
      <c r="E168" s="64"/>
      <c r="F168" s="64"/>
      <c r="G168" s="64"/>
      <c r="H168" s="64"/>
      <c r="I168" s="70"/>
      <c r="J168" s="13">
        <v>250000000</v>
      </c>
      <c r="K168" s="176">
        <v>0</v>
      </c>
      <c r="L168" s="177">
        <v>0</v>
      </c>
      <c r="M168" s="176">
        <f>K168+L168</f>
        <v>0</v>
      </c>
      <c r="N168" s="225">
        <f>M168/J168*100</f>
        <v>0</v>
      </c>
      <c r="O168" s="176">
        <v>0</v>
      </c>
      <c r="P168" s="244">
        <v>0</v>
      </c>
      <c r="Q168" s="371">
        <f>O168+P168</f>
        <v>0</v>
      </c>
      <c r="R168" s="227">
        <f>Q168/J168*100</f>
        <v>0</v>
      </c>
      <c r="S168" s="228">
        <v>0</v>
      </c>
      <c r="T168" s="92"/>
    </row>
    <row r="169" spans="1:20" ht="14.25" x14ac:dyDescent="0.2">
      <c r="A169" s="76"/>
      <c r="B169" s="401" t="s">
        <v>18</v>
      </c>
      <c r="C169" s="397" t="s">
        <v>150</v>
      </c>
      <c r="D169" s="9" t="s">
        <v>146</v>
      </c>
      <c r="E169" s="9" t="s">
        <v>147</v>
      </c>
      <c r="F169" s="9" t="s">
        <v>156</v>
      </c>
      <c r="G169" s="9" t="s">
        <v>156</v>
      </c>
      <c r="H169" s="9" t="s">
        <v>292</v>
      </c>
      <c r="I169" s="379" t="s">
        <v>22</v>
      </c>
      <c r="J169" s="14"/>
      <c r="K169" s="178"/>
      <c r="L169" s="179"/>
      <c r="M169" s="178"/>
      <c r="N169" s="231"/>
      <c r="O169" s="178"/>
      <c r="P169" s="178"/>
      <c r="Q169" s="232"/>
      <c r="R169" s="233"/>
      <c r="S169" s="239"/>
      <c r="T169" s="94"/>
    </row>
    <row r="170" spans="1:20" x14ac:dyDescent="0.2">
      <c r="A170" s="52"/>
      <c r="B170" s="80"/>
      <c r="C170" s="42"/>
      <c r="D170" s="42"/>
      <c r="E170" s="42"/>
      <c r="F170" s="42"/>
      <c r="G170" s="42"/>
      <c r="H170" s="42"/>
      <c r="I170" s="72"/>
      <c r="J170" s="4"/>
      <c r="K170" s="178"/>
      <c r="L170" s="179"/>
      <c r="M170" s="178"/>
      <c r="N170" s="231"/>
      <c r="O170" s="178"/>
      <c r="P170" s="178"/>
      <c r="Q170" s="232"/>
      <c r="R170" s="233"/>
      <c r="S170" s="239"/>
      <c r="T170" s="94"/>
    </row>
    <row r="171" spans="1:20" ht="14.25" x14ac:dyDescent="0.2">
      <c r="A171" s="273">
        <v>54</v>
      </c>
      <c r="B171" s="39" t="s">
        <v>203</v>
      </c>
      <c r="C171" s="29"/>
      <c r="D171" s="29"/>
      <c r="E171" s="29"/>
      <c r="F171" s="17"/>
      <c r="G171" s="17"/>
      <c r="H171" s="17"/>
      <c r="I171" s="17"/>
      <c r="J171" s="13">
        <v>330000000</v>
      </c>
      <c r="K171" s="176">
        <v>216444200</v>
      </c>
      <c r="L171" s="177">
        <v>80860000</v>
      </c>
      <c r="M171" s="176">
        <f>K171+L171</f>
        <v>297304200</v>
      </c>
      <c r="N171" s="225">
        <f>M171/J171*100</f>
        <v>90.092181818181814</v>
      </c>
      <c r="O171" s="176">
        <v>216444200</v>
      </c>
      <c r="P171" s="244">
        <v>80860000</v>
      </c>
      <c r="Q171" s="371">
        <f>O171+P171</f>
        <v>297304200</v>
      </c>
      <c r="R171" s="227">
        <f>Q171/J171*100</f>
        <v>90.092181818181814</v>
      </c>
      <c r="S171" s="228">
        <v>90</v>
      </c>
      <c r="T171" s="92"/>
    </row>
    <row r="172" spans="1:20" ht="14.25" x14ac:dyDescent="0.2">
      <c r="A172" s="266"/>
      <c r="B172" s="401" t="s">
        <v>18</v>
      </c>
      <c r="C172" s="397" t="s">
        <v>150</v>
      </c>
      <c r="D172" s="9" t="s">
        <v>146</v>
      </c>
      <c r="E172" s="9" t="s">
        <v>147</v>
      </c>
      <c r="F172" s="9" t="s">
        <v>156</v>
      </c>
      <c r="G172" s="9" t="s">
        <v>156</v>
      </c>
      <c r="H172" s="9" t="s">
        <v>292</v>
      </c>
      <c r="I172" s="379" t="s">
        <v>37</v>
      </c>
      <c r="J172" s="11"/>
      <c r="K172" s="178"/>
      <c r="L172" s="179"/>
      <c r="M172" s="178"/>
      <c r="N172" s="231"/>
      <c r="O172" s="178"/>
      <c r="P172" s="178"/>
      <c r="Q172" s="232"/>
      <c r="R172" s="233"/>
      <c r="S172" s="239"/>
      <c r="T172" s="94"/>
    </row>
    <row r="173" spans="1:20" ht="14.25" x14ac:dyDescent="0.2">
      <c r="A173" s="267"/>
      <c r="B173" s="3"/>
      <c r="C173" s="3"/>
      <c r="D173" s="3"/>
      <c r="E173" s="3"/>
      <c r="F173" s="3"/>
      <c r="G173" s="3"/>
      <c r="H173" s="3"/>
      <c r="I173" s="5"/>
      <c r="J173" s="11"/>
      <c r="K173" s="180"/>
      <c r="L173" s="181"/>
      <c r="M173" s="180"/>
      <c r="N173" s="235"/>
      <c r="O173" s="180"/>
      <c r="P173" s="180"/>
      <c r="Q173" s="236"/>
      <c r="R173" s="237"/>
      <c r="S173" s="243"/>
      <c r="T173" s="95"/>
    </row>
    <row r="174" spans="1:20" ht="14.25" x14ac:dyDescent="0.2">
      <c r="A174" s="273">
        <v>55</v>
      </c>
      <c r="B174" s="29" t="s">
        <v>151</v>
      </c>
      <c r="C174" s="29"/>
      <c r="D174" s="29"/>
      <c r="E174" s="29"/>
      <c r="F174" s="29"/>
      <c r="G174" s="29"/>
      <c r="H174" s="29"/>
      <c r="I174" s="29"/>
      <c r="J174" s="13">
        <v>146000000</v>
      </c>
      <c r="K174" s="176">
        <v>58095000</v>
      </c>
      <c r="L174" s="256">
        <v>0</v>
      </c>
      <c r="M174" s="176">
        <f>K174+L174</f>
        <v>58095000</v>
      </c>
      <c r="N174" s="225">
        <f>M174/J174*100</f>
        <v>39.791095890410958</v>
      </c>
      <c r="O174" s="176">
        <v>58095000</v>
      </c>
      <c r="P174" s="176">
        <v>0</v>
      </c>
      <c r="Q174" s="371">
        <f>O174+P174</f>
        <v>58095000</v>
      </c>
      <c r="R174" s="227">
        <f>Q174/J174*100</f>
        <v>39.791095890410958</v>
      </c>
      <c r="S174" s="228">
        <v>80</v>
      </c>
      <c r="T174" s="92"/>
    </row>
    <row r="175" spans="1:20" ht="14.25" x14ac:dyDescent="0.2">
      <c r="A175" s="266"/>
      <c r="B175" s="5" t="s">
        <v>204</v>
      </c>
      <c r="C175" s="5"/>
      <c r="D175" s="5"/>
      <c r="E175" s="5"/>
      <c r="F175" s="5"/>
      <c r="G175" s="5"/>
      <c r="H175" s="5"/>
      <c r="I175" s="5"/>
      <c r="J175" s="11"/>
      <c r="K175" s="178"/>
      <c r="L175" s="179"/>
      <c r="M175" s="178"/>
      <c r="N175" s="231"/>
      <c r="O175" s="178"/>
      <c r="P175" s="178"/>
      <c r="Q175" s="232"/>
      <c r="R175" s="233"/>
      <c r="S175" s="239"/>
      <c r="T175" s="94"/>
    </row>
    <row r="176" spans="1:20" ht="14.25" x14ac:dyDescent="0.2">
      <c r="A176" s="267"/>
      <c r="B176" s="397" t="s">
        <v>18</v>
      </c>
      <c r="C176" s="397" t="s">
        <v>150</v>
      </c>
      <c r="D176" s="9" t="s">
        <v>146</v>
      </c>
      <c r="E176" s="9" t="s">
        <v>147</v>
      </c>
      <c r="F176" s="9" t="s">
        <v>156</v>
      </c>
      <c r="G176" s="9" t="s">
        <v>156</v>
      </c>
      <c r="H176" s="9" t="s">
        <v>292</v>
      </c>
      <c r="I176" s="379" t="s">
        <v>25</v>
      </c>
      <c r="J176" s="117"/>
      <c r="K176" s="180"/>
      <c r="L176" s="181"/>
      <c r="M176" s="180"/>
      <c r="N176" s="235"/>
      <c r="O176" s="180"/>
      <c r="P176" s="180"/>
      <c r="Q176" s="236"/>
      <c r="R176" s="237"/>
      <c r="S176" s="243"/>
      <c r="T176" s="95"/>
    </row>
    <row r="177" spans="1:20" ht="14.25" x14ac:dyDescent="0.2">
      <c r="A177" s="273">
        <v>56</v>
      </c>
      <c r="B177" s="102" t="s">
        <v>205</v>
      </c>
      <c r="C177" s="101"/>
      <c r="D177" s="101"/>
      <c r="E177" s="101"/>
      <c r="F177" s="101"/>
      <c r="G177" s="101"/>
      <c r="H177" s="101"/>
      <c r="I177" s="34"/>
      <c r="J177" s="11">
        <v>50000000</v>
      </c>
      <c r="K177" s="176">
        <v>0</v>
      </c>
      <c r="L177" s="177">
        <v>0</v>
      </c>
      <c r="M177" s="176">
        <f>K177+L177</f>
        <v>0</v>
      </c>
      <c r="N177" s="225">
        <f>M177/J177*100</f>
        <v>0</v>
      </c>
      <c r="O177" s="176">
        <v>0</v>
      </c>
      <c r="P177" s="244">
        <v>0</v>
      </c>
      <c r="Q177" s="371">
        <f>O177+P177</f>
        <v>0</v>
      </c>
      <c r="R177" s="227">
        <f>Q177/J177*100</f>
        <v>0</v>
      </c>
      <c r="S177" s="239">
        <v>30</v>
      </c>
      <c r="T177" s="94"/>
    </row>
    <row r="178" spans="1:20" ht="14.25" x14ac:dyDescent="0.2">
      <c r="A178" s="266"/>
      <c r="B178" s="5" t="s">
        <v>206</v>
      </c>
      <c r="C178" s="9"/>
      <c r="D178" s="9"/>
      <c r="E178" s="9"/>
      <c r="F178" s="9"/>
      <c r="G178" s="9"/>
      <c r="H178" s="9"/>
      <c r="I178" s="5"/>
      <c r="J178" s="11"/>
      <c r="K178" s="178"/>
      <c r="L178" s="179"/>
      <c r="M178" s="178"/>
      <c r="N178" s="231"/>
      <c r="O178" s="178"/>
      <c r="P178" s="178"/>
      <c r="Q178" s="232"/>
      <c r="R178" s="233"/>
      <c r="S178" s="239"/>
      <c r="T178" s="94"/>
    </row>
    <row r="179" spans="1:20" ht="14.25" x14ac:dyDescent="0.2">
      <c r="A179" s="267"/>
      <c r="B179" s="397" t="s">
        <v>18</v>
      </c>
      <c r="C179" s="397" t="s">
        <v>150</v>
      </c>
      <c r="D179" s="9" t="s">
        <v>146</v>
      </c>
      <c r="E179" s="9" t="s">
        <v>147</v>
      </c>
      <c r="F179" s="9" t="s">
        <v>156</v>
      </c>
      <c r="G179" s="9" t="s">
        <v>156</v>
      </c>
      <c r="H179" s="9" t="s">
        <v>292</v>
      </c>
      <c r="I179" s="379" t="s">
        <v>51</v>
      </c>
      <c r="J179" s="11"/>
      <c r="K179" s="180"/>
      <c r="L179" s="181"/>
      <c r="M179" s="180"/>
      <c r="N179" s="235"/>
      <c r="O179" s="180"/>
      <c r="P179" s="180"/>
      <c r="Q179" s="236"/>
      <c r="R179" s="237"/>
      <c r="S179" s="243"/>
      <c r="T179" s="95"/>
    </row>
    <row r="180" spans="1:20" ht="14.25" x14ac:dyDescent="0.2">
      <c r="A180" s="273">
        <v>57</v>
      </c>
      <c r="B180" s="39" t="s">
        <v>207</v>
      </c>
      <c r="C180" s="29"/>
      <c r="D180" s="29"/>
      <c r="E180" s="29"/>
      <c r="F180" s="17"/>
      <c r="G180" s="17"/>
      <c r="H180" s="17"/>
      <c r="I180" s="17"/>
      <c r="J180" s="13">
        <v>47000000</v>
      </c>
      <c r="K180" s="176">
        <v>0</v>
      </c>
      <c r="L180" s="177">
        <v>0</v>
      </c>
      <c r="M180" s="176">
        <f>K180+L180</f>
        <v>0</v>
      </c>
      <c r="N180" s="225">
        <f>M180/J180*100</f>
        <v>0</v>
      </c>
      <c r="O180" s="176">
        <v>0</v>
      </c>
      <c r="P180" s="244">
        <v>0</v>
      </c>
      <c r="Q180" s="371">
        <f>O180+P180</f>
        <v>0</v>
      </c>
      <c r="R180" s="227">
        <f>Q180/J180*100</f>
        <v>0</v>
      </c>
      <c r="S180" s="228">
        <v>0</v>
      </c>
      <c r="T180" s="92"/>
    </row>
    <row r="181" spans="1:20" ht="14.25" x14ac:dyDescent="0.2">
      <c r="A181" s="266"/>
      <c r="B181" s="5" t="s">
        <v>208</v>
      </c>
      <c r="C181" s="9"/>
      <c r="D181" s="9"/>
      <c r="E181" s="9"/>
      <c r="F181" s="9"/>
      <c r="G181" s="9"/>
      <c r="H181" s="9"/>
      <c r="I181" s="5"/>
      <c r="J181" s="11"/>
      <c r="K181" s="178"/>
      <c r="L181" s="179"/>
      <c r="M181" s="178"/>
      <c r="N181" s="231"/>
      <c r="O181" s="178"/>
      <c r="P181" s="178"/>
      <c r="Q181" s="232"/>
      <c r="R181" s="233"/>
      <c r="S181" s="239"/>
      <c r="T181" s="94"/>
    </row>
    <row r="182" spans="1:20" ht="14.25" x14ac:dyDescent="0.2">
      <c r="A182" s="267"/>
      <c r="B182" s="397" t="s">
        <v>18</v>
      </c>
      <c r="C182" s="397" t="s">
        <v>150</v>
      </c>
      <c r="D182" s="9" t="s">
        <v>146</v>
      </c>
      <c r="E182" s="9" t="s">
        <v>147</v>
      </c>
      <c r="F182" s="9" t="s">
        <v>156</v>
      </c>
      <c r="G182" s="9" t="s">
        <v>156</v>
      </c>
      <c r="H182" s="9" t="s">
        <v>292</v>
      </c>
      <c r="I182" s="379" t="s">
        <v>81</v>
      </c>
      <c r="J182" s="117"/>
      <c r="K182" s="180"/>
      <c r="L182" s="181"/>
      <c r="M182" s="180"/>
      <c r="N182" s="235"/>
      <c r="O182" s="180"/>
      <c r="P182" s="180"/>
      <c r="Q182" s="236"/>
      <c r="R182" s="237"/>
      <c r="S182" s="243"/>
      <c r="T182" s="95"/>
    </row>
    <row r="183" spans="1:20" ht="14.25" x14ac:dyDescent="0.2">
      <c r="A183" s="273">
        <v>58</v>
      </c>
      <c r="B183" s="29" t="s">
        <v>209</v>
      </c>
      <c r="C183" s="101"/>
      <c r="D183" s="101"/>
      <c r="E183" s="101"/>
      <c r="F183" s="101"/>
      <c r="G183" s="101"/>
      <c r="H183" s="101"/>
      <c r="I183" s="29"/>
      <c r="J183" s="13">
        <v>203000000</v>
      </c>
      <c r="K183" s="176">
        <v>159766000</v>
      </c>
      <c r="L183" s="177">
        <v>2200000</v>
      </c>
      <c r="M183" s="176">
        <f>K183+L183</f>
        <v>161966000</v>
      </c>
      <c r="N183" s="225">
        <f>M183/J183*100</f>
        <v>79.786206896551732</v>
      </c>
      <c r="O183" s="176">
        <v>159766000</v>
      </c>
      <c r="P183" s="244">
        <v>2200000</v>
      </c>
      <c r="Q183" s="371">
        <f>O183+P183</f>
        <v>161966000</v>
      </c>
      <c r="R183" s="227">
        <f>Q183/J183*100</f>
        <v>79.786206896551732</v>
      </c>
      <c r="S183" s="239">
        <v>0</v>
      </c>
      <c r="T183" s="94"/>
    </row>
    <row r="184" spans="1:20" ht="14.25" x14ac:dyDescent="0.2">
      <c r="A184" s="266"/>
      <c r="B184" s="5"/>
      <c r="C184" s="9"/>
      <c r="D184" s="9"/>
      <c r="E184" s="9"/>
      <c r="F184" s="9"/>
      <c r="G184" s="9"/>
      <c r="H184" s="9"/>
      <c r="I184" s="5"/>
      <c r="J184" s="11"/>
      <c r="K184" s="178"/>
      <c r="L184" s="179"/>
      <c r="M184" s="178"/>
      <c r="N184" s="231"/>
      <c r="O184" s="178"/>
      <c r="P184" s="178"/>
      <c r="Q184" s="232"/>
      <c r="R184" s="233"/>
      <c r="S184" s="239"/>
      <c r="T184" s="94"/>
    </row>
    <row r="185" spans="1:20" ht="14.25" x14ac:dyDescent="0.2">
      <c r="A185" s="267"/>
      <c r="B185" s="401" t="s">
        <v>146</v>
      </c>
      <c r="C185" s="402" t="s">
        <v>147</v>
      </c>
      <c r="D185" s="9" t="s">
        <v>146</v>
      </c>
      <c r="E185" s="9" t="s">
        <v>147</v>
      </c>
      <c r="F185" s="9" t="s">
        <v>156</v>
      </c>
      <c r="G185" s="9" t="s">
        <v>156</v>
      </c>
      <c r="H185" s="9" t="s">
        <v>301</v>
      </c>
      <c r="I185" s="379" t="s">
        <v>20</v>
      </c>
      <c r="J185" s="117"/>
      <c r="K185" s="180"/>
      <c r="L185" s="181"/>
      <c r="M185" s="180"/>
      <c r="N185" s="235"/>
      <c r="O185" s="180"/>
      <c r="P185" s="180"/>
      <c r="Q185" s="236"/>
      <c r="R185" s="237"/>
      <c r="S185" s="237"/>
      <c r="T185" s="95"/>
    </row>
    <row r="186" spans="1:20" ht="14.25" x14ac:dyDescent="0.2">
      <c r="A186" s="265">
        <v>59</v>
      </c>
      <c r="B186" s="102" t="s">
        <v>68</v>
      </c>
      <c r="C186" s="101"/>
      <c r="D186" s="101"/>
      <c r="E186" s="101"/>
      <c r="F186" s="101"/>
      <c r="G186" s="101"/>
      <c r="H186" s="101"/>
      <c r="I186" s="18"/>
      <c r="J186" s="11">
        <v>25000000</v>
      </c>
      <c r="K186" s="176">
        <v>0</v>
      </c>
      <c r="L186" s="177">
        <v>22996000</v>
      </c>
      <c r="M186" s="176">
        <f>K186+L186</f>
        <v>22996000</v>
      </c>
      <c r="N186" s="225">
        <f>M186/J186*100</f>
        <v>91.983999999999995</v>
      </c>
      <c r="O186" s="176">
        <v>0</v>
      </c>
      <c r="P186" s="244">
        <v>22996000</v>
      </c>
      <c r="Q186" s="371">
        <f>O186+P186</f>
        <v>22996000</v>
      </c>
      <c r="R186" s="227">
        <f>Q186/J186*100</f>
        <v>91.983999999999995</v>
      </c>
      <c r="S186" s="239">
        <v>0</v>
      </c>
      <c r="T186" s="94"/>
    </row>
    <row r="187" spans="1:20" ht="14.25" x14ac:dyDescent="0.2">
      <c r="A187" s="266"/>
      <c r="B187" s="43" t="s">
        <v>162</v>
      </c>
      <c r="C187" s="3"/>
      <c r="D187" s="3"/>
      <c r="E187" s="3"/>
      <c r="F187" s="3"/>
      <c r="G187" s="3"/>
      <c r="H187" s="3"/>
      <c r="I187" s="392"/>
      <c r="J187" s="11"/>
      <c r="K187" s="178"/>
      <c r="L187" s="179"/>
      <c r="M187" s="178"/>
      <c r="N187" s="231"/>
      <c r="O187" s="178"/>
      <c r="P187" s="178"/>
      <c r="Q187" s="232"/>
      <c r="R187" s="233"/>
      <c r="S187" s="239"/>
      <c r="T187" s="94"/>
    </row>
    <row r="188" spans="1:20" ht="14.25" x14ac:dyDescent="0.2">
      <c r="A188" s="267"/>
      <c r="B188" s="401" t="s">
        <v>146</v>
      </c>
      <c r="C188" s="402" t="s">
        <v>147</v>
      </c>
      <c r="D188" s="9" t="s">
        <v>146</v>
      </c>
      <c r="E188" s="9" t="s">
        <v>147</v>
      </c>
      <c r="F188" s="9" t="s">
        <v>156</v>
      </c>
      <c r="G188" s="9" t="s">
        <v>156</v>
      </c>
      <c r="H188" s="9" t="s">
        <v>301</v>
      </c>
      <c r="I188" s="379" t="s">
        <v>23</v>
      </c>
      <c r="J188" s="117"/>
      <c r="K188" s="180"/>
      <c r="L188" s="181"/>
      <c r="M188" s="180"/>
      <c r="N188" s="235"/>
      <c r="O188" s="180"/>
      <c r="P188" s="180"/>
      <c r="Q188" s="236"/>
      <c r="R188" s="237"/>
      <c r="S188" s="243"/>
      <c r="T188" s="94"/>
    </row>
    <row r="189" spans="1:20" ht="14.25" x14ac:dyDescent="0.2">
      <c r="A189" s="273">
        <v>60</v>
      </c>
      <c r="B189" s="159" t="s">
        <v>210</v>
      </c>
      <c r="C189" s="158"/>
      <c r="D189" s="158"/>
      <c r="E189" s="158"/>
      <c r="F189" s="158"/>
      <c r="G189" s="158"/>
      <c r="H189" s="158"/>
      <c r="I189" s="17"/>
      <c r="J189" s="13">
        <v>35000000</v>
      </c>
      <c r="K189" s="176">
        <v>14352750</v>
      </c>
      <c r="L189" s="177">
        <v>0</v>
      </c>
      <c r="M189" s="176">
        <f>K189+L189</f>
        <v>14352750</v>
      </c>
      <c r="N189" s="225">
        <f>M189/J189*100</f>
        <v>41.007857142857141</v>
      </c>
      <c r="O189" s="176">
        <v>14352750</v>
      </c>
      <c r="P189" s="244">
        <v>0</v>
      </c>
      <c r="Q189" s="371">
        <f>O189+P189</f>
        <v>14352750</v>
      </c>
      <c r="R189" s="227">
        <f>Q189/J189*100</f>
        <v>41.007857142857141</v>
      </c>
      <c r="S189" s="228">
        <v>0</v>
      </c>
      <c r="T189" s="92"/>
    </row>
    <row r="190" spans="1:20" ht="14.25" x14ac:dyDescent="0.2">
      <c r="A190" s="266"/>
      <c r="B190" s="5" t="s">
        <v>211</v>
      </c>
      <c r="C190" s="3"/>
      <c r="D190" s="3"/>
      <c r="E190" s="3"/>
      <c r="F190" s="3"/>
      <c r="G190" s="3"/>
      <c r="H190" s="3"/>
      <c r="I190" s="392"/>
      <c r="J190" s="11"/>
      <c r="K190" s="178"/>
      <c r="L190" s="179"/>
      <c r="M190" s="178"/>
      <c r="N190" s="231"/>
      <c r="O190" s="178"/>
      <c r="P190" s="178"/>
      <c r="Q190" s="232"/>
      <c r="R190" s="233"/>
      <c r="S190" s="239"/>
      <c r="T190" s="94"/>
    </row>
    <row r="191" spans="1:20" ht="14.25" x14ac:dyDescent="0.2">
      <c r="A191" s="267"/>
      <c r="B191" s="401" t="s">
        <v>146</v>
      </c>
      <c r="C191" s="402" t="s">
        <v>147</v>
      </c>
      <c r="D191" s="9" t="s">
        <v>146</v>
      </c>
      <c r="E191" s="9" t="s">
        <v>147</v>
      </c>
      <c r="F191" s="9" t="s">
        <v>156</v>
      </c>
      <c r="G191" s="9" t="s">
        <v>156</v>
      </c>
      <c r="H191" s="9" t="s">
        <v>301</v>
      </c>
      <c r="I191" s="379" t="s">
        <v>42</v>
      </c>
      <c r="J191" s="117"/>
      <c r="K191" s="180"/>
      <c r="L191" s="181"/>
      <c r="M191" s="180"/>
      <c r="N191" s="235"/>
      <c r="O191" s="180"/>
      <c r="P191" s="180"/>
      <c r="Q191" s="236"/>
      <c r="R191" s="237"/>
      <c r="S191" s="243"/>
      <c r="T191" s="95"/>
    </row>
    <row r="192" spans="1:20" ht="14.25" x14ac:dyDescent="0.2">
      <c r="A192" s="266">
        <v>61</v>
      </c>
      <c r="B192" s="384" t="s">
        <v>274</v>
      </c>
      <c r="C192" s="101"/>
      <c r="D192" s="101"/>
      <c r="E192" s="101"/>
      <c r="F192" s="101"/>
      <c r="G192" s="101"/>
      <c r="H192" s="157"/>
      <c r="I192" s="18"/>
      <c r="J192" s="11">
        <v>50000000</v>
      </c>
      <c r="K192" s="176">
        <v>0</v>
      </c>
      <c r="L192" s="177">
        <v>0</v>
      </c>
      <c r="M192" s="176">
        <f>K192+L192</f>
        <v>0</v>
      </c>
      <c r="N192" s="225">
        <f>M192/J192*100</f>
        <v>0</v>
      </c>
      <c r="O192" s="176">
        <v>0</v>
      </c>
      <c r="P192" s="244">
        <v>0</v>
      </c>
      <c r="Q192" s="371">
        <f>O192+P192</f>
        <v>0</v>
      </c>
      <c r="R192" s="227">
        <f>Q192/J192*100</f>
        <v>0</v>
      </c>
      <c r="S192" s="239">
        <v>0</v>
      </c>
      <c r="T192" s="94"/>
    </row>
    <row r="193" spans="1:20" ht="14.25" x14ac:dyDescent="0.2">
      <c r="A193" s="266"/>
      <c r="B193" s="41" t="s">
        <v>275</v>
      </c>
      <c r="C193" s="9"/>
      <c r="D193" s="9"/>
      <c r="E193" s="9"/>
      <c r="F193" s="9"/>
      <c r="G193" s="9"/>
      <c r="H193" s="28"/>
      <c r="I193" s="20"/>
      <c r="J193" s="11"/>
      <c r="K193" s="178"/>
      <c r="L193" s="179"/>
      <c r="M193" s="178"/>
      <c r="N193" s="231"/>
      <c r="O193" s="178"/>
      <c r="P193" s="178"/>
      <c r="Q193" s="232"/>
      <c r="R193" s="233"/>
      <c r="S193" s="239"/>
      <c r="T193" s="94"/>
    </row>
    <row r="194" spans="1:20" ht="14.25" x14ac:dyDescent="0.2">
      <c r="A194" s="266"/>
      <c r="B194" s="401" t="s">
        <v>146</v>
      </c>
      <c r="C194" s="402" t="s">
        <v>147</v>
      </c>
      <c r="D194" s="9" t="s">
        <v>146</v>
      </c>
      <c r="E194" s="9" t="s">
        <v>147</v>
      </c>
      <c r="F194" s="9" t="s">
        <v>156</v>
      </c>
      <c r="G194" s="9" t="s">
        <v>156</v>
      </c>
      <c r="H194" s="9" t="s">
        <v>301</v>
      </c>
      <c r="I194" s="379" t="s">
        <v>43</v>
      </c>
      <c r="J194" s="11"/>
      <c r="K194" s="178"/>
      <c r="L194" s="179"/>
      <c r="M194" s="178"/>
      <c r="N194" s="231"/>
      <c r="O194" s="178"/>
      <c r="P194" s="178"/>
      <c r="Q194" s="232"/>
      <c r="R194" s="233"/>
      <c r="S194" s="239"/>
      <c r="T194" s="94"/>
    </row>
    <row r="195" spans="1:20" ht="14.25" x14ac:dyDescent="0.2">
      <c r="A195" s="273">
        <v>62</v>
      </c>
      <c r="B195" s="101" t="s">
        <v>276</v>
      </c>
      <c r="C195" s="101"/>
      <c r="D195" s="101"/>
      <c r="E195" s="101"/>
      <c r="F195" s="101"/>
      <c r="G195" s="101"/>
      <c r="H195" s="157"/>
      <c r="I195" s="17"/>
      <c r="J195" s="13">
        <v>55000000</v>
      </c>
      <c r="K195" s="176">
        <v>0</v>
      </c>
      <c r="L195" s="177">
        <v>0</v>
      </c>
      <c r="M195" s="176">
        <f>K195+L195</f>
        <v>0</v>
      </c>
      <c r="N195" s="225">
        <f>M195/J195*100</f>
        <v>0</v>
      </c>
      <c r="O195" s="176">
        <v>0</v>
      </c>
      <c r="P195" s="244">
        <v>0</v>
      </c>
      <c r="Q195" s="371">
        <f>O195+P195</f>
        <v>0</v>
      </c>
      <c r="R195" s="227">
        <f>Q195/J195*100</f>
        <v>0</v>
      </c>
      <c r="S195" s="228">
        <v>0</v>
      </c>
      <c r="T195" s="92"/>
    </row>
    <row r="196" spans="1:20" ht="14.25" x14ac:dyDescent="0.2">
      <c r="A196" s="266"/>
      <c r="B196" s="401" t="s">
        <v>146</v>
      </c>
      <c r="C196" s="402" t="s">
        <v>147</v>
      </c>
      <c r="D196" s="9" t="s">
        <v>146</v>
      </c>
      <c r="E196" s="9" t="s">
        <v>147</v>
      </c>
      <c r="F196" s="9" t="s">
        <v>156</v>
      </c>
      <c r="G196" s="9" t="s">
        <v>156</v>
      </c>
      <c r="H196" s="9" t="s">
        <v>301</v>
      </c>
      <c r="I196" s="379" t="s">
        <v>26</v>
      </c>
      <c r="J196" s="11"/>
      <c r="K196" s="178"/>
      <c r="L196" s="179"/>
      <c r="M196" s="178"/>
      <c r="N196" s="231"/>
      <c r="O196" s="178"/>
      <c r="P196" s="178"/>
      <c r="Q196" s="232"/>
      <c r="R196" s="233"/>
      <c r="S196" s="239"/>
      <c r="T196" s="94"/>
    </row>
    <row r="197" spans="1:20" ht="14.25" x14ac:dyDescent="0.2">
      <c r="A197" s="266"/>
      <c r="B197" s="9"/>
      <c r="C197" s="9"/>
      <c r="D197" s="9"/>
      <c r="E197" s="9"/>
      <c r="F197" s="9"/>
      <c r="G197" s="9"/>
      <c r="H197" s="28"/>
      <c r="I197" s="392"/>
      <c r="J197" s="11"/>
      <c r="K197" s="178"/>
      <c r="L197" s="179"/>
      <c r="M197" s="178"/>
      <c r="N197" s="231"/>
      <c r="O197" s="178"/>
      <c r="P197" s="178"/>
      <c r="Q197" s="232"/>
      <c r="R197" s="233"/>
      <c r="S197" s="239"/>
      <c r="T197" s="94"/>
    </row>
    <row r="198" spans="1:20" ht="14.25" x14ac:dyDescent="0.2">
      <c r="A198" s="273">
        <v>63</v>
      </c>
      <c r="B198" s="101" t="s">
        <v>277</v>
      </c>
      <c r="C198" s="101"/>
      <c r="D198" s="101"/>
      <c r="E198" s="101"/>
      <c r="F198" s="101"/>
      <c r="G198" s="101"/>
      <c r="H198" s="157"/>
      <c r="I198" s="17"/>
      <c r="J198" s="13">
        <v>150000000</v>
      </c>
      <c r="K198" s="176">
        <v>0</v>
      </c>
      <c r="L198" s="177">
        <v>0</v>
      </c>
      <c r="M198" s="176">
        <f>K198+L198</f>
        <v>0</v>
      </c>
      <c r="N198" s="225">
        <f>M198/J198*100</f>
        <v>0</v>
      </c>
      <c r="O198" s="176">
        <v>0</v>
      </c>
      <c r="P198" s="244">
        <v>0</v>
      </c>
      <c r="Q198" s="371">
        <f>O198+P198</f>
        <v>0</v>
      </c>
      <c r="R198" s="227">
        <f>Q198/J198*100</f>
        <v>0</v>
      </c>
      <c r="S198" s="228">
        <v>0</v>
      </c>
      <c r="T198" s="92"/>
    </row>
    <row r="199" spans="1:20" ht="14.25" x14ac:dyDescent="0.2">
      <c r="A199" s="266"/>
      <c r="B199" s="397" t="s">
        <v>18</v>
      </c>
      <c r="C199" s="397" t="s">
        <v>150</v>
      </c>
      <c r="D199" s="9" t="s">
        <v>146</v>
      </c>
      <c r="E199" s="9" t="s">
        <v>147</v>
      </c>
      <c r="F199" s="9" t="s">
        <v>156</v>
      </c>
      <c r="G199" s="9" t="s">
        <v>156</v>
      </c>
      <c r="H199" s="9" t="s">
        <v>293</v>
      </c>
      <c r="I199" s="379" t="s">
        <v>21</v>
      </c>
      <c r="J199" s="11"/>
      <c r="K199" s="178"/>
      <c r="L199" s="179"/>
      <c r="M199" s="178"/>
      <c r="N199" s="231"/>
      <c r="O199" s="178"/>
      <c r="P199" s="178"/>
      <c r="Q199" s="232"/>
      <c r="R199" s="233"/>
      <c r="S199" s="239"/>
      <c r="T199" s="94"/>
    </row>
    <row r="200" spans="1:20" ht="14.25" x14ac:dyDescent="0.2">
      <c r="A200" s="266"/>
      <c r="B200" s="30"/>
      <c r="C200" s="31"/>
      <c r="D200" s="31"/>
      <c r="E200" s="31"/>
      <c r="F200" s="31"/>
      <c r="G200" s="31"/>
      <c r="H200" s="147"/>
      <c r="I200" s="392"/>
      <c r="J200" s="11"/>
      <c r="K200" s="178"/>
      <c r="L200" s="179"/>
      <c r="M200" s="178"/>
      <c r="N200" s="231"/>
      <c r="O200" s="178"/>
      <c r="P200" s="178"/>
      <c r="Q200" s="232"/>
      <c r="R200" s="233"/>
      <c r="S200" s="239"/>
      <c r="T200" s="94"/>
    </row>
    <row r="201" spans="1:20" ht="14.25" x14ac:dyDescent="0.2">
      <c r="A201" s="273">
        <v>64</v>
      </c>
      <c r="B201" s="102" t="s">
        <v>212</v>
      </c>
      <c r="C201" s="101"/>
      <c r="D201" s="101"/>
      <c r="E201" s="101"/>
      <c r="F201" s="101"/>
      <c r="G201" s="101"/>
      <c r="H201" s="101"/>
      <c r="I201" s="18"/>
      <c r="J201" s="13">
        <v>93000000</v>
      </c>
      <c r="K201" s="176">
        <v>49004450</v>
      </c>
      <c r="L201" s="177">
        <v>0</v>
      </c>
      <c r="M201" s="176">
        <f>K201+L201</f>
        <v>49004450</v>
      </c>
      <c r="N201" s="225">
        <f>M201/J201*100</f>
        <v>52.692956989247307</v>
      </c>
      <c r="O201" s="176">
        <v>49004450</v>
      </c>
      <c r="P201" s="244">
        <v>0</v>
      </c>
      <c r="Q201" s="371">
        <f>O201+P201</f>
        <v>49004450</v>
      </c>
      <c r="R201" s="227">
        <f>Q201/J201*100</f>
        <v>52.692956989247307</v>
      </c>
      <c r="S201" s="228">
        <v>50</v>
      </c>
      <c r="T201" s="92"/>
    </row>
    <row r="202" spans="1:20" ht="14.25" x14ac:dyDescent="0.2">
      <c r="A202" s="266"/>
      <c r="B202" s="6" t="s">
        <v>213</v>
      </c>
      <c r="C202" s="9"/>
      <c r="D202" s="9"/>
      <c r="E202" s="9"/>
      <c r="F202" s="9"/>
      <c r="G202" s="9"/>
      <c r="H202" s="28"/>
      <c r="I202" s="20"/>
      <c r="J202" s="11"/>
      <c r="K202" s="178"/>
      <c r="L202" s="179"/>
      <c r="M202" s="178"/>
      <c r="N202" s="231"/>
      <c r="O202" s="178"/>
      <c r="P202" s="178"/>
      <c r="Q202" s="232"/>
      <c r="R202" s="233"/>
      <c r="S202" s="239"/>
      <c r="T202" s="94"/>
    </row>
    <row r="203" spans="1:20" ht="14.25" x14ac:dyDescent="0.2">
      <c r="A203" s="267"/>
      <c r="B203" s="399" t="s">
        <v>18</v>
      </c>
      <c r="C203" s="399" t="s">
        <v>150</v>
      </c>
      <c r="D203" s="31" t="s">
        <v>146</v>
      </c>
      <c r="E203" s="31" t="s">
        <v>147</v>
      </c>
      <c r="F203" s="31" t="s">
        <v>156</v>
      </c>
      <c r="G203" s="31" t="s">
        <v>156</v>
      </c>
      <c r="H203" s="31" t="s">
        <v>293</v>
      </c>
      <c r="I203" s="400" t="s">
        <v>48</v>
      </c>
      <c r="J203" s="117"/>
      <c r="K203" s="180"/>
      <c r="L203" s="181"/>
      <c r="M203" s="180"/>
      <c r="N203" s="235"/>
      <c r="O203" s="180"/>
      <c r="P203" s="180"/>
      <c r="Q203" s="236"/>
      <c r="R203" s="237"/>
      <c r="S203" s="243"/>
      <c r="T203" s="95"/>
    </row>
    <row r="204" spans="1:20" ht="14.25" x14ac:dyDescent="0.2">
      <c r="A204" s="273">
        <v>65</v>
      </c>
      <c r="B204" s="29" t="s">
        <v>214</v>
      </c>
      <c r="C204" s="101"/>
      <c r="D204" s="101"/>
      <c r="E204" s="101"/>
      <c r="F204" s="101"/>
      <c r="G204" s="101"/>
      <c r="H204" s="101"/>
      <c r="I204" s="17"/>
      <c r="J204" s="13">
        <v>706000000</v>
      </c>
      <c r="K204" s="176">
        <v>323000000</v>
      </c>
      <c r="L204" s="177">
        <v>150800000</v>
      </c>
      <c r="M204" s="176">
        <f>K204+L204</f>
        <v>473800000</v>
      </c>
      <c r="N204" s="225">
        <f>M204/J204*100</f>
        <v>67.110481586402273</v>
      </c>
      <c r="O204" s="176">
        <v>323000000</v>
      </c>
      <c r="P204" s="244">
        <v>150800000</v>
      </c>
      <c r="Q204" s="371">
        <f>O204+P204</f>
        <v>473800000</v>
      </c>
      <c r="R204" s="227">
        <f>Q204/J204*100</f>
        <v>67.110481586402273</v>
      </c>
      <c r="S204" s="228">
        <v>90</v>
      </c>
      <c r="T204" s="92"/>
    </row>
    <row r="205" spans="1:20" ht="14.25" x14ac:dyDescent="0.2">
      <c r="A205" s="266"/>
      <c r="B205" s="5"/>
      <c r="C205" s="9"/>
      <c r="D205" s="9"/>
      <c r="E205" s="9"/>
      <c r="F205" s="9"/>
      <c r="G205" s="9"/>
      <c r="H205" s="28"/>
      <c r="I205" s="392"/>
      <c r="J205" s="11"/>
      <c r="K205" s="178"/>
      <c r="L205" s="179"/>
      <c r="M205" s="178"/>
      <c r="N205" s="231"/>
      <c r="O205" s="178"/>
      <c r="P205" s="178"/>
      <c r="Q205" s="232"/>
      <c r="R205" s="233"/>
      <c r="S205" s="239"/>
      <c r="T205" s="94"/>
    </row>
    <row r="206" spans="1:20" ht="14.25" x14ac:dyDescent="0.2">
      <c r="A206" s="267"/>
      <c r="B206" s="397" t="s">
        <v>18</v>
      </c>
      <c r="C206" s="397" t="s">
        <v>150</v>
      </c>
      <c r="D206" s="9" t="s">
        <v>146</v>
      </c>
      <c r="E206" s="9" t="s">
        <v>147</v>
      </c>
      <c r="F206" s="9" t="s">
        <v>156</v>
      </c>
      <c r="G206" s="9" t="s">
        <v>156</v>
      </c>
      <c r="H206" s="9" t="s">
        <v>293</v>
      </c>
      <c r="I206" s="379" t="s">
        <v>81</v>
      </c>
      <c r="J206" s="11"/>
      <c r="K206" s="180"/>
      <c r="L206" s="181"/>
      <c r="M206" s="180"/>
      <c r="N206" s="235"/>
      <c r="O206" s="180"/>
      <c r="P206" s="180"/>
      <c r="Q206" s="236"/>
      <c r="R206" s="237"/>
      <c r="S206" s="243"/>
      <c r="T206" s="95"/>
    </row>
    <row r="207" spans="1:20" ht="14.25" x14ac:dyDescent="0.2">
      <c r="A207" s="273">
        <v>66</v>
      </c>
      <c r="B207" s="29" t="s">
        <v>215</v>
      </c>
      <c r="C207" s="101"/>
      <c r="D207" s="101"/>
      <c r="E207" s="101"/>
      <c r="F207" s="101"/>
      <c r="G207" s="101"/>
      <c r="H207" s="101"/>
      <c r="I207" s="18"/>
      <c r="J207" s="13">
        <v>141000000</v>
      </c>
      <c r="K207" s="176">
        <v>81340000</v>
      </c>
      <c r="L207" s="177">
        <v>0</v>
      </c>
      <c r="M207" s="176">
        <f>K207+L207</f>
        <v>81340000</v>
      </c>
      <c r="N207" s="225">
        <f>M207/J207*100</f>
        <v>57.687943262411345</v>
      </c>
      <c r="O207" s="176">
        <v>81340000</v>
      </c>
      <c r="P207" s="244">
        <v>0</v>
      </c>
      <c r="Q207" s="371">
        <f>O207+P207</f>
        <v>81340000</v>
      </c>
      <c r="R207" s="227">
        <f>Q207/J207*100</f>
        <v>57.687943262411345</v>
      </c>
      <c r="S207" s="228">
        <v>60</v>
      </c>
      <c r="T207" s="92"/>
    </row>
    <row r="208" spans="1:20" ht="14.25" x14ac:dyDescent="0.2">
      <c r="A208" s="266"/>
      <c r="B208" s="5" t="s">
        <v>216</v>
      </c>
      <c r="C208" s="3"/>
      <c r="D208" s="3"/>
      <c r="E208" s="3"/>
      <c r="F208" s="3"/>
      <c r="G208" s="3"/>
      <c r="H208" s="3"/>
      <c r="I208" s="20"/>
      <c r="J208" s="11"/>
      <c r="K208" s="178"/>
      <c r="L208" s="179"/>
      <c r="M208" s="178"/>
      <c r="N208" s="231"/>
      <c r="O208" s="178"/>
      <c r="P208" s="178"/>
      <c r="Q208" s="232"/>
      <c r="R208" s="233"/>
      <c r="S208" s="239"/>
      <c r="T208" s="94"/>
    </row>
    <row r="209" spans="1:20" ht="14.25" x14ac:dyDescent="0.2">
      <c r="A209" s="266"/>
      <c r="B209" s="397" t="s">
        <v>18</v>
      </c>
      <c r="C209" s="397" t="s">
        <v>150</v>
      </c>
      <c r="D209" s="9" t="s">
        <v>146</v>
      </c>
      <c r="E209" s="9" t="s">
        <v>147</v>
      </c>
      <c r="F209" s="9" t="s">
        <v>156</v>
      </c>
      <c r="G209" s="9" t="s">
        <v>156</v>
      </c>
      <c r="H209" s="9" t="s">
        <v>293</v>
      </c>
      <c r="I209" s="379" t="s">
        <v>294</v>
      </c>
      <c r="J209" s="11"/>
      <c r="K209" s="180"/>
      <c r="L209" s="181"/>
      <c r="M209" s="180"/>
      <c r="N209" s="235"/>
      <c r="O209" s="180"/>
      <c r="P209" s="180"/>
      <c r="Q209" s="236"/>
      <c r="R209" s="237"/>
      <c r="S209" s="243"/>
      <c r="T209" s="95"/>
    </row>
    <row r="210" spans="1:20" ht="14.25" x14ac:dyDescent="0.2">
      <c r="A210" s="273">
        <v>67</v>
      </c>
      <c r="B210" s="101" t="s">
        <v>279</v>
      </c>
      <c r="C210" s="101"/>
      <c r="D210" s="101"/>
      <c r="E210" s="101"/>
      <c r="F210" s="101"/>
      <c r="G210" s="101"/>
      <c r="H210" s="157"/>
      <c r="I210" s="18"/>
      <c r="J210" s="13">
        <v>30000000</v>
      </c>
      <c r="K210" s="176">
        <v>0</v>
      </c>
      <c r="L210" s="177">
        <v>0</v>
      </c>
      <c r="M210" s="176">
        <f>K210+L210</f>
        <v>0</v>
      </c>
      <c r="N210" s="225">
        <f>M210/J210*100</f>
        <v>0</v>
      </c>
      <c r="O210" s="176">
        <v>0</v>
      </c>
      <c r="P210" s="244">
        <v>0</v>
      </c>
      <c r="Q210" s="371">
        <f>O210+P210</f>
        <v>0</v>
      </c>
      <c r="R210" s="227">
        <f>Q210/J210*100</f>
        <v>0</v>
      </c>
      <c r="S210" s="228">
        <v>0</v>
      </c>
      <c r="T210" s="94"/>
    </row>
    <row r="211" spans="1:20" ht="14.25" x14ac:dyDescent="0.2">
      <c r="A211" s="266"/>
      <c r="B211" s="397" t="s">
        <v>18</v>
      </c>
      <c r="C211" s="397" t="s">
        <v>150</v>
      </c>
      <c r="D211" s="9" t="s">
        <v>146</v>
      </c>
      <c r="E211" s="9" t="s">
        <v>147</v>
      </c>
      <c r="F211" s="9" t="s">
        <v>156</v>
      </c>
      <c r="G211" s="9" t="s">
        <v>156</v>
      </c>
      <c r="H211" s="9" t="s">
        <v>293</v>
      </c>
      <c r="I211" s="379" t="s">
        <v>280</v>
      </c>
      <c r="J211" s="11"/>
      <c r="K211" s="178"/>
      <c r="L211" s="179"/>
      <c r="M211" s="178"/>
      <c r="N211" s="231"/>
      <c r="O211" s="178"/>
      <c r="P211" s="178"/>
      <c r="Q211" s="232"/>
      <c r="R211" s="233"/>
      <c r="S211" s="239"/>
      <c r="T211" s="94"/>
    </row>
    <row r="212" spans="1:20" ht="14.25" x14ac:dyDescent="0.2">
      <c r="A212" s="266"/>
      <c r="B212" s="9"/>
      <c r="C212" s="9"/>
      <c r="D212" s="9"/>
      <c r="E212" s="9"/>
      <c r="F212" s="9"/>
      <c r="G212" s="9"/>
      <c r="H212" s="28"/>
      <c r="I212" s="20"/>
      <c r="J212" s="11"/>
      <c r="K212" s="178"/>
      <c r="L212" s="179"/>
      <c r="M212" s="178"/>
      <c r="N212" s="231"/>
      <c r="O212" s="178"/>
      <c r="P212" s="178"/>
      <c r="Q212" s="232"/>
      <c r="R212" s="233"/>
      <c r="S212" s="239"/>
      <c r="T212" s="94"/>
    </row>
    <row r="213" spans="1:20" ht="14.25" x14ac:dyDescent="0.2">
      <c r="A213" s="273">
        <v>68</v>
      </c>
      <c r="B213" s="101" t="s">
        <v>281</v>
      </c>
      <c r="C213" s="101"/>
      <c r="D213" s="101"/>
      <c r="E213" s="101"/>
      <c r="F213" s="101"/>
      <c r="G213" s="101"/>
      <c r="H213" s="157"/>
      <c r="I213" s="18"/>
      <c r="J213" s="13">
        <v>100000000</v>
      </c>
      <c r="K213" s="176">
        <v>0</v>
      </c>
      <c r="L213" s="177">
        <v>0</v>
      </c>
      <c r="M213" s="176">
        <f>K213+L213</f>
        <v>0</v>
      </c>
      <c r="N213" s="225">
        <f>M213/J213*100</f>
        <v>0</v>
      </c>
      <c r="O213" s="176">
        <v>0</v>
      </c>
      <c r="P213" s="244">
        <v>0</v>
      </c>
      <c r="Q213" s="371">
        <f>O213+P213</f>
        <v>0</v>
      </c>
      <c r="R213" s="227">
        <f>Q213/J213*100</f>
        <v>0</v>
      </c>
      <c r="S213" s="228">
        <v>0</v>
      </c>
      <c r="T213" s="92"/>
    </row>
    <row r="214" spans="1:20" ht="14.25" x14ac:dyDescent="0.2">
      <c r="A214" s="266"/>
      <c r="B214" s="397" t="s">
        <v>18</v>
      </c>
      <c r="C214" s="397" t="s">
        <v>150</v>
      </c>
      <c r="D214" s="9" t="s">
        <v>146</v>
      </c>
      <c r="E214" s="9" t="s">
        <v>147</v>
      </c>
      <c r="F214" s="9" t="s">
        <v>156</v>
      </c>
      <c r="G214" s="9" t="s">
        <v>156</v>
      </c>
      <c r="H214" s="9" t="s">
        <v>293</v>
      </c>
      <c r="I214" s="379" t="s">
        <v>295</v>
      </c>
      <c r="J214" s="11"/>
      <c r="K214" s="178"/>
      <c r="L214" s="179"/>
      <c r="M214" s="178"/>
      <c r="N214" s="231"/>
      <c r="O214" s="178"/>
      <c r="P214" s="178"/>
      <c r="Q214" s="232"/>
      <c r="R214" s="233"/>
      <c r="S214" s="239"/>
      <c r="T214" s="94"/>
    </row>
    <row r="215" spans="1:20" ht="14.25" x14ac:dyDescent="0.2">
      <c r="A215" s="266"/>
      <c r="B215" s="9"/>
      <c r="C215" s="9"/>
      <c r="D215" s="9"/>
      <c r="E215" s="9"/>
      <c r="F215" s="9"/>
      <c r="G215" s="9"/>
      <c r="H215" s="28"/>
      <c r="I215" s="20"/>
      <c r="J215" s="11"/>
      <c r="K215" s="178"/>
      <c r="L215" s="179"/>
      <c r="M215" s="178"/>
      <c r="N215" s="231"/>
      <c r="O215" s="178"/>
      <c r="P215" s="178"/>
      <c r="Q215" s="232"/>
      <c r="R215" s="233"/>
      <c r="S215" s="239"/>
      <c r="T215" s="94"/>
    </row>
    <row r="216" spans="1:20" ht="14.25" x14ac:dyDescent="0.2">
      <c r="A216" s="273">
        <v>69</v>
      </c>
      <c r="B216" s="101" t="s">
        <v>282</v>
      </c>
      <c r="C216" s="101"/>
      <c r="D216" s="101"/>
      <c r="E216" s="101"/>
      <c r="F216" s="101"/>
      <c r="G216" s="101"/>
      <c r="H216" s="157"/>
      <c r="I216" s="18"/>
      <c r="J216" s="13">
        <v>280000000</v>
      </c>
      <c r="K216" s="176">
        <v>0</v>
      </c>
      <c r="L216" s="177">
        <v>0</v>
      </c>
      <c r="M216" s="176">
        <f>K216+L216</f>
        <v>0</v>
      </c>
      <c r="N216" s="225">
        <f>M216/J216*100</f>
        <v>0</v>
      </c>
      <c r="O216" s="176">
        <v>0</v>
      </c>
      <c r="P216" s="244">
        <v>0</v>
      </c>
      <c r="Q216" s="371">
        <f>O216+P216</f>
        <v>0</v>
      </c>
      <c r="R216" s="227">
        <f>Q216/J216*100</f>
        <v>0</v>
      </c>
      <c r="S216" s="228">
        <v>0</v>
      </c>
      <c r="T216" s="92"/>
    </row>
    <row r="217" spans="1:20" ht="14.25" x14ac:dyDescent="0.2">
      <c r="A217" s="266"/>
      <c r="B217" s="397" t="s">
        <v>18</v>
      </c>
      <c r="C217" s="397" t="s">
        <v>150</v>
      </c>
      <c r="D217" s="9" t="s">
        <v>146</v>
      </c>
      <c r="E217" s="9" t="s">
        <v>147</v>
      </c>
      <c r="F217" s="9" t="s">
        <v>156</v>
      </c>
      <c r="G217" s="9" t="s">
        <v>156</v>
      </c>
      <c r="H217" s="9" t="s">
        <v>293</v>
      </c>
      <c r="I217" s="379" t="s">
        <v>296</v>
      </c>
      <c r="J217" s="11"/>
      <c r="K217" s="178"/>
      <c r="L217" s="179"/>
      <c r="M217" s="178"/>
      <c r="N217" s="231"/>
      <c r="O217" s="178"/>
      <c r="P217" s="178"/>
      <c r="Q217" s="232"/>
      <c r="R217" s="233"/>
      <c r="S217" s="239"/>
      <c r="T217" s="94"/>
    </row>
    <row r="218" spans="1:20" ht="14.25" x14ac:dyDescent="0.2">
      <c r="A218" s="266"/>
      <c r="B218" s="9"/>
      <c r="C218" s="9"/>
      <c r="D218" s="9"/>
      <c r="E218" s="9"/>
      <c r="F218" s="9"/>
      <c r="G218" s="9"/>
      <c r="H218" s="28"/>
      <c r="I218" s="20"/>
      <c r="J218" s="11"/>
      <c r="K218" s="178"/>
      <c r="L218" s="179"/>
      <c r="M218" s="178"/>
      <c r="N218" s="231"/>
      <c r="O218" s="178"/>
      <c r="P218" s="178"/>
      <c r="Q218" s="232"/>
      <c r="R218" s="233"/>
      <c r="S218" s="239"/>
      <c r="T218" s="94"/>
    </row>
    <row r="219" spans="1:20" ht="14.25" x14ac:dyDescent="0.2">
      <c r="A219" s="273">
        <v>70</v>
      </c>
      <c r="B219" s="101" t="s">
        <v>283</v>
      </c>
      <c r="C219" s="101"/>
      <c r="D219" s="101"/>
      <c r="E219" s="101"/>
      <c r="F219" s="101"/>
      <c r="G219" s="101"/>
      <c r="H219" s="157"/>
      <c r="I219" s="18"/>
      <c r="J219" s="13">
        <v>25000000</v>
      </c>
      <c r="K219" s="176">
        <v>0</v>
      </c>
      <c r="L219" s="177">
        <v>0</v>
      </c>
      <c r="M219" s="176">
        <f>K219+L219</f>
        <v>0</v>
      </c>
      <c r="N219" s="225">
        <f>M219/J219*100</f>
        <v>0</v>
      </c>
      <c r="O219" s="176">
        <v>0</v>
      </c>
      <c r="P219" s="244">
        <v>0</v>
      </c>
      <c r="Q219" s="371">
        <f>O219+P219</f>
        <v>0</v>
      </c>
      <c r="R219" s="227">
        <f>Q219/J219*100</f>
        <v>0</v>
      </c>
      <c r="S219" s="228">
        <v>0</v>
      </c>
      <c r="T219" s="92"/>
    </row>
    <row r="220" spans="1:20" ht="14.25" x14ac:dyDescent="0.2">
      <c r="A220" s="266"/>
      <c r="B220" s="397" t="s">
        <v>18</v>
      </c>
      <c r="C220" s="397" t="s">
        <v>150</v>
      </c>
      <c r="D220" s="9" t="s">
        <v>146</v>
      </c>
      <c r="E220" s="9" t="s">
        <v>147</v>
      </c>
      <c r="F220" s="9" t="s">
        <v>156</v>
      </c>
      <c r="G220" s="9" t="s">
        <v>156</v>
      </c>
      <c r="H220" s="9" t="s">
        <v>293</v>
      </c>
      <c r="I220" s="379" t="s">
        <v>297</v>
      </c>
      <c r="J220" s="11"/>
      <c r="K220" s="178"/>
      <c r="L220" s="179"/>
      <c r="M220" s="178"/>
      <c r="N220" s="231"/>
      <c r="O220" s="178"/>
      <c r="P220" s="178"/>
      <c r="Q220" s="232"/>
      <c r="R220" s="233"/>
      <c r="S220" s="239"/>
      <c r="T220" s="94"/>
    </row>
    <row r="221" spans="1:20" ht="14.25" x14ac:dyDescent="0.2">
      <c r="A221" s="266"/>
      <c r="B221" s="9"/>
      <c r="C221" s="9"/>
      <c r="D221" s="9"/>
      <c r="E221" s="9"/>
      <c r="F221" s="9"/>
      <c r="G221" s="9"/>
      <c r="H221" s="28"/>
      <c r="I221" s="20"/>
      <c r="J221" s="11"/>
      <c r="K221" s="178"/>
      <c r="L221" s="179"/>
      <c r="M221" s="178"/>
      <c r="N221" s="231"/>
      <c r="O221" s="178"/>
      <c r="P221" s="178"/>
      <c r="Q221" s="232"/>
      <c r="R221" s="233"/>
      <c r="S221" s="239"/>
      <c r="T221" s="94"/>
    </row>
    <row r="222" spans="1:20" ht="14.25" x14ac:dyDescent="0.2">
      <c r="A222" s="273">
        <v>71</v>
      </c>
      <c r="B222" s="102" t="s">
        <v>217</v>
      </c>
      <c r="C222" s="101"/>
      <c r="D222" s="101"/>
      <c r="E222" s="101"/>
      <c r="F222" s="101"/>
      <c r="G222" s="101"/>
      <c r="H222" s="101"/>
      <c r="I222" s="18"/>
      <c r="J222" s="13">
        <v>46200000</v>
      </c>
      <c r="K222" s="176">
        <v>18200000</v>
      </c>
      <c r="L222" s="177">
        <v>2600000</v>
      </c>
      <c r="M222" s="176">
        <f>K222+L222</f>
        <v>20800000</v>
      </c>
      <c r="N222" s="225">
        <f>M222/J222*100</f>
        <v>45.021645021645021</v>
      </c>
      <c r="O222" s="176">
        <v>18200000</v>
      </c>
      <c r="P222" s="244">
        <v>2600000</v>
      </c>
      <c r="Q222" s="371">
        <f>O222+P222</f>
        <v>20800000</v>
      </c>
      <c r="R222" s="227">
        <f>Q222/J222*100</f>
        <v>45.021645021645021</v>
      </c>
      <c r="S222" s="227">
        <v>80</v>
      </c>
      <c r="T222" s="92"/>
    </row>
    <row r="223" spans="1:20" ht="14.25" x14ac:dyDescent="0.2">
      <c r="A223" s="266"/>
      <c r="B223" s="6" t="s">
        <v>218</v>
      </c>
      <c r="C223" s="9"/>
      <c r="D223" s="9"/>
      <c r="E223" s="9"/>
      <c r="F223" s="9"/>
      <c r="G223" s="9"/>
      <c r="H223" s="28"/>
      <c r="I223" s="20"/>
      <c r="J223" s="11"/>
      <c r="K223" s="178"/>
      <c r="L223" s="179"/>
      <c r="M223" s="178"/>
      <c r="N223" s="231"/>
      <c r="O223" s="178"/>
      <c r="P223" s="178"/>
      <c r="Q223" s="232"/>
      <c r="R223" s="233"/>
      <c r="S223" s="239"/>
      <c r="T223" s="94"/>
    </row>
    <row r="224" spans="1:20" ht="14.25" x14ac:dyDescent="0.2">
      <c r="A224" s="267"/>
      <c r="B224" s="397" t="s">
        <v>18</v>
      </c>
      <c r="C224" s="397" t="s">
        <v>150</v>
      </c>
      <c r="D224" s="9" t="s">
        <v>146</v>
      </c>
      <c r="E224" s="9" t="s">
        <v>147</v>
      </c>
      <c r="F224" s="9" t="s">
        <v>156</v>
      </c>
      <c r="G224" s="9" t="s">
        <v>156</v>
      </c>
      <c r="H224" s="9" t="s">
        <v>298</v>
      </c>
      <c r="I224" s="379" t="s">
        <v>219</v>
      </c>
      <c r="J224" s="117"/>
      <c r="K224" s="180"/>
      <c r="L224" s="181"/>
      <c r="M224" s="180"/>
      <c r="N224" s="235"/>
      <c r="O224" s="180"/>
      <c r="P224" s="180"/>
      <c r="Q224" s="236"/>
      <c r="R224" s="237"/>
      <c r="S224" s="243"/>
      <c r="T224" s="94"/>
    </row>
    <row r="225" spans="1:20" ht="14.25" x14ac:dyDescent="0.2">
      <c r="A225" s="266">
        <v>72</v>
      </c>
      <c r="B225" s="384" t="s">
        <v>284</v>
      </c>
      <c r="C225" s="101"/>
      <c r="D225" s="101"/>
      <c r="E225" s="101"/>
      <c r="F225" s="101"/>
      <c r="G225" s="101"/>
      <c r="H225" s="157"/>
      <c r="I225" s="18"/>
      <c r="J225" s="11">
        <v>200000000</v>
      </c>
      <c r="K225" s="176">
        <v>0</v>
      </c>
      <c r="L225" s="177">
        <v>0</v>
      </c>
      <c r="M225" s="176">
        <f>K225+L225</f>
        <v>0</v>
      </c>
      <c r="N225" s="225">
        <f>M225/J225*100</f>
        <v>0</v>
      </c>
      <c r="O225" s="176">
        <v>0</v>
      </c>
      <c r="P225" s="244">
        <v>0</v>
      </c>
      <c r="Q225" s="371">
        <f>O225+P225</f>
        <v>0</v>
      </c>
      <c r="R225" s="227">
        <f>Q225/J225*100</f>
        <v>0</v>
      </c>
      <c r="S225" s="228">
        <v>0</v>
      </c>
      <c r="T225" s="92"/>
    </row>
    <row r="226" spans="1:20" ht="14.25" x14ac:dyDescent="0.2">
      <c r="A226" s="266"/>
      <c r="B226" s="397" t="s">
        <v>18</v>
      </c>
      <c r="C226" s="397" t="s">
        <v>150</v>
      </c>
      <c r="D226" s="9" t="s">
        <v>146</v>
      </c>
      <c r="E226" s="9" t="s">
        <v>147</v>
      </c>
      <c r="F226" s="9" t="s">
        <v>156</v>
      </c>
      <c r="G226" s="9" t="s">
        <v>156</v>
      </c>
      <c r="H226" s="9" t="s">
        <v>298</v>
      </c>
      <c r="I226" s="379" t="s">
        <v>53</v>
      </c>
      <c r="J226" s="11"/>
      <c r="K226" s="178"/>
      <c r="L226" s="179"/>
      <c r="M226" s="178"/>
      <c r="N226" s="231"/>
      <c r="O226" s="178"/>
      <c r="P226" s="178"/>
      <c r="Q226" s="232"/>
      <c r="R226" s="233"/>
      <c r="S226" s="239"/>
      <c r="T226" s="94"/>
    </row>
    <row r="227" spans="1:20" ht="14.25" x14ac:dyDescent="0.2">
      <c r="A227" s="266"/>
      <c r="B227" s="9"/>
      <c r="C227" s="9"/>
      <c r="D227" s="9"/>
      <c r="E227" s="9"/>
      <c r="F227" s="9"/>
      <c r="G227" s="9"/>
      <c r="H227" s="28"/>
      <c r="I227" s="20"/>
      <c r="J227" s="11"/>
      <c r="K227" s="178"/>
      <c r="L227" s="179"/>
      <c r="M227" s="178"/>
      <c r="N227" s="231"/>
      <c r="O227" s="178"/>
      <c r="P227" s="178"/>
      <c r="Q227" s="232"/>
      <c r="R227" s="233"/>
      <c r="S227" s="239"/>
      <c r="T227" s="94"/>
    </row>
    <row r="228" spans="1:20" ht="14.25" x14ac:dyDescent="0.2">
      <c r="A228" s="273">
        <v>73</v>
      </c>
      <c r="B228" s="102" t="s">
        <v>285</v>
      </c>
      <c r="C228" s="101"/>
      <c r="D228" s="101"/>
      <c r="E228" s="101"/>
      <c r="F228" s="101"/>
      <c r="G228" s="101"/>
      <c r="H228" s="101"/>
      <c r="I228" s="18"/>
      <c r="J228" s="13">
        <v>250000000</v>
      </c>
      <c r="K228" s="176">
        <v>0</v>
      </c>
      <c r="L228" s="177">
        <v>0</v>
      </c>
      <c r="M228" s="176">
        <f>K228+L228</f>
        <v>0</v>
      </c>
      <c r="N228" s="225">
        <f>M228/J228*100</f>
        <v>0</v>
      </c>
      <c r="O228" s="176">
        <v>0</v>
      </c>
      <c r="P228" s="244">
        <v>0</v>
      </c>
      <c r="Q228" s="371">
        <f>O228+P228</f>
        <v>0</v>
      </c>
      <c r="R228" s="227">
        <f>Q228/J228*100</f>
        <v>0</v>
      </c>
      <c r="S228" s="228">
        <v>0</v>
      </c>
      <c r="T228" s="92"/>
    </row>
    <row r="229" spans="1:20" ht="14.25" x14ac:dyDescent="0.2">
      <c r="A229" s="266"/>
      <c r="B229" s="397" t="s">
        <v>18</v>
      </c>
      <c r="C229" s="397" t="s">
        <v>150</v>
      </c>
      <c r="D229" s="9" t="s">
        <v>146</v>
      </c>
      <c r="E229" s="9" t="s">
        <v>147</v>
      </c>
      <c r="F229" s="9" t="s">
        <v>156</v>
      </c>
      <c r="G229" s="9" t="s">
        <v>156</v>
      </c>
      <c r="H229" s="9" t="s">
        <v>298</v>
      </c>
      <c r="I229" s="379" t="s">
        <v>42</v>
      </c>
      <c r="J229" s="11"/>
      <c r="K229" s="178"/>
      <c r="L229" s="179"/>
      <c r="M229" s="178"/>
      <c r="N229" s="231"/>
      <c r="O229" s="178"/>
      <c r="P229" s="178"/>
      <c r="Q229" s="232"/>
      <c r="R229" s="233"/>
      <c r="S229" s="239"/>
      <c r="T229" s="94"/>
    </row>
    <row r="230" spans="1:20" ht="14.25" x14ac:dyDescent="0.2">
      <c r="A230" s="266"/>
      <c r="B230" s="6"/>
      <c r="C230" s="9"/>
      <c r="D230" s="9"/>
      <c r="E230" s="9"/>
      <c r="F230" s="9"/>
      <c r="G230" s="9"/>
      <c r="H230" s="9"/>
      <c r="I230" s="20"/>
      <c r="J230" s="11"/>
      <c r="K230" s="178"/>
      <c r="L230" s="179"/>
      <c r="M230" s="178"/>
      <c r="N230" s="231"/>
      <c r="O230" s="178"/>
      <c r="P230" s="178"/>
      <c r="Q230" s="232"/>
      <c r="R230" s="233"/>
      <c r="S230" s="239"/>
      <c r="T230" s="94"/>
    </row>
    <row r="231" spans="1:20" ht="14.25" x14ac:dyDescent="0.2">
      <c r="A231" s="273">
        <v>74</v>
      </c>
      <c r="B231" s="102" t="s">
        <v>286</v>
      </c>
      <c r="C231" s="101"/>
      <c r="D231" s="101"/>
      <c r="E231" s="101"/>
      <c r="F231" s="101"/>
      <c r="G231" s="101"/>
      <c r="H231" s="101"/>
      <c r="I231" s="18"/>
      <c r="J231" s="13">
        <v>820000000</v>
      </c>
      <c r="K231" s="176">
        <v>0</v>
      </c>
      <c r="L231" s="177">
        <v>0</v>
      </c>
      <c r="M231" s="176">
        <f>K231+L231</f>
        <v>0</v>
      </c>
      <c r="N231" s="225">
        <f>M231/J231*100</f>
        <v>0</v>
      </c>
      <c r="O231" s="176">
        <v>0</v>
      </c>
      <c r="P231" s="244">
        <v>0</v>
      </c>
      <c r="Q231" s="371">
        <f>O231+P231</f>
        <v>0</v>
      </c>
      <c r="R231" s="227">
        <f>Q231/J231*100</f>
        <v>0</v>
      </c>
      <c r="S231" s="228">
        <v>0</v>
      </c>
      <c r="T231" s="92"/>
    </row>
    <row r="232" spans="1:20" ht="14.25" x14ac:dyDescent="0.2">
      <c r="A232" s="266"/>
      <c r="B232" s="397" t="s">
        <v>18</v>
      </c>
      <c r="C232" s="397" t="s">
        <v>150</v>
      </c>
      <c r="D232" s="9" t="s">
        <v>146</v>
      </c>
      <c r="E232" s="9" t="s">
        <v>147</v>
      </c>
      <c r="F232" s="9" t="s">
        <v>156</v>
      </c>
      <c r="G232" s="9" t="s">
        <v>156</v>
      </c>
      <c r="H232" s="9" t="s">
        <v>298</v>
      </c>
      <c r="I232" s="379" t="s">
        <v>27</v>
      </c>
      <c r="J232" s="11"/>
      <c r="K232" s="178"/>
      <c r="L232" s="179"/>
      <c r="M232" s="178"/>
      <c r="N232" s="231"/>
      <c r="O232" s="178"/>
      <c r="P232" s="178"/>
      <c r="Q232" s="232"/>
      <c r="R232" s="233"/>
      <c r="S232" s="239"/>
      <c r="T232" s="94"/>
    </row>
    <row r="233" spans="1:20" ht="14.25" x14ac:dyDescent="0.2">
      <c r="A233" s="266"/>
      <c r="B233" s="6"/>
      <c r="C233" s="9"/>
      <c r="D233" s="9"/>
      <c r="E233" s="9"/>
      <c r="F233" s="9"/>
      <c r="G233" s="9"/>
      <c r="H233" s="9"/>
      <c r="I233" s="20"/>
      <c r="J233" s="11"/>
      <c r="K233" s="178"/>
      <c r="L233" s="179"/>
      <c r="M233" s="178"/>
      <c r="N233" s="231"/>
      <c r="O233" s="178"/>
      <c r="P233" s="178"/>
      <c r="Q233" s="232"/>
      <c r="R233" s="233"/>
      <c r="S233" s="239"/>
      <c r="T233" s="94"/>
    </row>
    <row r="234" spans="1:20" ht="14.25" x14ac:dyDescent="0.2">
      <c r="A234" s="273">
        <v>75</v>
      </c>
      <c r="B234" s="102" t="s">
        <v>287</v>
      </c>
      <c r="C234" s="101"/>
      <c r="D234" s="101"/>
      <c r="E234" s="101"/>
      <c r="F234" s="101"/>
      <c r="G234" s="101"/>
      <c r="H234" s="101"/>
      <c r="I234" s="18"/>
      <c r="J234" s="13">
        <v>76000000</v>
      </c>
      <c r="K234" s="176">
        <v>0</v>
      </c>
      <c r="L234" s="177">
        <v>0</v>
      </c>
      <c r="M234" s="176">
        <f>K234+L234</f>
        <v>0</v>
      </c>
      <c r="N234" s="225">
        <f>M234/J234*100</f>
        <v>0</v>
      </c>
      <c r="O234" s="176">
        <v>0</v>
      </c>
      <c r="P234" s="244">
        <v>0</v>
      </c>
      <c r="Q234" s="371">
        <f>O234+P234</f>
        <v>0</v>
      </c>
      <c r="R234" s="227">
        <f>Q234/J234*100</f>
        <v>0</v>
      </c>
      <c r="S234" s="228">
        <v>0</v>
      </c>
      <c r="T234" s="92"/>
    </row>
    <row r="235" spans="1:20" ht="14.25" x14ac:dyDescent="0.2">
      <c r="A235" s="266"/>
      <c r="B235" s="397" t="s">
        <v>18</v>
      </c>
      <c r="C235" s="397" t="s">
        <v>150</v>
      </c>
      <c r="D235" s="9" t="s">
        <v>146</v>
      </c>
      <c r="E235" s="9" t="s">
        <v>147</v>
      </c>
      <c r="F235" s="9" t="s">
        <v>156</v>
      </c>
      <c r="G235" s="9" t="s">
        <v>156</v>
      </c>
      <c r="H235" s="9" t="s">
        <v>298</v>
      </c>
      <c r="I235" s="379" t="s">
        <v>44</v>
      </c>
      <c r="J235" s="11"/>
      <c r="K235" s="178"/>
      <c r="L235" s="179"/>
      <c r="M235" s="178"/>
      <c r="N235" s="231"/>
      <c r="O235" s="178"/>
      <c r="P235" s="178"/>
      <c r="Q235" s="232"/>
      <c r="R235" s="233"/>
      <c r="S235" s="239"/>
      <c r="T235" s="94"/>
    </row>
    <row r="236" spans="1:20" ht="14.25" x14ac:dyDescent="0.2">
      <c r="A236" s="266"/>
      <c r="B236" s="6"/>
      <c r="C236" s="9"/>
      <c r="D236" s="9"/>
      <c r="E236" s="9"/>
      <c r="F236" s="9"/>
      <c r="G236" s="9"/>
      <c r="H236" s="9"/>
      <c r="I236" s="20"/>
      <c r="J236" s="11"/>
      <c r="K236" s="178"/>
      <c r="L236" s="179"/>
      <c r="M236" s="178"/>
      <c r="N236" s="231"/>
      <c r="O236" s="178"/>
      <c r="P236" s="178"/>
      <c r="Q236" s="232"/>
      <c r="R236" s="233"/>
      <c r="S236" s="239"/>
      <c r="T236" s="94"/>
    </row>
    <row r="237" spans="1:20" ht="14.25" x14ac:dyDescent="0.2">
      <c r="A237" s="273">
        <v>76</v>
      </c>
      <c r="B237" s="102" t="s">
        <v>288</v>
      </c>
      <c r="C237" s="101"/>
      <c r="D237" s="101"/>
      <c r="E237" s="101"/>
      <c r="F237" s="101"/>
      <c r="G237" s="101"/>
      <c r="H237" s="101"/>
      <c r="I237" s="18"/>
      <c r="J237" s="13">
        <v>50000000</v>
      </c>
      <c r="K237" s="176">
        <v>0</v>
      </c>
      <c r="L237" s="177">
        <v>0</v>
      </c>
      <c r="M237" s="176">
        <f>K237+L237</f>
        <v>0</v>
      </c>
      <c r="N237" s="225">
        <f>M237/J237*100</f>
        <v>0</v>
      </c>
      <c r="O237" s="176">
        <v>0</v>
      </c>
      <c r="P237" s="244">
        <v>0</v>
      </c>
      <c r="Q237" s="371">
        <f>O237+P237</f>
        <v>0</v>
      </c>
      <c r="R237" s="227">
        <f>Q237/J237*100</f>
        <v>0</v>
      </c>
      <c r="S237" s="228">
        <v>0</v>
      </c>
      <c r="T237" s="92"/>
    </row>
    <row r="238" spans="1:20" ht="14.25" x14ac:dyDescent="0.2">
      <c r="A238" s="266"/>
      <c r="B238" s="401" t="s">
        <v>302</v>
      </c>
      <c r="C238" s="402" t="s">
        <v>254</v>
      </c>
      <c r="D238" s="9" t="s">
        <v>146</v>
      </c>
      <c r="E238" s="9" t="s">
        <v>147</v>
      </c>
      <c r="F238" s="9" t="s">
        <v>156</v>
      </c>
      <c r="G238" s="9" t="s">
        <v>156</v>
      </c>
      <c r="H238" s="9" t="s">
        <v>303</v>
      </c>
      <c r="I238" s="379" t="s">
        <v>304</v>
      </c>
      <c r="J238" s="11"/>
      <c r="K238" s="178"/>
      <c r="L238" s="179"/>
      <c r="M238" s="178"/>
      <c r="N238" s="231"/>
      <c r="O238" s="178"/>
      <c r="P238" s="178"/>
      <c r="Q238" s="232"/>
      <c r="R238" s="233"/>
      <c r="S238" s="239"/>
      <c r="T238" s="94"/>
    </row>
    <row r="239" spans="1:20" ht="14.25" x14ac:dyDescent="0.2">
      <c r="A239" s="266"/>
      <c r="B239" s="6"/>
      <c r="C239" s="9"/>
      <c r="D239" s="9"/>
      <c r="E239" s="9"/>
      <c r="F239" s="9"/>
      <c r="G239" s="9"/>
      <c r="H239" s="9"/>
      <c r="I239" s="20"/>
      <c r="J239" s="11"/>
      <c r="K239" s="178"/>
      <c r="L239" s="179"/>
      <c r="M239" s="178"/>
      <c r="N239" s="231"/>
      <c r="O239" s="178"/>
      <c r="P239" s="178"/>
      <c r="Q239" s="232"/>
      <c r="R239" s="233"/>
      <c r="S239" s="239"/>
      <c r="T239" s="94"/>
    </row>
    <row r="240" spans="1:20" ht="14.25" x14ac:dyDescent="0.2">
      <c r="A240" s="273">
        <v>77</v>
      </c>
      <c r="B240" s="102" t="s">
        <v>289</v>
      </c>
      <c r="C240" s="101"/>
      <c r="D240" s="101"/>
      <c r="E240" s="101"/>
      <c r="F240" s="101"/>
      <c r="G240" s="101"/>
      <c r="H240" s="101"/>
      <c r="I240" s="18"/>
      <c r="J240" s="13">
        <v>100000000</v>
      </c>
      <c r="K240" s="176">
        <v>0</v>
      </c>
      <c r="L240" s="177">
        <v>0</v>
      </c>
      <c r="M240" s="176">
        <f>K240+L240</f>
        <v>0</v>
      </c>
      <c r="N240" s="225">
        <f>M240/J240*100</f>
        <v>0</v>
      </c>
      <c r="O240" s="176">
        <v>0</v>
      </c>
      <c r="P240" s="244">
        <v>0</v>
      </c>
      <c r="Q240" s="371">
        <f>O240+P240</f>
        <v>0</v>
      </c>
      <c r="R240" s="227">
        <f>Q240/J240*100</f>
        <v>0</v>
      </c>
      <c r="S240" s="228">
        <v>0</v>
      </c>
      <c r="T240" s="65"/>
    </row>
    <row r="241" spans="1:41" ht="14.25" x14ac:dyDescent="0.2">
      <c r="A241" s="266"/>
      <c r="B241" s="401" t="s">
        <v>302</v>
      </c>
      <c r="C241" s="402" t="s">
        <v>254</v>
      </c>
      <c r="D241" s="9" t="s">
        <v>146</v>
      </c>
      <c r="E241" s="9" t="s">
        <v>147</v>
      </c>
      <c r="F241" s="9" t="s">
        <v>156</v>
      </c>
      <c r="G241" s="9" t="s">
        <v>156</v>
      </c>
      <c r="H241" s="9" t="s">
        <v>303</v>
      </c>
      <c r="I241" s="379" t="s">
        <v>305</v>
      </c>
      <c r="J241" s="11"/>
      <c r="K241" s="178"/>
      <c r="L241" s="179"/>
      <c r="M241" s="178"/>
      <c r="N241" s="231"/>
      <c r="O241" s="178"/>
      <c r="P241" s="178"/>
      <c r="Q241" s="232"/>
      <c r="R241" s="233"/>
      <c r="S241" s="239"/>
      <c r="T241" s="14"/>
    </row>
    <row r="242" spans="1:41" ht="14.25" x14ac:dyDescent="0.2">
      <c r="A242" s="267"/>
      <c r="B242" s="30"/>
      <c r="C242" s="31"/>
      <c r="D242" s="31"/>
      <c r="E242" s="31"/>
      <c r="F242" s="31"/>
      <c r="G242" s="31"/>
      <c r="H242" s="147"/>
      <c r="I242" s="24"/>
      <c r="J242" s="117"/>
      <c r="K242" s="178"/>
      <c r="L242" s="179"/>
      <c r="M242" s="178"/>
      <c r="N242" s="231"/>
      <c r="O242" s="178"/>
      <c r="P242" s="178"/>
      <c r="Q242" s="232"/>
      <c r="R242" s="233"/>
      <c r="S242" s="239"/>
      <c r="T242" s="4"/>
    </row>
    <row r="243" spans="1:41" ht="20.25" customHeight="1" x14ac:dyDescent="0.2">
      <c r="A243" s="276"/>
      <c r="B243" s="566" t="s">
        <v>121</v>
      </c>
      <c r="C243" s="567"/>
      <c r="D243" s="567"/>
      <c r="E243" s="567"/>
      <c r="F243" s="567"/>
      <c r="G243" s="567"/>
      <c r="H243" s="567"/>
      <c r="I243" s="568"/>
      <c r="J243" s="192">
        <f>SUM(J12:J242)</f>
        <v>10696597000</v>
      </c>
      <c r="K243" s="193">
        <f>SUM(K12:K242)</f>
        <v>3430446870</v>
      </c>
      <c r="L243" s="249">
        <f>SUM(L12:L242)</f>
        <v>868715668</v>
      </c>
      <c r="M243" s="193">
        <f>SUM(M12:M242)</f>
        <v>4299162538</v>
      </c>
      <c r="N243" s="250">
        <f>M243/J243*100</f>
        <v>40.191871657873996</v>
      </c>
      <c r="O243" s="251">
        <f>SUM(O12:O242)</f>
        <v>3430446870</v>
      </c>
      <c r="P243" s="252">
        <f>SUM(P12:P242)</f>
        <v>868715668</v>
      </c>
      <c r="Q243" s="253">
        <f>SUM(Q12:Q242)</f>
        <v>4299162538</v>
      </c>
      <c r="R243" s="254">
        <f>Q243/J243*100</f>
        <v>40.191871657873996</v>
      </c>
      <c r="S243" s="255">
        <f>SUM(S12:S242)</f>
        <v>2745.87</v>
      </c>
      <c r="T243" s="160"/>
    </row>
    <row r="244" spans="1:41" x14ac:dyDescent="0.2">
      <c r="A244" s="114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81"/>
      <c r="P244" s="81"/>
      <c r="Q244" s="81"/>
      <c r="R244" s="81"/>
      <c r="S244" s="81"/>
      <c r="T244" s="81"/>
    </row>
    <row r="245" spans="1:41" x14ac:dyDescent="0.2">
      <c r="A245" s="114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81"/>
      <c r="P245" s="81"/>
      <c r="Q245" s="81"/>
      <c r="R245" s="81"/>
      <c r="S245" s="81"/>
      <c r="T245" s="81"/>
    </row>
    <row r="246" spans="1:41" ht="14.25" x14ac:dyDescent="0.2">
      <c r="A246" s="114"/>
      <c r="B246" s="93"/>
      <c r="C246" s="93"/>
      <c r="D246" s="93"/>
      <c r="E246" s="93"/>
      <c r="F246" s="93"/>
      <c r="G246" s="93"/>
      <c r="H246" s="93"/>
      <c r="I246" s="9"/>
      <c r="J246" s="9"/>
      <c r="K246" s="172"/>
      <c r="L246" s="229"/>
      <c r="M246" s="5"/>
      <c r="N246" s="5"/>
      <c r="O246" s="15"/>
      <c r="Q246" s="565" t="s">
        <v>308</v>
      </c>
      <c r="R246" s="565"/>
      <c r="S246" s="565"/>
      <c r="T246" s="565"/>
      <c r="U246" s="15"/>
      <c r="V246" s="15"/>
      <c r="W246" s="1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 t="s">
        <v>56</v>
      </c>
      <c r="AJ246" s="5"/>
      <c r="AK246" s="5"/>
      <c r="AL246" s="5"/>
      <c r="AM246" s="5"/>
      <c r="AN246" s="5"/>
      <c r="AO246" s="5"/>
    </row>
    <row r="247" spans="1:41" ht="14.25" x14ac:dyDescent="0.2">
      <c r="A247" s="264"/>
      <c r="B247" s="81"/>
      <c r="C247" s="81"/>
      <c r="D247" s="81"/>
      <c r="E247" s="81"/>
      <c r="F247" s="81"/>
      <c r="G247" s="81"/>
      <c r="H247" s="81"/>
      <c r="I247" s="53"/>
      <c r="J247" s="173"/>
      <c r="K247" s="173"/>
      <c r="L247" s="586"/>
      <c r="M247" s="586"/>
      <c r="N247" s="586"/>
      <c r="O247" s="586"/>
      <c r="P247" s="586"/>
      <c r="Q247" s="565" t="s">
        <v>314</v>
      </c>
      <c r="R247" s="565"/>
      <c r="S247" s="565"/>
      <c r="T247" s="565"/>
      <c r="U247" s="15"/>
      <c r="V247" s="15"/>
      <c r="W247" s="15"/>
      <c r="Z247" s="45"/>
      <c r="AA247" s="45"/>
      <c r="AB247" s="45"/>
      <c r="AC247" s="45"/>
      <c r="AD247" s="45"/>
      <c r="AE247" s="45"/>
      <c r="AF247" s="5"/>
      <c r="AG247" s="5"/>
      <c r="AH247" s="5"/>
      <c r="AI247" s="5" t="s">
        <v>55</v>
      </c>
      <c r="AJ247" s="5"/>
      <c r="AK247" s="5"/>
      <c r="AL247" s="5"/>
      <c r="AM247" s="5"/>
      <c r="AN247" s="5"/>
      <c r="AO247" s="5"/>
    </row>
    <row r="248" spans="1:41" ht="14.25" x14ac:dyDescent="0.2">
      <c r="A248" s="264"/>
      <c r="B248" s="81"/>
      <c r="C248" s="81"/>
      <c r="D248" s="81"/>
      <c r="E248" s="81"/>
      <c r="F248" s="81"/>
      <c r="G248" s="81"/>
      <c r="H248" s="81"/>
      <c r="I248" s="45"/>
      <c r="J248" s="174"/>
      <c r="K248" s="174"/>
      <c r="L248" s="171"/>
      <c r="M248" s="368"/>
      <c r="N248" s="5"/>
      <c r="O248" s="5"/>
      <c r="P248" s="5"/>
      <c r="Q248" s="15" t="s">
        <v>312</v>
      </c>
      <c r="R248" s="15"/>
      <c r="S248" s="15"/>
      <c r="T248" s="15"/>
      <c r="U248" s="15"/>
      <c r="V248" s="15"/>
      <c r="W248" s="1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</row>
    <row r="249" spans="1:41" ht="14.25" x14ac:dyDescent="0.2">
      <c r="I249" s="9"/>
      <c r="J249" s="172"/>
      <c r="K249" s="172"/>
      <c r="L249" s="19"/>
      <c r="M249" s="368"/>
      <c r="N249" s="5"/>
      <c r="O249" s="5"/>
      <c r="P249" s="5"/>
      <c r="Q249" s="15"/>
      <c r="R249" s="15"/>
      <c r="S249" s="15"/>
      <c r="T249" s="15"/>
      <c r="U249" s="15"/>
      <c r="V249" s="15"/>
      <c r="W249" s="1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</row>
    <row r="250" spans="1:41" ht="14.25" x14ac:dyDescent="0.2">
      <c r="I250" s="359"/>
      <c r="J250" s="359"/>
      <c r="K250" s="172"/>
      <c r="L250" s="19"/>
      <c r="M250" s="368"/>
      <c r="N250" s="5"/>
      <c r="O250" s="5"/>
      <c r="P250" s="5"/>
      <c r="Q250" s="15"/>
      <c r="R250" s="15"/>
      <c r="S250" s="15"/>
      <c r="T250" s="15"/>
      <c r="U250" s="15"/>
      <c r="V250" s="15"/>
      <c r="W250" s="1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</row>
    <row r="251" spans="1:41" ht="15" x14ac:dyDescent="0.25">
      <c r="I251" s="587"/>
      <c r="J251" s="587"/>
      <c r="K251" s="587"/>
      <c r="L251" s="98"/>
      <c r="M251" s="591"/>
      <c r="N251" s="588"/>
      <c r="O251" s="588"/>
      <c r="Q251" s="15"/>
      <c r="R251" s="15"/>
      <c r="S251" s="15"/>
      <c r="T251" s="15"/>
      <c r="U251" s="15"/>
      <c r="V251" s="15"/>
      <c r="W251" s="15"/>
      <c r="X251" s="98"/>
      <c r="Y251" s="98"/>
      <c r="Z251" s="99"/>
      <c r="AA251" s="99"/>
      <c r="AB251" s="99"/>
      <c r="AC251" s="99"/>
      <c r="AD251" s="99"/>
      <c r="AE251" s="5"/>
      <c r="AF251" s="5"/>
      <c r="AG251" s="5"/>
      <c r="AH251" s="5"/>
      <c r="AI251" s="587" t="s">
        <v>76</v>
      </c>
      <c r="AJ251" s="588"/>
      <c r="AK251" s="588"/>
      <c r="AL251" s="588"/>
      <c r="AM251" s="588"/>
      <c r="AN251" s="588"/>
      <c r="AO251" s="588"/>
    </row>
    <row r="252" spans="1:41" ht="15" x14ac:dyDescent="0.25">
      <c r="I252" s="553"/>
      <c r="J252" s="553"/>
      <c r="K252" s="553"/>
      <c r="L252" s="53"/>
      <c r="M252" s="586"/>
      <c r="N252" s="586"/>
      <c r="O252" s="586"/>
      <c r="Q252" s="420" t="s">
        <v>244</v>
      </c>
      <c r="R252" s="420"/>
      <c r="S252" s="420"/>
      <c r="T252" s="420"/>
      <c r="U252" s="420"/>
      <c r="V252" s="420"/>
      <c r="W252" s="420"/>
      <c r="X252" s="53"/>
      <c r="Y252" s="5"/>
      <c r="Z252" s="45"/>
      <c r="AA252" s="45"/>
      <c r="AB252" s="45"/>
      <c r="AC252" s="45"/>
      <c r="AD252" s="45"/>
      <c r="AE252" s="45"/>
      <c r="AF252" s="5"/>
      <c r="AG252" s="5"/>
      <c r="AH252" s="5"/>
      <c r="AI252" s="553" t="s">
        <v>77</v>
      </c>
      <c r="AJ252" s="586"/>
      <c r="AK252" s="586"/>
      <c r="AL252" s="586"/>
      <c r="AM252" s="586"/>
      <c r="AN252" s="586"/>
      <c r="AO252" s="586"/>
    </row>
    <row r="253" spans="1:41" ht="14.25" x14ac:dyDescent="0.2">
      <c r="J253" s="589"/>
      <c r="K253" s="589"/>
      <c r="Q253" s="565" t="s">
        <v>153</v>
      </c>
      <c r="R253" s="565"/>
      <c r="S253" s="565"/>
      <c r="T253" s="565"/>
      <c r="U253" s="565"/>
      <c r="V253" s="565"/>
      <c r="W253" s="565"/>
    </row>
    <row r="254" spans="1:41" x14ac:dyDescent="0.2">
      <c r="J254" s="590"/>
      <c r="K254" s="590"/>
      <c r="R254" s="38"/>
      <c r="S254" s="38"/>
      <c r="T254" s="38"/>
    </row>
    <row r="255" spans="1:41" x14ac:dyDescent="0.2">
      <c r="A255" s="114"/>
      <c r="B255" s="124"/>
      <c r="C255" s="124"/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</row>
    <row r="256" spans="1:41" x14ac:dyDescent="0.2">
      <c r="A256" s="114"/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</row>
    <row r="257" spans="1:21" x14ac:dyDescent="0.2">
      <c r="A257" s="114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</row>
    <row r="258" spans="1:21" x14ac:dyDescent="0.2">
      <c r="A258" s="114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104"/>
      <c r="M258" s="93"/>
      <c r="N258" s="93"/>
      <c r="O258" s="93"/>
      <c r="P258" s="93"/>
      <c r="Q258" s="93"/>
      <c r="R258" s="93"/>
      <c r="S258" s="93"/>
      <c r="T258" s="93"/>
    </row>
    <row r="259" spans="1:21" x14ac:dyDescent="0.2">
      <c r="A259" s="114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 t="s">
        <v>224</v>
      </c>
      <c r="M259" s="93"/>
      <c r="N259" s="93"/>
      <c r="O259" s="93"/>
      <c r="P259" s="93"/>
      <c r="Q259" s="93"/>
      <c r="R259" s="93"/>
      <c r="S259" s="93"/>
      <c r="T259" s="93"/>
    </row>
    <row r="260" spans="1:21" x14ac:dyDescent="0.2">
      <c r="A260" s="114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</row>
    <row r="261" spans="1:21" x14ac:dyDescent="0.2">
      <c r="A261" s="114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</row>
    <row r="262" spans="1:21" x14ac:dyDescent="0.2">
      <c r="A262" s="114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</row>
    <row r="263" spans="1:21" x14ac:dyDescent="0.2">
      <c r="A263" s="114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3"/>
      <c r="S263" s="93"/>
      <c r="T263" s="93"/>
    </row>
    <row r="264" spans="1:21" ht="14.25" x14ac:dyDescent="0.2">
      <c r="A264" s="277"/>
      <c r="B264" s="136"/>
      <c r="C264" s="136"/>
      <c r="D264" s="136"/>
      <c r="E264" s="136"/>
      <c r="F264" s="136"/>
      <c r="G264" s="136"/>
      <c r="H264" s="136"/>
      <c r="I264" s="136"/>
      <c r="J264" s="114"/>
      <c r="K264" s="124"/>
      <c r="L264" s="124"/>
      <c r="M264" s="124"/>
      <c r="N264" s="124"/>
      <c r="O264" s="124"/>
      <c r="P264" s="124"/>
      <c r="Q264" s="124"/>
      <c r="R264" s="124"/>
      <c r="S264" s="114"/>
      <c r="T264" s="114"/>
      <c r="U264" s="5"/>
    </row>
    <row r="265" spans="1:21" ht="14.25" x14ac:dyDescent="0.2">
      <c r="A265" s="277"/>
      <c r="B265" s="136"/>
      <c r="C265" s="136"/>
      <c r="D265" s="136"/>
      <c r="E265" s="136"/>
      <c r="F265" s="136"/>
      <c r="G265" s="136"/>
      <c r="H265" s="136"/>
      <c r="I265" s="136"/>
      <c r="J265" s="129"/>
      <c r="K265" s="114"/>
      <c r="L265" s="136"/>
      <c r="M265" s="137"/>
      <c r="N265" s="123"/>
      <c r="O265" s="114"/>
      <c r="P265" s="136"/>
      <c r="Q265" s="137"/>
      <c r="R265" s="137"/>
      <c r="S265" s="114"/>
      <c r="T265" s="114"/>
      <c r="U265" s="5"/>
    </row>
    <row r="266" spans="1:21" ht="14.25" x14ac:dyDescent="0.2">
      <c r="A266" s="277"/>
      <c r="B266" s="136"/>
      <c r="C266" s="136"/>
      <c r="D266" s="136"/>
      <c r="E266" s="136"/>
      <c r="F266" s="136"/>
      <c r="G266" s="136"/>
      <c r="H266" s="136"/>
      <c r="I266" s="136"/>
      <c r="J266" s="129"/>
      <c r="K266" s="114"/>
      <c r="L266" s="136"/>
      <c r="M266" s="136"/>
      <c r="N266" s="114"/>
      <c r="O266" s="114"/>
      <c r="P266" s="136"/>
      <c r="Q266" s="136"/>
      <c r="R266" s="137"/>
      <c r="S266" s="114"/>
      <c r="T266" s="93"/>
      <c r="U266" s="5"/>
    </row>
    <row r="267" spans="1:21" ht="14.25" x14ac:dyDescent="0.2">
      <c r="A267" s="10"/>
      <c r="B267" s="16"/>
      <c r="C267" s="5"/>
      <c r="D267" s="5"/>
      <c r="E267" s="5"/>
      <c r="F267" s="5"/>
      <c r="G267" s="5"/>
      <c r="H267" s="5"/>
      <c r="I267" s="5"/>
      <c r="J267" s="69"/>
      <c r="K267" s="104"/>
      <c r="L267" s="130"/>
      <c r="M267" s="104"/>
      <c r="N267" s="131"/>
      <c r="O267" s="105"/>
      <c r="P267" s="105"/>
      <c r="Q267" s="105"/>
      <c r="R267" s="131"/>
      <c r="S267" s="106"/>
      <c r="T267" s="105"/>
      <c r="U267" s="5"/>
    </row>
    <row r="268" spans="1:21" ht="14.25" x14ac:dyDescent="0.2">
      <c r="A268" s="263"/>
      <c r="B268" s="9"/>
      <c r="C268" s="9"/>
      <c r="D268" s="9"/>
      <c r="E268" s="9"/>
      <c r="F268" s="9"/>
      <c r="G268" s="9"/>
      <c r="H268" s="9"/>
      <c r="I268" s="5"/>
      <c r="J268" s="5"/>
      <c r="K268" s="104"/>
      <c r="L268" s="104"/>
      <c r="M268" s="104"/>
      <c r="N268" s="131"/>
      <c r="O268" s="105"/>
      <c r="P268" s="105"/>
      <c r="Q268" s="105"/>
      <c r="R268" s="131"/>
      <c r="S268" s="106"/>
      <c r="T268" s="105"/>
      <c r="U268" s="5"/>
    </row>
    <row r="269" spans="1:21" ht="15" x14ac:dyDescent="0.25">
      <c r="A269" s="263"/>
      <c r="B269" s="5"/>
      <c r="C269" s="5"/>
      <c r="D269" s="5"/>
      <c r="E269" s="5"/>
      <c r="F269" s="5"/>
      <c r="G269" s="5"/>
      <c r="H269" s="5"/>
      <c r="I269" s="5"/>
      <c r="J269" s="5"/>
      <c r="K269" s="104"/>
      <c r="L269" s="104"/>
      <c r="M269" s="104"/>
      <c r="N269" s="131"/>
      <c r="O269" s="105"/>
      <c r="P269" s="105"/>
      <c r="Q269" s="105"/>
      <c r="R269" s="131"/>
      <c r="S269" s="106"/>
      <c r="T269" s="105"/>
      <c r="U269" s="99"/>
    </row>
    <row r="270" spans="1:21" ht="14.25" x14ac:dyDescent="0.2">
      <c r="A270" s="10"/>
      <c r="B270" s="25"/>
      <c r="C270" s="5"/>
      <c r="D270" s="5"/>
      <c r="E270" s="5"/>
      <c r="F270" s="5"/>
      <c r="G270" s="5"/>
      <c r="H270" s="5"/>
      <c r="I270" s="5"/>
      <c r="J270" s="69"/>
      <c r="K270" s="104"/>
      <c r="L270" s="104"/>
      <c r="M270" s="104"/>
      <c r="N270" s="131"/>
      <c r="O270" s="104"/>
      <c r="P270" s="104"/>
      <c r="Q270" s="104"/>
      <c r="R270" s="131"/>
      <c r="S270" s="105"/>
      <c r="T270" s="105"/>
      <c r="U270" s="45"/>
    </row>
    <row r="271" spans="1:21" ht="14.25" x14ac:dyDescent="0.2">
      <c r="A271" s="263"/>
      <c r="B271" s="5"/>
      <c r="C271" s="5"/>
      <c r="D271" s="5"/>
      <c r="E271" s="5"/>
      <c r="F271" s="5"/>
      <c r="G271" s="5"/>
      <c r="H271" s="5"/>
      <c r="I271" s="5"/>
      <c r="J271" s="5"/>
      <c r="K271" s="104"/>
      <c r="L271" s="104"/>
      <c r="M271" s="104"/>
      <c r="N271" s="93"/>
      <c r="O271" s="105"/>
      <c r="P271" s="105"/>
      <c r="Q271" s="105"/>
      <c r="R271" s="106"/>
      <c r="S271" s="106"/>
      <c r="T271" s="105"/>
    </row>
    <row r="272" spans="1:21" ht="14.25" x14ac:dyDescent="0.2">
      <c r="A272" s="263"/>
      <c r="B272" s="9"/>
      <c r="C272" s="9"/>
      <c r="D272" s="9"/>
      <c r="E272" s="9"/>
      <c r="F272" s="9"/>
      <c r="G272" s="9"/>
      <c r="H272" s="9"/>
      <c r="I272" s="5"/>
      <c r="J272" s="5"/>
      <c r="K272" s="104"/>
      <c r="L272" s="104"/>
      <c r="M272" s="104"/>
      <c r="N272" s="93"/>
      <c r="O272" s="105"/>
      <c r="P272" s="105"/>
      <c r="Q272" s="105"/>
      <c r="R272" s="106"/>
      <c r="S272" s="106"/>
      <c r="T272" s="105"/>
    </row>
    <row r="273" spans="1:21" ht="14.25" x14ac:dyDescent="0.2">
      <c r="A273" s="10"/>
      <c r="B273" s="25"/>
      <c r="C273" s="5"/>
      <c r="D273" s="5"/>
      <c r="E273" s="5"/>
      <c r="F273" s="5"/>
      <c r="G273" s="5"/>
      <c r="H273" s="5"/>
      <c r="I273" s="5"/>
      <c r="J273" s="69"/>
      <c r="K273" s="104"/>
      <c r="L273" s="104"/>
      <c r="M273" s="104"/>
      <c r="N273" s="93"/>
      <c r="O273" s="105"/>
      <c r="P273" s="105"/>
      <c r="Q273" s="105"/>
      <c r="R273" s="106"/>
      <c r="S273" s="106"/>
      <c r="T273" s="105"/>
    </row>
    <row r="274" spans="1:21" ht="14.25" x14ac:dyDescent="0.2">
      <c r="A274" s="263"/>
      <c r="B274" s="5"/>
      <c r="C274" s="5"/>
      <c r="D274" s="5"/>
      <c r="E274" s="5"/>
      <c r="F274" s="5"/>
      <c r="G274" s="5"/>
      <c r="H274" s="5"/>
      <c r="I274" s="5"/>
      <c r="J274" s="5"/>
      <c r="K274" s="104"/>
      <c r="L274" s="104"/>
      <c r="M274" s="104"/>
      <c r="N274" s="93"/>
      <c r="O274" s="105"/>
      <c r="P274" s="105"/>
      <c r="Q274" s="105"/>
      <c r="R274" s="106"/>
      <c r="S274" s="106"/>
      <c r="T274" s="105"/>
    </row>
    <row r="275" spans="1:21" ht="14.25" x14ac:dyDescent="0.2">
      <c r="A275" s="263"/>
      <c r="B275" s="9"/>
      <c r="C275" s="9"/>
      <c r="D275" s="9"/>
      <c r="E275" s="9"/>
      <c r="F275" s="9"/>
      <c r="G275" s="9"/>
      <c r="H275" s="9"/>
      <c r="I275" s="5"/>
      <c r="J275" s="5"/>
      <c r="K275" s="104"/>
      <c r="L275" s="104"/>
      <c r="M275" s="104"/>
      <c r="N275" s="93"/>
      <c r="O275" s="105"/>
      <c r="P275" s="105"/>
      <c r="Q275" s="105"/>
      <c r="R275" s="106"/>
      <c r="S275" s="106"/>
      <c r="T275" s="105"/>
    </row>
    <row r="276" spans="1:21" ht="14.25" x14ac:dyDescent="0.2">
      <c r="A276" s="10"/>
      <c r="B276" s="25"/>
      <c r="C276" s="5"/>
      <c r="D276" s="5"/>
      <c r="E276" s="5"/>
      <c r="F276" s="5"/>
      <c r="G276" s="5"/>
      <c r="H276" s="5"/>
      <c r="I276" s="5"/>
      <c r="J276" s="69"/>
      <c r="K276" s="104"/>
      <c r="L276" s="104"/>
      <c r="M276" s="104"/>
      <c r="N276" s="93"/>
      <c r="O276" s="105"/>
      <c r="P276" s="105"/>
      <c r="Q276" s="105"/>
      <c r="R276" s="106"/>
      <c r="S276" s="106"/>
      <c r="T276" s="105"/>
    </row>
    <row r="277" spans="1:21" ht="14.25" x14ac:dyDescent="0.2">
      <c r="A277" s="263"/>
      <c r="B277" s="5"/>
      <c r="C277" s="5"/>
      <c r="D277" s="5"/>
      <c r="E277" s="5"/>
      <c r="F277" s="5"/>
      <c r="G277" s="5"/>
      <c r="H277" s="5"/>
      <c r="I277" s="5"/>
      <c r="J277" s="5"/>
      <c r="K277" s="104"/>
      <c r="L277" s="104"/>
      <c r="M277" s="104"/>
      <c r="N277" s="93"/>
      <c r="O277" s="105"/>
      <c r="P277" s="105"/>
      <c r="Q277" s="105"/>
      <c r="R277" s="106"/>
      <c r="S277" s="106"/>
      <c r="T277" s="105"/>
    </row>
    <row r="278" spans="1:21" ht="14.25" x14ac:dyDescent="0.2">
      <c r="A278" s="263"/>
      <c r="B278" s="9"/>
      <c r="C278" s="9"/>
      <c r="D278" s="9"/>
      <c r="E278" s="9"/>
      <c r="F278" s="9"/>
      <c r="G278" s="9"/>
      <c r="H278" s="9"/>
      <c r="I278" s="5"/>
      <c r="J278" s="5"/>
      <c r="K278" s="104"/>
      <c r="L278" s="104"/>
      <c r="M278" s="104"/>
      <c r="N278" s="93"/>
      <c r="O278" s="105"/>
      <c r="P278" s="105"/>
      <c r="Q278" s="105"/>
      <c r="R278" s="106"/>
      <c r="S278" s="106"/>
      <c r="T278" s="105"/>
    </row>
    <row r="279" spans="1:21" ht="14.25" x14ac:dyDescent="0.2">
      <c r="A279" s="10"/>
      <c r="B279" s="25"/>
      <c r="C279" s="5"/>
      <c r="D279" s="5"/>
      <c r="E279" s="5"/>
      <c r="F279" s="5"/>
      <c r="G279" s="5"/>
      <c r="H279" s="5"/>
      <c r="I279" s="5"/>
      <c r="J279" s="69"/>
      <c r="K279" s="104"/>
      <c r="L279" s="104"/>
      <c r="M279" s="104"/>
      <c r="N279" s="131"/>
      <c r="O279" s="105"/>
      <c r="P279" s="104"/>
      <c r="Q279" s="104"/>
      <c r="R279" s="131"/>
      <c r="S279" s="105"/>
      <c r="T279" s="105"/>
    </row>
    <row r="280" spans="1:21" ht="14.25" x14ac:dyDescent="0.2">
      <c r="A280" s="263"/>
      <c r="B280" s="5"/>
      <c r="C280" s="5"/>
      <c r="D280" s="5"/>
      <c r="E280" s="5"/>
      <c r="F280" s="5"/>
      <c r="G280" s="5"/>
      <c r="H280" s="5"/>
      <c r="I280" s="5"/>
      <c r="J280" s="5"/>
      <c r="K280" s="104"/>
      <c r="L280" s="104"/>
      <c r="M280" s="104"/>
      <c r="N280" s="131"/>
      <c r="O280" s="105"/>
      <c r="P280" s="105"/>
      <c r="Q280" s="105"/>
      <c r="R280" s="131"/>
      <c r="S280" s="105"/>
      <c r="T280" s="105"/>
    </row>
    <row r="281" spans="1:21" ht="14.25" x14ac:dyDescent="0.2">
      <c r="A281" s="263"/>
      <c r="B281" s="9"/>
      <c r="C281" s="9"/>
      <c r="D281" s="9"/>
      <c r="E281" s="9"/>
      <c r="F281" s="9"/>
      <c r="G281" s="9"/>
      <c r="H281" s="9"/>
      <c r="I281" s="5"/>
      <c r="J281" s="5"/>
      <c r="K281" s="104"/>
      <c r="L281" s="104"/>
      <c r="M281" s="104"/>
      <c r="N281" s="131"/>
      <c r="O281" s="105"/>
      <c r="P281" s="105"/>
      <c r="Q281" s="105"/>
      <c r="R281" s="131"/>
      <c r="S281" s="105"/>
      <c r="T281" s="105"/>
    </row>
    <row r="282" spans="1:21" ht="14.25" x14ac:dyDescent="0.2">
      <c r="A282" s="10"/>
      <c r="B282" s="25"/>
      <c r="C282" s="5"/>
      <c r="D282" s="5"/>
      <c r="E282" s="5"/>
      <c r="F282" s="5"/>
      <c r="G282" s="5"/>
      <c r="H282" s="5"/>
      <c r="I282" s="5"/>
      <c r="J282" s="69"/>
      <c r="K282" s="104"/>
      <c r="L282" s="104"/>
      <c r="M282" s="104"/>
      <c r="N282" s="131"/>
      <c r="O282" s="105"/>
      <c r="P282" s="105"/>
      <c r="Q282" s="105"/>
      <c r="R282" s="131"/>
      <c r="S282" s="105"/>
      <c r="T282" s="105"/>
      <c r="U282" s="5"/>
    </row>
    <row r="283" spans="1:21" ht="14.25" x14ac:dyDescent="0.2">
      <c r="A283" s="263"/>
      <c r="B283" s="9"/>
      <c r="C283" s="9"/>
      <c r="D283" s="9"/>
      <c r="E283" s="9"/>
      <c r="F283" s="9"/>
      <c r="G283" s="9"/>
      <c r="H283" s="9"/>
      <c r="I283" s="5"/>
      <c r="J283" s="5"/>
      <c r="K283" s="104"/>
      <c r="L283" s="104"/>
      <c r="M283" s="104"/>
      <c r="N283" s="131"/>
      <c r="O283" s="105"/>
      <c r="P283" s="105"/>
      <c r="Q283" s="105"/>
      <c r="R283" s="131"/>
      <c r="S283" s="105"/>
      <c r="T283" s="105"/>
      <c r="U283" s="5"/>
    </row>
    <row r="284" spans="1:21" ht="14.25" x14ac:dyDescent="0.2">
      <c r="A284" s="263"/>
      <c r="B284" s="5"/>
      <c r="C284" s="5"/>
      <c r="D284" s="5"/>
      <c r="E284" s="5"/>
      <c r="F284" s="5"/>
      <c r="G284" s="5"/>
      <c r="H284" s="5"/>
      <c r="I284" s="5"/>
      <c r="J284" s="5"/>
      <c r="K284" s="104"/>
      <c r="L284" s="104"/>
      <c r="M284" s="104"/>
      <c r="N284" s="131"/>
      <c r="O284" s="105"/>
      <c r="P284" s="105"/>
      <c r="Q284" s="105"/>
      <c r="R284" s="131"/>
      <c r="S284" s="105"/>
      <c r="T284" s="105"/>
      <c r="U284" s="5"/>
    </row>
    <row r="285" spans="1:21" ht="14.25" x14ac:dyDescent="0.2">
      <c r="A285" s="10"/>
      <c r="B285" s="5"/>
      <c r="C285" s="5"/>
      <c r="D285" s="5"/>
      <c r="E285" s="5"/>
      <c r="F285" s="5"/>
      <c r="G285" s="5"/>
      <c r="H285" s="5"/>
      <c r="I285" s="5"/>
      <c r="J285" s="69"/>
      <c r="K285" s="104"/>
      <c r="L285" s="104"/>
      <c r="M285" s="104"/>
      <c r="N285" s="131"/>
      <c r="O285" s="105"/>
      <c r="P285" s="105"/>
      <c r="Q285" s="105"/>
      <c r="R285" s="131"/>
      <c r="S285" s="105"/>
      <c r="T285" s="105"/>
      <c r="U285" s="5"/>
    </row>
    <row r="286" spans="1:21" ht="14.25" x14ac:dyDescent="0.2">
      <c r="A286" s="263"/>
      <c r="B286" s="9"/>
      <c r="C286" s="9"/>
      <c r="D286" s="9"/>
      <c r="E286" s="9"/>
      <c r="F286" s="9"/>
      <c r="G286" s="9"/>
      <c r="H286" s="9"/>
      <c r="I286" s="5"/>
      <c r="J286" s="5"/>
      <c r="K286" s="104"/>
      <c r="L286" s="104"/>
      <c r="M286" s="104"/>
      <c r="N286" s="93"/>
      <c r="O286" s="105"/>
      <c r="P286" s="105"/>
      <c r="Q286" s="105"/>
      <c r="R286" s="106"/>
      <c r="S286" s="106"/>
      <c r="T286" s="105"/>
      <c r="U286" s="5"/>
    </row>
    <row r="287" spans="1:21" ht="15" x14ac:dyDescent="0.25">
      <c r="A287" s="263"/>
      <c r="B287" s="5"/>
      <c r="C287" s="5"/>
      <c r="D287" s="5"/>
      <c r="E287" s="5"/>
      <c r="F287" s="5"/>
      <c r="G287" s="5"/>
      <c r="H287" s="5"/>
      <c r="I287" s="5"/>
      <c r="J287" s="5"/>
      <c r="K287" s="104"/>
      <c r="L287" s="104"/>
      <c r="M287" s="104"/>
      <c r="N287" s="93"/>
      <c r="O287" s="105"/>
      <c r="P287" s="105"/>
      <c r="Q287" s="105"/>
      <c r="R287" s="106"/>
      <c r="S287" s="106"/>
      <c r="T287" s="105"/>
      <c r="U287" s="99"/>
    </row>
    <row r="288" spans="1:21" ht="14.25" x14ac:dyDescent="0.2">
      <c r="A288" s="10"/>
      <c r="B288" s="25"/>
      <c r="C288" s="5"/>
      <c r="D288" s="5"/>
      <c r="E288" s="5"/>
      <c r="F288" s="5"/>
      <c r="G288" s="5"/>
      <c r="H288" s="5"/>
      <c r="I288" s="5"/>
      <c r="J288" s="69"/>
      <c r="K288" s="104"/>
      <c r="L288" s="104"/>
      <c r="M288" s="104"/>
      <c r="N288" s="132"/>
      <c r="O288" s="105"/>
      <c r="P288" s="105"/>
      <c r="Q288" s="105"/>
      <c r="R288" s="132"/>
      <c r="S288" s="105"/>
      <c r="T288" s="105"/>
      <c r="U288" s="45"/>
    </row>
    <row r="289" spans="1:21" ht="14.25" x14ac:dyDescent="0.2">
      <c r="A289" s="263"/>
      <c r="B289" s="9"/>
      <c r="C289" s="9"/>
      <c r="D289" s="9"/>
      <c r="E289" s="9"/>
      <c r="F289" s="9"/>
      <c r="G289" s="9"/>
      <c r="H289" s="9"/>
      <c r="I289" s="5"/>
      <c r="J289" s="5"/>
      <c r="K289" s="104"/>
      <c r="L289" s="104"/>
      <c r="M289" s="104"/>
      <c r="N289" s="93"/>
      <c r="O289" s="105"/>
      <c r="P289" s="105"/>
      <c r="Q289" s="105"/>
      <c r="R289" s="106"/>
      <c r="S289" s="106"/>
      <c r="T289" s="105"/>
    </row>
    <row r="290" spans="1:21" ht="14.25" x14ac:dyDescent="0.2">
      <c r="A290" s="263"/>
      <c r="B290" s="5"/>
      <c r="C290" s="5"/>
      <c r="D290" s="5"/>
      <c r="E290" s="5"/>
      <c r="F290" s="5"/>
      <c r="G290" s="5"/>
      <c r="H290" s="5"/>
      <c r="I290" s="5"/>
      <c r="J290" s="5"/>
      <c r="K290" s="104"/>
      <c r="L290" s="104"/>
      <c r="M290" s="104"/>
      <c r="N290" s="93"/>
      <c r="O290" s="105"/>
      <c r="P290" s="105"/>
      <c r="Q290" s="105"/>
      <c r="R290" s="106"/>
      <c r="S290" s="106"/>
      <c r="T290" s="105"/>
    </row>
    <row r="291" spans="1:21" ht="14.25" x14ac:dyDescent="0.2">
      <c r="A291" s="10"/>
      <c r="B291" s="25"/>
      <c r="C291" s="5"/>
      <c r="D291" s="5"/>
      <c r="E291" s="5"/>
      <c r="F291" s="5"/>
      <c r="G291" s="5"/>
      <c r="H291" s="5"/>
      <c r="I291" s="5"/>
      <c r="J291" s="69"/>
      <c r="K291" s="104"/>
      <c r="L291" s="104"/>
      <c r="M291" s="104"/>
      <c r="N291" s="131"/>
      <c r="O291" s="105"/>
      <c r="P291" s="105"/>
      <c r="Q291" s="105"/>
      <c r="R291" s="131"/>
      <c r="S291" s="105"/>
      <c r="T291" s="105"/>
    </row>
    <row r="292" spans="1:21" ht="14.25" x14ac:dyDescent="0.2">
      <c r="A292" s="263"/>
      <c r="B292" s="5"/>
      <c r="C292" s="5"/>
      <c r="D292" s="5"/>
      <c r="E292" s="5"/>
      <c r="F292" s="5"/>
      <c r="G292" s="5"/>
      <c r="H292" s="5"/>
      <c r="I292" s="5"/>
      <c r="J292" s="5"/>
      <c r="K292" s="104"/>
      <c r="L292" s="104"/>
      <c r="M292" s="104"/>
      <c r="N292" s="93"/>
      <c r="O292" s="105"/>
      <c r="P292" s="105"/>
      <c r="Q292" s="105"/>
      <c r="R292" s="106"/>
      <c r="S292" s="106"/>
      <c r="T292" s="105"/>
    </row>
    <row r="293" spans="1:21" ht="14.25" x14ac:dyDescent="0.2">
      <c r="A293" s="263"/>
      <c r="B293" s="9"/>
      <c r="C293" s="9"/>
      <c r="D293" s="9"/>
      <c r="E293" s="9"/>
      <c r="F293" s="9"/>
      <c r="G293" s="9"/>
      <c r="H293" s="9"/>
      <c r="I293" s="5"/>
      <c r="J293" s="5"/>
      <c r="K293" s="104"/>
      <c r="L293" s="104"/>
      <c r="M293" s="104"/>
      <c r="N293" s="93"/>
      <c r="O293" s="105"/>
      <c r="P293" s="105"/>
      <c r="Q293" s="105"/>
      <c r="R293" s="106"/>
      <c r="S293" s="106"/>
      <c r="T293" s="105"/>
    </row>
    <row r="294" spans="1:21" ht="14.25" x14ac:dyDescent="0.2">
      <c r="A294" s="10"/>
      <c r="B294" s="25"/>
      <c r="C294" s="5"/>
      <c r="D294" s="5"/>
      <c r="E294" s="5"/>
      <c r="F294" s="5"/>
      <c r="G294" s="5"/>
      <c r="H294" s="5"/>
      <c r="I294" s="5"/>
      <c r="J294" s="69"/>
      <c r="K294" s="104"/>
      <c r="L294" s="104"/>
      <c r="M294" s="104"/>
      <c r="N294" s="93"/>
      <c r="O294" s="105"/>
      <c r="P294" s="105"/>
      <c r="Q294" s="105"/>
      <c r="R294" s="106"/>
      <c r="S294" s="106"/>
      <c r="T294" s="105"/>
    </row>
    <row r="295" spans="1:21" ht="14.25" x14ac:dyDescent="0.2">
      <c r="A295" s="263"/>
      <c r="B295" s="9"/>
      <c r="C295" s="9"/>
      <c r="D295" s="9"/>
      <c r="E295" s="9"/>
      <c r="F295" s="9"/>
      <c r="G295" s="9"/>
      <c r="H295" s="9"/>
      <c r="I295" s="5"/>
      <c r="J295" s="5"/>
      <c r="K295" s="104"/>
      <c r="L295" s="104"/>
      <c r="M295" s="104"/>
      <c r="N295" s="93"/>
      <c r="O295" s="105"/>
      <c r="P295" s="105"/>
      <c r="Q295" s="105"/>
      <c r="R295" s="106"/>
      <c r="S295" s="106"/>
      <c r="T295" s="105"/>
    </row>
    <row r="296" spans="1:21" ht="14.25" x14ac:dyDescent="0.2">
      <c r="A296" s="263"/>
      <c r="B296" s="5"/>
      <c r="C296" s="5"/>
      <c r="D296" s="5"/>
      <c r="E296" s="5"/>
      <c r="F296" s="5"/>
      <c r="G296" s="5"/>
      <c r="H296" s="5"/>
      <c r="I296" s="5"/>
      <c r="J296" s="5"/>
      <c r="K296" s="104"/>
      <c r="L296" s="104"/>
      <c r="M296" s="104"/>
      <c r="N296" s="93"/>
      <c r="O296" s="105"/>
      <c r="P296" s="105"/>
      <c r="Q296" s="105"/>
      <c r="R296" s="106"/>
      <c r="S296" s="106"/>
      <c r="T296" s="105"/>
    </row>
    <row r="297" spans="1:21" ht="14.25" x14ac:dyDescent="0.2">
      <c r="A297" s="10"/>
      <c r="B297" s="25"/>
      <c r="C297" s="5"/>
      <c r="D297" s="5"/>
      <c r="E297" s="5"/>
      <c r="F297" s="5"/>
      <c r="G297" s="5"/>
      <c r="H297" s="5"/>
      <c r="I297" s="5"/>
      <c r="J297" s="69"/>
      <c r="K297" s="104"/>
      <c r="L297" s="104"/>
      <c r="M297" s="104"/>
      <c r="N297" s="131"/>
      <c r="O297" s="105"/>
      <c r="P297" s="105"/>
      <c r="Q297" s="105"/>
      <c r="R297" s="131"/>
      <c r="S297" s="105"/>
      <c r="T297" s="105"/>
    </row>
    <row r="298" spans="1:21" ht="14.25" x14ac:dyDescent="0.2">
      <c r="A298" s="263"/>
      <c r="B298" s="9"/>
      <c r="C298" s="9"/>
      <c r="D298" s="9"/>
      <c r="E298" s="9"/>
      <c r="F298" s="9"/>
      <c r="G298" s="9"/>
      <c r="H298" s="9"/>
      <c r="I298" s="5"/>
      <c r="J298" s="5"/>
      <c r="K298" s="104"/>
      <c r="L298" s="104"/>
      <c r="M298" s="104"/>
      <c r="N298" s="131"/>
      <c r="O298" s="105"/>
      <c r="P298" s="105"/>
      <c r="Q298" s="105"/>
      <c r="R298" s="131"/>
      <c r="S298" s="105"/>
      <c r="T298" s="105"/>
    </row>
    <row r="299" spans="1:21" ht="14.25" x14ac:dyDescent="0.2">
      <c r="A299" s="10"/>
      <c r="B299" s="5"/>
      <c r="C299" s="5"/>
      <c r="D299" s="5"/>
      <c r="E299" s="5"/>
      <c r="F299" s="5"/>
      <c r="G299" s="5"/>
      <c r="H299" s="5"/>
      <c r="I299" s="5"/>
      <c r="J299" s="5"/>
      <c r="K299" s="104"/>
      <c r="L299" s="104"/>
      <c r="M299" s="104"/>
      <c r="N299" s="131"/>
      <c r="O299" s="105"/>
      <c r="P299" s="105"/>
      <c r="Q299" s="105"/>
      <c r="R299" s="131"/>
      <c r="S299" s="105"/>
      <c r="T299" s="105"/>
    </row>
    <row r="300" spans="1:21" ht="14.25" x14ac:dyDescent="0.2">
      <c r="A300" s="10"/>
      <c r="B300" s="25"/>
      <c r="C300" s="5"/>
      <c r="D300" s="5"/>
      <c r="E300" s="5"/>
      <c r="F300" s="19"/>
      <c r="G300" s="19"/>
      <c r="H300" s="19"/>
      <c r="I300" s="19"/>
      <c r="J300" s="69"/>
      <c r="K300" s="104"/>
      <c r="L300" s="104"/>
      <c r="M300" s="104"/>
      <c r="N300" s="131"/>
      <c r="O300" s="105"/>
      <c r="P300" s="105"/>
      <c r="Q300" s="105"/>
      <c r="R300" s="131"/>
      <c r="S300" s="105"/>
      <c r="T300" s="105"/>
      <c r="U300" s="5"/>
    </row>
    <row r="301" spans="1:21" ht="14.25" x14ac:dyDescent="0.2">
      <c r="A301" s="263"/>
      <c r="B301" s="9"/>
      <c r="C301" s="9"/>
      <c r="D301" s="9"/>
      <c r="E301" s="9"/>
      <c r="F301" s="9"/>
      <c r="G301" s="9"/>
      <c r="H301" s="9"/>
      <c r="I301" s="19"/>
      <c r="J301" s="5"/>
      <c r="K301" s="104"/>
      <c r="L301" s="104"/>
      <c r="M301" s="104"/>
      <c r="N301" s="93"/>
      <c r="O301" s="105"/>
      <c r="P301" s="105"/>
      <c r="Q301" s="105"/>
      <c r="R301" s="106"/>
      <c r="S301" s="106"/>
      <c r="T301" s="105"/>
      <c r="U301" s="5"/>
    </row>
    <row r="302" spans="1:21" ht="14.25" x14ac:dyDescent="0.2">
      <c r="A302" s="263"/>
      <c r="B302" s="5"/>
      <c r="C302" s="5"/>
      <c r="D302" s="5"/>
      <c r="E302" s="5"/>
      <c r="F302" s="19"/>
      <c r="G302" s="19"/>
      <c r="H302" s="19"/>
      <c r="I302" s="19"/>
      <c r="J302" s="5"/>
      <c r="K302" s="104"/>
      <c r="L302" s="104"/>
      <c r="M302" s="104"/>
      <c r="N302" s="93"/>
      <c r="O302" s="105"/>
      <c r="P302" s="105"/>
      <c r="Q302" s="105"/>
      <c r="R302" s="106"/>
      <c r="S302" s="106"/>
      <c r="T302" s="105"/>
      <c r="U302" s="5"/>
    </row>
    <row r="303" spans="1:21" ht="14.25" x14ac:dyDescent="0.2">
      <c r="A303" s="10"/>
      <c r="B303" s="25"/>
      <c r="C303" s="5"/>
      <c r="D303" s="5"/>
      <c r="E303" s="5"/>
      <c r="F303" s="5"/>
      <c r="G303" s="5"/>
      <c r="H303" s="5"/>
      <c r="I303" s="5"/>
      <c r="J303" s="69"/>
      <c r="K303" s="104"/>
      <c r="L303" s="104"/>
      <c r="M303" s="104"/>
      <c r="N303" s="93"/>
      <c r="O303" s="105"/>
      <c r="P303" s="105"/>
      <c r="Q303" s="105"/>
      <c r="R303" s="106"/>
      <c r="S303" s="106"/>
      <c r="T303" s="105"/>
      <c r="U303" s="5"/>
    </row>
    <row r="304" spans="1:21" ht="14.25" x14ac:dyDescent="0.2">
      <c r="A304" s="263"/>
      <c r="B304" s="5"/>
      <c r="C304" s="5"/>
      <c r="D304" s="5"/>
      <c r="E304" s="5"/>
      <c r="F304" s="5"/>
      <c r="G304" s="5"/>
      <c r="H304" s="5"/>
      <c r="I304" s="5"/>
      <c r="J304" s="5"/>
      <c r="K304" s="104"/>
      <c r="L304" s="104"/>
      <c r="M304" s="104"/>
      <c r="N304" s="93"/>
      <c r="O304" s="105"/>
      <c r="P304" s="105"/>
      <c r="Q304" s="105"/>
      <c r="R304" s="106"/>
      <c r="S304" s="106"/>
      <c r="T304" s="105"/>
      <c r="U304" s="5"/>
    </row>
    <row r="305" spans="1:21" ht="15" x14ac:dyDescent="0.25">
      <c r="A305" s="263"/>
      <c r="B305" s="9"/>
      <c r="C305" s="9"/>
      <c r="D305" s="9"/>
      <c r="E305" s="9"/>
      <c r="F305" s="9"/>
      <c r="G305" s="9"/>
      <c r="H305" s="9"/>
      <c r="I305" s="5"/>
      <c r="J305" s="5"/>
      <c r="K305" s="104"/>
      <c r="L305" s="104"/>
      <c r="M305" s="104"/>
      <c r="N305" s="93"/>
      <c r="O305" s="105"/>
      <c r="P305" s="105"/>
      <c r="Q305" s="105"/>
      <c r="R305" s="106"/>
      <c r="S305" s="106"/>
      <c r="T305" s="105"/>
      <c r="U305" s="99"/>
    </row>
    <row r="306" spans="1:21" ht="14.25" x14ac:dyDescent="0.2">
      <c r="A306" s="274"/>
      <c r="B306" s="25"/>
      <c r="C306" s="5"/>
      <c r="D306" s="5"/>
      <c r="E306" s="5"/>
      <c r="F306" s="19"/>
      <c r="G306" s="19"/>
      <c r="H306" s="5"/>
      <c r="I306" s="5"/>
      <c r="J306" s="69"/>
      <c r="K306" s="104"/>
      <c r="L306" s="104"/>
      <c r="M306" s="104"/>
      <c r="N306" s="93"/>
      <c r="O306" s="105"/>
      <c r="P306" s="105"/>
      <c r="Q306" s="105"/>
      <c r="R306" s="106"/>
      <c r="S306" s="106"/>
      <c r="T306" s="105"/>
      <c r="U306" s="45"/>
    </row>
    <row r="307" spans="1:21" ht="14.25" x14ac:dyDescent="0.2">
      <c r="A307" s="263"/>
      <c r="B307" s="9"/>
      <c r="C307" s="9"/>
      <c r="D307" s="9"/>
      <c r="E307" s="9"/>
      <c r="F307" s="9"/>
      <c r="G307" s="9"/>
      <c r="H307" s="9"/>
      <c r="I307" s="5"/>
      <c r="J307" s="5"/>
      <c r="K307" s="104"/>
      <c r="L307" s="104"/>
      <c r="M307" s="104"/>
      <c r="N307" s="93"/>
      <c r="O307" s="105"/>
      <c r="P307" s="105"/>
      <c r="Q307" s="105"/>
      <c r="R307" s="106"/>
      <c r="S307" s="106"/>
      <c r="T307" s="105"/>
    </row>
    <row r="308" spans="1:21" ht="14.25" x14ac:dyDescent="0.2">
      <c r="A308" s="263"/>
      <c r="B308" s="5"/>
      <c r="C308" s="5"/>
      <c r="D308" s="5"/>
      <c r="E308" s="5"/>
      <c r="F308" s="5"/>
      <c r="G308" s="5"/>
      <c r="H308" s="5"/>
      <c r="I308" s="5"/>
      <c r="J308" s="5"/>
      <c r="K308" s="104"/>
      <c r="L308" s="104"/>
      <c r="M308" s="104"/>
      <c r="N308" s="93"/>
      <c r="O308" s="105"/>
      <c r="P308" s="105"/>
      <c r="Q308" s="105"/>
      <c r="R308" s="106"/>
      <c r="S308" s="106"/>
      <c r="T308" s="105"/>
    </row>
    <row r="309" spans="1:21" ht="14.25" x14ac:dyDescent="0.2">
      <c r="A309" s="274"/>
      <c r="B309" s="25"/>
      <c r="C309" s="5"/>
      <c r="D309" s="5"/>
      <c r="E309" s="5"/>
      <c r="F309" s="19"/>
      <c r="G309" s="19"/>
      <c r="H309" s="5"/>
      <c r="I309" s="5"/>
      <c r="J309" s="69"/>
      <c r="K309" s="104"/>
      <c r="L309" s="104"/>
      <c r="M309" s="104"/>
      <c r="N309" s="131"/>
      <c r="O309" s="105"/>
      <c r="P309" s="105"/>
      <c r="Q309" s="105"/>
      <c r="R309" s="131"/>
      <c r="S309" s="105"/>
      <c r="T309" s="105"/>
    </row>
    <row r="310" spans="1:21" ht="14.25" x14ac:dyDescent="0.2">
      <c r="A310" s="263"/>
      <c r="B310" s="9"/>
      <c r="C310" s="9"/>
      <c r="D310" s="9"/>
      <c r="E310" s="9"/>
      <c r="F310" s="9"/>
      <c r="G310" s="9"/>
      <c r="H310" s="9"/>
      <c r="I310" s="5"/>
      <c r="J310" s="5"/>
      <c r="K310" s="104"/>
      <c r="L310" s="104"/>
      <c r="M310" s="104"/>
      <c r="N310" s="131"/>
      <c r="O310" s="105"/>
      <c r="P310" s="105"/>
      <c r="Q310" s="105"/>
      <c r="R310" s="131"/>
      <c r="S310" s="105"/>
      <c r="T310" s="105"/>
    </row>
    <row r="311" spans="1:21" ht="14.25" x14ac:dyDescent="0.2">
      <c r="A311" s="263"/>
      <c r="B311" s="5"/>
      <c r="C311" s="5"/>
      <c r="D311" s="5"/>
      <c r="E311" s="5"/>
      <c r="F311" s="5"/>
      <c r="G311" s="5"/>
      <c r="H311" s="5"/>
      <c r="I311" s="5"/>
      <c r="J311" s="5"/>
      <c r="K311" s="104"/>
      <c r="L311" s="104"/>
      <c r="M311" s="104"/>
      <c r="N311" s="131"/>
      <c r="O311" s="105"/>
      <c r="P311" s="105"/>
      <c r="Q311" s="105"/>
      <c r="R311" s="131"/>
      <c r="S311" s="105"/>
      <c r="T311" s="105"/>
    </row>
    <row r="312" spans="1:21" ht="14.25" x14ac:dyDescent="0.2">
      <c r="A312" s="274"/>
      <c r="B312" s="5"/>
      <c r="C312" s="5"/>
      <c r="D312" s="5"/>
      <c r="E312" s="5"/>
      <c r="F312" s="5"/>
      <c r="G312" s="5"/>
      <c r="H312" s="5"/>
      <c r="I312" s="5"/>
      <c r="J312" s="69"/>
      <c r="K312" s="104"/>
      <c r="L312" s="104"/>
      <c r="M312" s="104"/>
      <c r="N312" s="131"/>
      <c r="O312" s="105"/>
      <c r="P312" s="105"/>
      <c r="Q312" s="105"/>
      <c r="R312" s="131"/>
      <c r="S312" s="105"/>
      <c r="T312" s="105"/>
    </row>
    <row r="313" spans="1:21" ht="14.25" x14ac:dyDescent="0.2">
      <c r="A313" s="263"/>
      <c r="B313" s="5"/>
      <c r="C313" s="5"/>
      <c r="D313" s="5"/>
      <c r="E313" s="5"/>
      <c r="F313" s="5"/>
      <c r="G313" s="5"/>
      <c r="H313" s="5"/>
      <c r="I313" s="5"/>
      <c r="J313" s="5"/>
      <c r="K313" s="104"/>
      <c r="L313" s="104"/>
      <c r="M313" s="104"/>
      <c r="N313" s="93"/>
      <c r="O313" s="105"/>
      <c r="P313" s="105"/>
      <c r="Q313" s="105"/>
      <c r="R313" s="106"/>
      <c r="S313" s="106"/>
      <c r="T313" s="105"/>
    </row>
    <row r="314" spans="1:21" ht="14.25" x14ac:dyDescent="0.2">
      <c r="A314" s="263"/>
      <c r="B314" s="9"/>
      <c r="C314" s="9"/>
      <c r="D314" s="9"/>
      <c r="E314" s="9"/>
      <c r="F314" s="9"/>
      <c r="G314" s="9"/>
      <c r="H314" s="10"/>
      <c r="I314" s="5"/>
      <c r="J314" s="5"/>
      <c r="K314" s="104"/>
      <c r="L314" s="104"/>
      <c r="M314" s="104"/>
      <c r="N314" s="93"/>
      <c r="O314" s="105"/>
      <c r="P314" s="105"/>
      <c r="Q314" s="105"/>
      <c r="R314" s="106"/>
      <c r="S314" s="106"/>
      <c r="T314" s="105"/>
    </row>
    <row r="315" spans="1:21" ht="14.25" x14ac:dyDescent="0.2">
      <c r="A315" s="274"/>
      <c r="B315" s="33"/>
      <c r="C315" s="5"/>
      <c r="D315" s="5"/>
      <c r="E315" s="5"/>
      <c r="F315" s="5"/>
      <c r="G315" s="5"/>
      <c r="H315" s="5"/>
      <c r="I315" s="5"/>
      <c r="J315" s="69"/>
      <c r="K315" s="104"/>
      <c r="L315" s="104"/>
      <c r="M315" s="104"/>
      <c r="N315" s="93"/>
      <c r="O315" s="105"/>
      <c r="P315" s="105"/>
      <c r="Q315" s="105"/>
      <c r="R315" s="106"/>
      <c r="S315" s="106"/>
      <c r="T315" s="105"/>
    </row>
    <row r="316" spans="1:21" ht="14.25" x14ac:dyDescent="0.2">
      <c r="A316" s="263"/>
      <c r="B316" s="9"/>
      <c r="C316" s="9"/>
      <c r="D316" s="9"/>
      <c r="E316" s="9"/>
      <c r="F316" s="9"/>
      <c r="G316" s="9"/>
      <c r="H316" s="9"/>
      <c r="I316" s="5"/>
      <c r="J316" s="5"/>
      <c r="K316" s="104"/>
      <c r="L316" s="104"/>
      <c r="M316" s="104"/>
      <c r="N316" s="93"/>
      <c r="O316" s="105"/>
      <c r="P316" s="105"/>
      <c r="Q316" s="105"/>
      <c r="R316" s="106"/>
      <c r="S316" s="106"/>
      <c r="T316" s="105"/>
    </row>
    <row r="317" spans="1:21" ht="14.25" x14ac:dyDescent="0.2">
      <c r="A317" s="263"/>
      <c r="B317" s="5"/>
      <c r="C317" s="5"/>
      <c r="D317" s="5"/>
      <c r="E317" s="5"/>
      <c r="F317" s="5"/>
      <c r="G317" s="5"/>
      <c r="H317" s="5"/>
      <c r="I317" s="5"/>
      <c r="J317" s="5"/>
      <c r="K317" s="104"/>
      <c r="L317" s="104"/>
      <c r="M317" s="104"/>
      <c r="N317" s="93"/>
      <c r="O317" s="105"/>
      <c r="P317" s="105"/>
      <c r="Q317" s="105"/>
      <c r="R317" s="106"/>
      <c r="S317" s="106"/>
      <c r="T317" s="105"/>
    </row>
    <row r="318" spans="1:21" ht="14.25" x14ac:dyDescent="0.2">
      <c r="A318" s="274"/>
      <c r="B318" s="33"/>
      <c r="C318" s="5"/>
      <c r="D318" s="5"/>
      <c r="E318" s="5"/>
      <c r="F318" s="5"/>
      <c r="G318" s="5"/>
      <c r="H318" s="5"/>
      <c r="I318" s="5"/>
      <c r="J318" s="69"/>
      <c r="K318" s="104"/>
      <c r="L318" s="104"/>
      <c r="M318" s="104"/>
      <c r="N318" s="93"/>
      <c r="O318" s="105"/>
      <c r="P318" s="105"/>
      <c r="Q318" s="105"/>
      <c r="R318" s="106"/>
      <c r="S318" s="106"/>
      <c r="T318" s="105"/>
    </row>
    <row r="319" spans="1:21" ht="14.25" x14ac:dyDescent="0.2">
      <c r="A319" s="263"/>
      <c r="B319" s="5"/>
      <c r="C319" s="5"/>
      <c r="D319" s="5"/>
      <c r="E319" s="5"/>
      <c r="F319" s="5"/>
      <c r="G319" s="5"/>
      <c r="H319" s="5"/>
      <c r="I319" s="5"/>
      <c r="J319" s="5"/>
      <c r="K319" s="104"/>
      <c r="L319" s="104"/>
      <c r="M319" s="104"/>
      <c r="N319" s="93"/>
      <c r="O319" s="105"/>
      <c r="P319" s="105"/>
      <c r="Q319" s="105"/>
      <c r="R319" s="106"/>
      <c r="S319" s="106"/>
      <c r="T319" s="105"/>
    </row>
    <row r="320" spans="1:21" ht="14.25" x14ac:dyDescent="0.2">
      <c r="A320" s="263"/>
      <c r="B320" s="9"/>
      <c r="C320" s="9"/>
      <c r="D320" s="9"/>
      <c r="E320" s="9"/>
      <c r="F320" s="9"/>
      <c r="G320" s="9"/>
      <c r="H320" s="9"/>
      <c r="I320" s="5"/>
      <c r="J320" s="19"/>
      <c r="K320" s="104"/>
      <c r="L320" s="104"/>
      <c r="M320" s="104"/>
      <c r="N320" s="93"/>
      <c r="O320" s="105"/>
      <c r="P320" s="105"/>
      <c r="Q320" s="105"/>
      <c r="R320" s="106"/>
      <c r="S320" s="106"/>
      <c r="T320" s="105"/>
    </row>
    <row r="321" spans="1:20" ht="14.25" x14ac:dyDescent="0.2">
      <c r="A321" s="274"/>
      <c r="B321" s="33"/>
      <c r="C321" s="5"/>
      <c r="D321" s="5"/>
      <c r="E321" s="5"/>
      <c r="F321" s="5"/>
      <c r="G321" s="5"/>
      <c r="H321" s="5"/>
      <c r="I321" s="5"/>
      <c r="J321" s="69"/>
      <c r="K321" s="104"/>
      <c r="L321" s="104"/>
      <c r="M321" s="104"/>
      <c r="N321" s="93"/>
      <c r="O321" s="105"/>
      <c r="P321" s="105"/>
      <c r="Q321" s="105"/>
      <c r="R321" s="106"/>
      <c r="S321" s="106"/>
      <c r="T321" s="105"/>
    </row>
    <row r="322" spans="1:20" ht="14.25" x14ac:dyDescent="0.2">
      <c r="A322" s="263"/>
      <c r="B322" s="9"/>
      <c r="C322" s="9"/>
      <c r="D322" s="9"/>
      <c r="E322" s="9"/>
      <c r="F322" s="9"/>
      <c r="G322" s="9"/>
      <c r="H322" s="9"/>
      <c r="I322" s="5"/>
      <c r="J322" s="5"/>
      <c r="K322" s="104"/>
      <c r="L322" s="104"/>
      <c r="M322" s="104"/>
      <c r="N322" s="93"/>
      <c r="O322" s="105"/>
      <c r="P322" s="105"/>
      <c r="Q322" s="105"/>
      <c r="R322" s="106"/>
      <c r="S322" s="106"/>
      <c r="T322" s="105"/>
    </row>
    <row r="323" spans="1:20" ht="14.25" x14ac:dyDescent="0.2">
      <c r="A323" s="263"/>
      <c r="B323" s="5"/>
      <c r="C323" s="5"/>
      <c r="D323" s="5"/>
      <c r="E323" s="5"/>
      <c r="F323" s="5"/>
      <c r="G323" s="5"/>
      <c r="H323" s="5"/>
      <c r="I323" s="5"/>
      <c r="J323" s="5"/>
      <c r="K323" s="104"/>
      <c r="L323" s="104"/>
      <c r="M323" s="104"/>
      <c r="N323" s="93"/>
      <c r="O323" s="105"/>
      <c r="P323" s="105"/>
      <c r="Q323" s="105"/>
      <c r="R323" s="106"/>
      <c r="S323" s="106"/>
      <c r="T323" s="105"/>
    </row>
    <row r="324" spans="1:20" ht="14.25" x14ac:dyDescent="0.2">
      <c r="A324" s="274"/>
      <c r="B324" s="33"/>
      <c r="C324" s="5"/>
      <c r="D324" s="5"/>
      <c r="E324" s="5"/>
      <c r="F324" s="5"/>
      <c r="G324" s="5"/>
      <c r="H324" s="5"/>
      <c r="I324" s="5"/>
      <c r="J324" s="69"/>
      <c r="K324" s="104"/>
      <c r="L324" s="104"/>
      <c r="M324" s="104"/>
      <c r="N324" s="93"/>
      <c r="O324" s="105"/>
      <c r="P324" s="105"/>
      <c r="Q324" s="105"/>
      <c r="R324" s="106"/>
      <c r="S324" s="106"/>
      <c r="T324" s="105"/>
    </row>
    <row r="325" spans="1:20" ht="14.25" x14ac:dyDescent="0.2">
      <c r="A325" s="263"/>
      <c r="B325" s="9"/>
      <c r="C325" s="9"/>
      <c r="D325" s="9"/>
      <c r="E325" s="9"/>
      <c r="F325" s="9"/>
      <c r="G325" s="9"/>
      <c r="H325" s="9"/>
      <c r="I325" s="5"/>
      <c r="J325" s="5"/>
      <c r="K325" s="104"/>
      <c r="L325" s="104"/>
      <c r="M325" s="104"/>
      <c r="N325" s="93"/>
      <c r="O325" s="105"/>
      <c r="P325" s="105"/>
      <c r="Q325" s="105"/>
      <c r="R325" s="106"/>
      <c r="S325" s="106"/>
      <c r="T325" s="105"/>
    </row>
    <row r="326" spans="1:20" ht="14.25" x14ac:dyDescent="0.2">
      <c r="A326" s="263"/>
      <c r="B326" s="5"/>
      <c r="C326" s="5"/>
      <c r="D326" s="5"/>
      <c r="E326" s="5"/>
      <c r="F326" s="5"/>
      <c r="G326" s="5"/>
      <c r="H326" s="5"/>
      <c r="I326" s="5"/>
      <c r="J326" s="5"/>
      <c r="K326" s="104"/>
      <c r="L326" s="104"/>
      <c r="M326" s="104"/>
      <c r="N326" s="93"/>
      <c r="O326" s="105"/>
      <c r="P326" s="105"/>
      <c r="Q326" s="105"/>
      <c r="R326" s="106"/>
      <c r="S326" s="106"/>
      <c r="T326" s="105"/>
    </row>
    <row r="327" spans="1:20" ht="14.25" x14ac:dyDescent="0.2">
      <c r="A327" s="274"/>
      <c r="B327" s="5"/>
      <c r="C327" s="5"/>
      <c r="D327" s="5"/>
      <c r="E327" s="5"/>
      <c r="F327" s="19"/>
      <c r="G327" s="19"/>
      <c r="H327" s="19"/>
      <c r="I327" s="19"/>
      <c r="J327" s="69"/>
      <c r="K327" s="104"/>
      <c r="L327" s="104"/>
      <c r="M327" s="104"/>
      <c r="N327" s="93"/>
      <c r="O327" s="105"/>
      <c r="P327" s="105"/>
      <c r="Q327" s="105"/>
      <c r="R327" s="106"/>
      <c r="S327" s="106"/>
      <c r="T327" s="105"/>
    </row>
    <row r="328" spans="1:20" ht="14.25" x14ac:dyDescent="0.2">
      <c r="A328" s="263"/>
      <c r="B328" s="9"/>
      <c r="C328" s="9"/>
      <c r="D328" s="9"/>
      <c r="E328" s="9"/>
      <c r="F328" s="9"/>
      <c r="G328" s="9"/>
      <c r="H328" s="9"/>
      <c r="I328" s="19"/>
      <c r="J328" s="5"/>
      <c r="K328" s="104"/>
      <c r="L328" s="104"/>
      <c r="M328" s="104"/>
      <c r="N328" s="93"/>
      <c r="O328" s="105"/>
      <c r="P328" s="105"/>
      <c r="Q328" s="105"/>
      <c r="R328" s="106"/>
      <c r="S328" s="106"/>
      <c r="T328" s="105"/>
    </row>
    <row r="329" spans="1:20" ht="14.25" x14ac:dyDescent="0.2">
      <c r="A329" s="263"/>
      <c r="B329" s="5"/>
      <c r="C329" s="5"/>
      <c r="D329" s="5"/>
      <c r="E329" s="5"/>
      <c r="F329" s="5"/>
      <c r="G329" s="5"/>
      <c r="H329" s="5"/>
      <c r="I329" s="19"/>
      <c r="J329" s="5"/>
      <c r="K329" s="104"/>
      <c r="L329" s="104"/>
      <c r="M329" s="104"/>
      <c r="N329" s="93"/>
      <c r="O329" s="105"/>
      <c r="P329" s="105"/>
      <c r="Q329" s="105"/>
      <c r="R329" s="106"/>
      <c r="S329" s="106"/>
      <c r="T329" s="105"/>
    </row>
    <row r="330" spans="1:20" ht="14.25" x14ac:dyDescent="0.2">
      <c r="A330" s="274"/>
      <c r="B330" s="5"/>
      <c r="C330" s="5"/>
      <c r="D330" s="5"/>
      <c r="E330" s="5"/>
      <c r="F330" s="19"/>
      <c r="G330" s="19"/>
      <c r="H330" s="19"/>
      <c r="I330" s="19"/>
      <c r="J330" s="69"/>
      <c r="K330" s="104"/>
      <c r="L330" s="104"/>
      <c r="M330" s="104"/>
      <c r="N330" s="93"/>
      <c r="O330" s="105"/>
      <c r="P330" s="105"/>
      <c r="Q330" s="105"/>
      <c r="R330" s="106"/>
      <c r="S330" s="106"/>
      <c r="T330" s="105"/>
    </row>
    <row r="331" spans="1:20" ht="14.25" x14ac:dyDescent="0.2">
      <c r="A331" s="263"/>
      <c r="B331" s="43"/>
      <c r="C331" s="5"/>
      <c r="D331" s="5"/>
      <c r="E331" s="5"/>
      <c r="F331" s="5"/>
      <c r="G331" s="5"/>
      <c r="H331" s="5"/>
      <c r="I331" s="19"/>
      <c r="J331" s="5"/>
      <c r="K331" s="104"/>
      <c r="L331" s="104"/>
      <c r="M331" s="104"/>
      <c r="N331" s="93"/>
      <c r="O331" s="105"/>
      <c r="P331" s="105"/>
      <c r="Q331" s="105"/>
      <c r="R331" s="106"/>
      <c r="S331" s="106"/>
      <c r="T331" s="105"/>
    </row>
    <row r="332" spans="1:20" ht="14.25" x14ac:dyDescent="0.2">
      <c r="A332" s="263"/>
      <c r="B332" s="9"/>
      <c r="C332" s="9"/>
      <c r="D332" s="9"/>
      <c r="E332" s="9"/>
      <c r="F332" s="9"/>
      <c r="G332" s="9"/>
      <c r="H332" s="9"/>
      <c r="I332" s="19"/>
      <c r="J332" s="5"/>
      <c r="K332" s="104"/>
      <c r="L332" s="104"/>
      <c r="M332" s="104"/>
      <c r="N332" s="93"/>
      <c r="O332" s="105"/>
      <c r="P332" s="105"/>
      <c r="Q332" s="105"/>
      <c r="R332" s="106"/>
      <c r="S332" s="106"/>
      <c r="T332" s="105"/>
    </row>
    <row r="333" spans="1:20" ht="14.25" x14ac:dyDescent="0.2">
      <c r="A333" s="274"/>
      <c r="B333" s="5"/>
      <c r="C333" s="5"/>
      <c r="D333" s="5"/>
      <c r="E333" s="5"/>
      <c r="F333" s="19"/>
      <c r="G333" s="19"/>
      <c r="H333" s="19"/>
      <c r="I333" s="19"/>
      <c r="J333" s="69"/>
      <c r="K333" s="104"/>
      <c r="L333" s="104"/>
      <c r="M333" s="104"/>
      <c r="N333" s="93"/>
      <c r="O333" s="105"/>
      <c r="P333" s="105"/>
      <c r="Q333" s="105"/>
      <c r="R333" s="106"/>
      <c r="S333" s="106"/>
      <c r="T333" s="105"/>
    </row>
    <row r="334" spans="1:20" ht="14.25" x14ac:dyDescent="0.2">
      <c r="A334" s="10"/>
      <c r="B334" s="5"/>
      <c r="C334" s="5"/>
      <c r="D334" s="5"/>
      <c r="E334" s="5"/>
      <c r="F334" s="19"/>
      <c r="G334" s="19"/>
      <c r="H334" s="19"/>
      <c r="I334" s="19"/>
      <c r="J334" s="69"/>
      <c r="K334" s="104"/>
      <c r="L334" s="104"/>
      <c r="M334" s="104"/>
      <c r="N334" s="93"/>
      <c r="O334" s="105"/>
      <c r="P334" s="105"/>
      <c r="Q334" s="105"/>
      <c r="R334" s="106"/>
      <c r="S334" s="106"/>
      <c r="T334" s="105"/>
    </row>
    <row r="335" spans="1:20" ht="14.25" x14ac:dyDescent="0.2">
      <c r="A335" s="263"/>
      <c r="B335" s="9"/>
      <c r="C335" s="9"/>
      <c r="D335" s="9"/>
      <c r="E335" s="9"/>
      <c r="F335" s="9"/>
      <c r="G335" s="9"/>
      <c r="H335" s="9"/>
      <c r="I335" s="19"/>
      <c r="J335" s="5"/>
      <c r="K335" s="104"/>
      <c r="L335" s="104"/>
      <c r="M335" s="104"/>
      <c r="N335" s="93"/>
      <c r="O335" s="105"/>
      <c r="P335" s="105"/>
      <c r="Q335" s="105"/>
      <c r="R335" s="106"/>
      <c r="S335" s="106"/>
      <c r="T335" s="105"/>
    </row>
    <row r="336" spans="1:20" ht="14.25" x14ac:dyDescent="0.2">
      <c r="A336" s="274"/>
      <c r="B336" s="5"/>
      <c r="C336" s="5"/>
      <c r="D336" s="5"/>
      <c r="E336" s="5"/>
      <c r="F336" s="19"/>
      <c r="G336" s="19"/>
      <c r="H336" s="19"/>
      <c r="I336" s="19"/>
      <c r="J336" s="69"/>
      <c r="K336" s="104"/>
      <c r="L336" s="104"/>
      <c r="M336" s="104"/>
      <c r="N336" s="93"/>
      <c r="O336" s="105"/>
      <c r="P336" s="105"/>
      <c r="Q336" s="105"/>
      <c r="R336" s="106"/>
      <c r="S336" s="106"/>
      <c r="T336" s="105"/>
    </row>
    <row r="337" spans="1:20" ht="14.25" x14ac:dyDescent="0.2">
      <c r="A337" s="263"/>
      <c r="B337" s="5"/>
      <c r="C337" s="9"/>
      <c r="D337" s="9"/>
      <c r="E337" s="9"/>
      <c r="F337" s="9"/>
      <c r="G337" s="9"/>
      <c r="H337" s="9"/>
      <c r="I337" s="19"/>
      <c r="J337" s="5"/>
      <c r="K337" s="104"/>
      <c r="L337" s="104"/>
      <c r="M337" s="104"/>
      <c r="N337" s="93"/>
      <c r="O337" s="105"/>
      <c r="P337" s="105"/>
      <c r="Q337" s="105"/>
      <c r="R337" s="106"/>
      <c r="S337" s="106"/>
      <c r="T337" s="105"/>
    </row>
    <row r="338" spans="1:20" ht="14.25" x14ac:dyDescent="0.2">
      <c r="A338" s="263"/>
      <c r="B338" s="9"/>
      <c r="C338" s="9"/>
      <c r="D338" s="9"/>
      <c r="E338" s="9"/>
      <c r="F338" s="9"/>
      <c r="G338" s="9"/>
      <c r="H338" s="9"/>
      <c r="I338" s="5"/>
      <c r="J338" s="5"/>
      <c r="K338" s="104"/>
      <c r="L338" s="104"/>
      <c r="M338" s="104"/>
      <c r="N338" s="93"/>
      <c r="O338" s="105"/>
      <c r="P338" s="105"/>
      <c r="Q338" s="105"/>
      <c r="R338" s="106"/>
      <c r="S338" s="106"/>
      <c r="T338" s="105"/>
    </row>
    <row r="339" spans="1:20" ht="14.25" x14ac:dyDescent="0.2">
      <c r="A339" s="274"/>
      <c r="B339" s="33"/>
      <c r="C339" s="5"/>
      <c r="D339" s="5"/>
      <c r="E339" s="5"/>
      <c r="F339" s="5"/>
      <c r="G339" s="5"/>
      <c r="H339" s="5"/>
      <c r="I339" s="5"/>
      <c r="J339" s="69"/>
      <c r="K339" s="104"/>
      <c r="L339" s="104"/>
      <c r="M339" s="104"/>
      <c r="N339" s="131"/>
      <c r="O339" s="105"/>
      <c r="P339" s="105"/>
      <c r="Q339" s="105"/>
      <c r="R339" s="131"/>
      <c r="S339" s="105"/>
      <c r="T339" s="105"/>
    </row>
    <row r="340" spans="1:20" ht="14.25" x14ac:dyDescent="0.2">
      <c r="A340" s="263"/>
      <c r="B340" s="5"/>
      <c r="C340" s="5"/>
      <c r="D340" s="5"/>
      <c r="E340" s="5"/>
      <c r="F340" s="5"/>
      <c r="G340" s="5"/>
      <c r="H340" s="5"/>
      <c r="I340" s="5"/>
      <c r="J340" s="5"/>
      <c r="K340" s="104"/>
      <c r="L340" s="104"/>
      <c r="M340" s="104"/>
      <c r="N340" s="93"/>
      <c r="O340" s="105"/>
      <c r="P340" s="105"/>
      <c r="Q340" s="105"/>
      <c r="R340" s="106"/>
      <c r="S340" s="106"/>
      <c r="T340" s="105"/>
    </row>
    <row r="341" spans="1:20" ht="14.25" x14ac:dyDescent="0.2">
      <c r="A341" s="263"/>
      <c r="B341" s="9"/>
      <c r="C341" s="9"/>
      <c r="D341" s="9"/>
      <c r="E341" s="9"/>
      <c r="F341" s="9"/>
      <c r="G341" s="9"/>
      <c r="H341" s="9"/>
      <c r="I341" s="5"/>
      <c r="J341" s="5"/>
      <c r="K341" s="104"/>
      <c r="L341" s="104"/>
      <c r="M341" s="104"/>
      <c r="N341" s="93"/>
      <c r="O341" s="105"/>
      <c r="P341" s="105"/>
      <c r="Q341" s="105"/>
      <c r="R341" s="106"/>
      <c r="S341" s="106"/>
      <c r="T341" s="105"/>
    </row>
    <row r="342" spans="1:20" ht="14.25" x14ac:dyDescent="0.2">
      <c r="A342" s="274"/>
      <c r="B342" s="5"/>
      <c r="C342" s="5"/>
      <c r="D342" s="5"/>
      <c r="E342" s="5"/>
      <c r="F342" s="5"/>
      <c r="G342" s="5"/>
      <c r="H342" s="5"/>
      <c r="I342" s="5"/>
      <c r="J342" s="69"/>
      <c r="K342" s="104"/>
      <c r="L342" s="104"/>
      <c r="M342" s="104"/>
      <c r="N342" s="93"/>
      <c r="O342" s="105"/>
      <c r="P342" s="105"/>
      <c r="Q342" s="105"/>
      <c r="R342" s="106"/>
      <c r="S342" s="106"/>
      <c r="T342" s="105"/>
    </row>
    <row r="343" spans="1:20" ht="14.25" x14ac:dyDescent="0.2">
      <c r="A343" s="263"/>
      <c r="B343" s="9"/>
      <c r="C343" s="9"/>
      <c r="D343" s="9"/>
      <c r="E343" s="9"/>
      <c r="F343" s="9"/>
      <c r="G343" s="9"/>
      <c r="H343" s="28"/>
      <c r="I343" s="5"/>
      <c r="J343" s="5"/>
      <c r="K343" s="104"/>
      <c r="L343" s="104"/>
      <c r="M343" s="104"/>
      <c r="N343" s="93"/>
      <c r="O343" s="105"/>
      <c r="P343" s="105"/>
      <c r="Q343" s="105"/>
      <c r="R343" s="106"/>
      <c r="S343" s="106"/>
      <c r="T343" s="105"/>
    </row>
    <row r="344" spans="1:20" ht="14.25" x14ac:dyDescent="0.2">
      <c r="A344" s="263"/>
      <c r="B344" s="5"/>
      <c r="C344" s="5"/>
      <c r="D344" s="5"/>
      <c r="E344" s="5"/>
      <c r="F344" s="5"/>
      <c r="G344" s="5"/>
      <c r="H344" s="5"/>
      <c r="I344" s="5"/>
      <c r="J344" s="5"/>
      <c r="K344" s="104"/>
      <c r="L344" s="104"/>
      <c r="M344" s="104"/>
      <c r="N344" s="93"/>
      <c r="O344" s="105"/>
      <c r="P344" s="105"/>
      <c r="Q344" s="105"/>
      <c r="R344" s="106"/>
      <c r="S344" s="106"/>
      <c r="T344" s="105"/>
    </row>
    <row r="345" spans="1:20" ht="14.25" x14ac:dyDescent="0.2">
      <c r="A345" s="274"/>
      <c r="B345" s="5"/>
      <c r="C345" s="5"/>
      <c r="D345" s="5"/>
      <c r="E345" s="5"/>
      <c r="F345" s="5"/>
      <c r="G345" s="5"/>
      <c r="H345" s="5"/>
      <c r="I345" s="5"/>
      <c r="J345" s="69"/>
      <c r="K345" s="104"/>
      <c r="L345" s="104"/>
      <c r="M345" s="104"/>
      <c r="N345" s="93"/>
      <c r="O345" s="105"/>
      <c r="P345" s="105"/>
      <c r="Q345" s="105"/>
      <c r="R345" s="106"/>
      <c r="S345" s="106"/>
      <c r="T345" s="105"/>
    </row>
    <row r="346" spans="1:20" ht="14.25" x14ac:dyDescent="0.2">
      <c r="A346" s="263"/>
      <c r="B346" s="9"/>
      <c r="C346" s="9"/>
      <c r="D346" s="9"/>
      <c r="E346" s="9"/>
      <c r="F346" s="9"/>
      <c r="G346" s="9"/>
      <c r="H346" s="28"/>
      <c r="I346" s="5"/>
      <c r="J346" s="5"/>
      <c r="K346" s="104"/>
      <c r="L346" s="104"/>
      <c r="M346" s="104"/>
      <c r="N346" s="93"/>
      <c r="O346" s="105"/>
      <c r="P346" s="105"/>
      <c r="Q346" s="105"/>
      <c r="R346" s="106"/>
      <c r="S346" s="106"/>
      <c r="T346" s="105"/>
    </row>
    <row r="347" spans="1:20" ht="14.25" x14ac:dyDescent="0.2">
      <c r="A347" s="263"/>
      <c r="B347" s="5"/>
      <c r="C347" s="5"/>
      <c r="D347" s="5"/>
      <c r="E347" s="5"/>
      <c r="F347" s="5"/>
      <c r="G347" s="5"/>
      <c r="H347" s="5"/>
      <c r="I347" s="5"/>
      <c r="J347" s="5"/>
      <c r="K347" s="104"/>
      <c r="L347" s="104"/>
      <c r="M347" s="104"/>
      <c r="N347" s="93"/>
      <c r="O347" s="105"/>
      <c r="P347" s="105"/>
      <c r="Q347" s="105"/>
      <c r="R347" s="106"/>
      <c r="S347" s="106"/>
      <c r="T347" s="105"/>
    </row>
    <row r="348" spans="1:20" ht="14.25" x14ac:dyDescent="0.2">
      <c r="A348" s="274"/>
      <c r="B348" s="25"/>
      <c r="C348" s="5"/>
      <c r="D348" s="5"/>
      <c r="E348" s="5"/>
      <c r="F348" s="5"/>
      <c r="G348" s="5"/>
      <c r="H348" s="5"/>
      <c r="I348" s="5"/>
      <c r="J348" s="69"/>
      <c r="K348" s="104"/>
      <c r="L348" s="104"/>
      <c r="M348" s="104"/>
      <c r="N348" s="93"/>
      <c r="O348" s="105"/>
      <c r="P348" s="105"/>
      <c r="Q348" s="105"/>
      <c r="R348" s="106"/>
      <c r="S348" s="106"/>
      <c r="T348" s="105"/>
    </row>
    <row r="349" spans="1:20" ht="14.25" x14ac:dyDescent="0.2">
      <c r="A349" s="263"/>
      <c r="B349" s="9"/>
      <c r="C349" s="9"/>
      <c r="D349" s="9"/>
      <c r="E349" s="9"/>
      <c r="F349" s="9"/>
      <c r="G349" s="9"/>
      <c r="H349" s="28"/>
      <c r="I349" s="5"/>
      <c r="J349" s="5"/>
      <c r="K349" s="104"/>
      <c r="L349" s="104"/>
      <c r="M349" s="104"/>
      <c r="N349" s="93"/>
      <c r="O349" s="105"/>
      <c r="P349" s="105"/>
      <c r="Q349" s="105"/>
      <c r="R349" s="106"/>
      <c r="S349" s="106"/>
      <c r="T349" s="105"/>
    </row>
    <row r="350" spans="1:20" ht="14.25" x14ac:dyDescent="0.2">
      <c r="A350" s="263"/>
      <c r="B350" s="5"/>
      <c r="C350" s="5"/>
      <c r="D350" s="5"/>
      <c r="E350" s="5"/>
      <c r="F350" s="5"/>
      <c r="G350" s="5"/>
      <c r="H350" s="5"/>
      <c r="I350" s="5"/>
      <c r="J350" s="5"/>
      <c r="K350" s="104"/>
      <c r="L350" s="104"/>
      <c r="M350" s="104"/>
      <c r="N350" s="93"/>
      <c r="O350" s="105"/>
      <c r="P350" s="105"/>
      <c r="Q350" s="105"/>
      <c r="R350" s="106"/>
      <c r="S350" s="106"/>
      <c r="T350" s="105"/>
    </row>
    <row r="351" spans="1:20" ht="14.25" x14ac:dyDescent="0.2">
      <c r="A351" s="274"/>
      <c r="B351" s="33"/>
      <c r="C351" s="5"/>
      <c r="D351" s="5"/>
      <c r="E351" s="5"/>
      <c r="F351" s="5"/>
      <c r="G351" s="5"/>
      <c r="H351" s="5"/>
      <c r="I351" s="5"/>
      <c r="J351" s="69"/>
      <c r="K351" s="104"/>
      <c r="L351" s="104"/>
      <c r="M351" s="104"/>
      <c r="N351" s="131"/>
      <c r="O351" s="105"/>
      <c r="P351" s="105"/>
      <c r="Q351" s="105"/>
      <c r="R351" s="131"/>
      <c r="S351" s="105"/>
      <c r="T351" s="105"/>
    </row>
    <row r="352" spans="1:20" ht="14.25" x14ac:dyDescent="0.2">
      <c r="A352" s="263"/>
      <c r="B352" s="9"/>
      <c r="C352" s="9"/>
      <c r="D352" s="9"/>
      <c r="E352" s="9"/>
      <c r="F352" s="9"/>
      <c r="G352" s="9"/>
      <c r="H352" s="28"/>
      <c r="I352" s="5"/>
      <c r="J352" s="5"/>
      <c r="K352" s="104"/>
      <c r="L352" s="104"/>
      <c r="M352" s="104"/>
      <c r="N352" s="93"/>
      <c r="O352" s="105"/>
      <c r="P352" s="105"/>
      <c r="Q352" s="105"/>
      <c r="R352" s="106"/>
      <c r="S352" s="106"/>
      <c r="T352" s="105"/>
    </row>
    <row r="353" spans="1:20" ht="14.25" x14ac:dyDescent="0.2">
      <c r="A353" s="263"/>
      <c r="B353" s="5"/>
      <c r="C353" s="5"/>
      <c r="D353" s="5"/>
      <c r="E353" s="5"/>
      <c r="F353" s="5"/>
      <c r="G353" s="5"/>
      <c r="H353" s="5"/>
      <c r="I353" s="5"/>
      <c r="J353" s="5"/>
      <c r="K353" s="104"/>
      <c r="L353" s="104"/>
      <c r="M353" s="104"/>
      <c r="N353" s="93"/>
      <c r="O353" s="105"/>
      <c r="P353" s="105"/>
      <c r="Q353" s="105"/>
      <c r="R353" s="106"/>
      <c r="S353" s="106"/>
      <c r="T353" s="105"/>
    </row>
    <row r="354" spans="1:20" ht="14.25" x14ac:dyDescent="0.2">
      <c r="A354" s="274"/>
      <c r="B354" s="33"/>
      <c r="C354" s="5"/>
      <c r="D354" s="5"/>
      <c r="E354" s="5"/>
      <c r="F354" s="5"/>
      <c r="G354" s="5"/>
      <c r="H354" s="5"/>
      <c r="I354" s="5"/>
      <c r="J354" s="69"/>
      <c r="K354" s="104"/>
      <c r="L354" s="104"/>
      <c r="M354" s="104"/>
      <c r="N354" s="93"/>
      <c r="O354" s="105"/>
      <c r="P354" s="105"/>
      <c r="Q354" s="105"/>
      <c r="R354" s="106"/>
      <c r="S354" s="106"/>
      <c r="T354" s="105"/>
    </row>
    <row r="355" spans="1:20" ht="14.25" x14ac:dyDescent="0.2">
      <c r="A355" s="263"/>
      <c r="B355" s="9"/>
      <c r="C355" s="9"/>
      <c r="D355" s="9"/>
      <c r="E355" s="9"/>
      <c r="F355" s="9"/>
      <c r="G355" s="9"/>
      <c r="H355" s="9"/>
      <c r="I355" s="5"/>
      <c r="J355" s="5"/>
      <c r="K355" s="104"/>
      <c r="L355" s="104"/>
      <c r="M355" s="104"/>
      <c r="N355" s="93"/>
      <c r="O355" s="105"/>
      <c r="P355" s="105"/>
      <c r="Q355" s="105"/>
      <c r="R355" s="106"/>
      <c r="S355" s="106"/>
      <c r="T355" s="105"/>
    </row>
    <row r="356" spans="1:20" ht="14.25" x14ac:dyDescent="0.2">
      <c r="A356" s="263"/>
      <c r="B356" s="5"/>
      <c r="C356" s="5"/>
      <c r="D356" s="5"/>
      <c r="E356" s="5"/>
      <c r="F356" s="5"/>
      <c r="G356" s="5"/>
      <c r="H356" s="5"/>
      <c r="I356" s="5"/>
      <c r="J356" s="5"/>
      <c r="K356" s="104"/>
      <c r="L356" s="104"/>
      <c r="M356" s="104"/>
      <c r="N356" s="93"/>
      <c r="O356" s="105"/>
      <c r="P356" s="105"/>
      <c r="Q356" s="105"/>
      <c r="R356" s="106"/>
      <c r="S356" s="106"/>
      <c r="T356" s="105"/>
    </row>
    <row r="357" spans="1:20" ht="14.25" x14ac:dyDescent="0.2">
      <c r="A357" s="274"/>
      <c r="B357" s="25"/>
      <c r="C357" s="5"/>
      <c r="D357" s="5"/>
      <c r="E357" s="5"/>
      <c r="F357" s="5"/>
      <c r="G357" s="5"/>
      <c r="H357" s="5"/>
      <c r="I357" s="5"/>
      <c r="J357" s="69"/>
      <c r="K357" s="104"/>
      <c r="L357" s="104"/>
      <c r="M357" s="104"/>
      <c r="N357" s="93"/>
      <c r="O357" s="105"/>
      <c r="P357" s="105"/>
      <c r="Q357" s="105"/>
      <c r="R357" s="106"/>
      <c r="S357" s="106"/>
      <c r="T357" s="105"/>
    </row>
    <row r="358" spans="1:20" ht="14.25" x14ac:dyDescent="0.2">
      <c r="A358" s="263"/>
      <c r="B358" s="9"/>
      <c r="C358" s="9"/>
      <c r="D358" s="9"/>
      <c r="E358" s="9"/>
      <c r="F358" s="9"/>
      <c r="G358" s="9"/>
      <c r="H358" s="9"/>
      <c r="I358" s="5"/>
      <c r="J358" s="5"/>
      <c r="K358" s="104"/>
      <c r="L358" s="104"/>
      <c r="M358" s="104"/>
      <c r="N358" s="93"/>
      <c r="O358" s="105"/>
      <c r="P358" s="105"/>
      <c r="Q358" s="105"/>
      <c r="R358" s="106"/>
      <c r="S358" s="106"/>
      <c r="T358" s="105"/>
    </row>
    <row r="359" spans="1:20" ht="14.25" x14ac:dyDescent="0.2">
      <c r="A359" s="263"/>
      <c r="B359" s="5"/>
      <c r="C359" s="5"/>
      <c r="D359" s="5"/>
      <c r="E359" s="5"/>
      <c r="F359" s="5"/>
      <c r="G359" s="5"/>
      <c r="H359" s="5"/>
      <c r="I359" s="5"/>
      <c r="J359" s="5"/>
      <c r="K359" s="104"/>
      <c r="L359" s="104"/>
      <c r="M359" s="104"/>
      <c r="N359" s="93"/>
      <c r="O359" s="105"/>
      <c r="P359" s="105"/>
      <c r="Q359" s="105"/>
      <c r="R359" s="106"/>
      <c r="S359" s="106"/>
      <c r="T359" s="105"/>
    </row>
    <row r="360" spans="1:20" ht="14.25" x14ac:dyDescent="0.2">
      <c r="A360" s="274"/>
      <c r="B360" s="33"/>
      <c r="C360" s="5"/>
      <c r="D360" s="5"/>
      <c r="E360" s="5"/>
      <c r="F360" s="5"/>
      <c r="G360" s="5"/>
      <c r="H360" s="5"/>
      <c r="I360" s="5"/>
      <c r="J360" s="69"/>
      <c r="K360" s="104"/>
      <c r="L360" s="104"/>
      <c r="M360" s="104"/>
      <c r="N360" s="93"/>
      <c r="O360" s="105"/>
      <c r="P360" s="105"/>
      <c r="Q360" s="105"/>
      <c r="R360" s="106"/>
      <c r="S360" s="106"/>
      <c r="T360" s="105"/>
    </row>
    <row r="361" spans="1:20" ht="14.25" x14ac:dyDescent="0.2">
      <c r="A361" s="263"/>
      <c r="B361" s="9"/>
      <c r="C361" s="9"/>
      <c r="D361" s="9"/>
      <c r="E361" s="9"/>
      <c r="F361" s="9"/>
      <c r="G361" s="9"/>
      <c r="H361" s="28"/>
      <c r="I361" s="5"/>
      <c r="J361" s="5"/>
      <c r="K361" s="104"/>
      <c r="L361" s="104"/>
      <c r="M361" s="104"/>
      <c r="N361" s="93"/>
      <c r="O361" s="105"/>
      <c r="P361" s="105"/>
      <c r="Q361" s="105"/>
      <c r="R361" s="106"/>
      <c r="S361" s="106"/>
      <c r="T361" s="105"/>
    </row>
    <row r="362" spans="1:20" ht="14.25" x14ac:dyDescent="0.2">
      <c r="A362" s="263"/>
      <c r="B362" s="5"/>
      <c r="C362" s="5"/>
      <c r="D362" s="5"/>
      <c r="E362" s="5"/>
      <c r="F362" s="5"/>
      <c r="G362" s="5"/>
      <c r="H362" s="5"/>
      <c r="I362" s="5"/>
      <c r="J362" s="5"/>
      <c r="K362" s="104"/>
      <c r="L362" s="104"/>
      <c r="M362" s="104"/>
      <c r="N362" s="93"/>
      <c r="O362" s="105"/>
      <c r="P362" s="105"/>
      <c r="Q362" s="105"/>
      <c r="R362" s="106"/>
      <c r="S362" s="106"/>
      <c r="T362" s="105"/>
    </row>
    <row r="363" spans="1:20" ht="14.25" x14ac:dyDescent="0.2">
      <c r="A363" s="274"/>
      <c r="B363" s="25"/>
      <c r="C363" s="5"/>
      <c r="D363" s="5"/>
      <c r="E363" s="5"/>
      <c r="F363" s="19"/>
      <c r="G363" s="19"/>
      <c r="H363" s="5"/>
      <c r="I363" s="5"/>
      <c r="J363" s="69"/>
      <c r="K363" s="104"/>
      <c r="L363" s="104"/>
      <c r="M363" s="104"/>
      <c r="N363" s="93"/>
      <c r="O363" s="105"/>
      <c r="P363" s="105"/>
      <c r="Q363" s="105"/>
      <c r="R363" s="106"/>
      <c r="S363" s="106"/>
      <c r="T363" s="105"/>
    </row>
    <row r="364" spans="1:20" ht="14.25" x14ac:dyDescent="0.2">
      <c r="A364" s="263"/>
      <c r="B364" s="9"/>
      <c r="C364" s="9"/>
      <c r="D364" s="9"/>
      <c r="E364" s="9"/>
      <c r="F364" s="9"/>
      <c r="G364" s="9"/>
      <c r="H364" s="9"/>
      <c r="I364" s="5"/>
      <c r="J364" s="5"/>
      <c r="K364" s="104"/>
      <c r="L364" s="104"/>
      <c r="M364" s="104"/>
      <c r="N364" s="93"/>
      <c r="O364" s="105"/>
      <c r="P364" s="105"/>
      <c r="Q364" s="105"/>
      <c r="R364" s="106"/>
      <c r="S364" s="106"/>
      <c r="T364" s="105"/>
    </row>
    <row r="365" spans="1:20" ht="14.25" x14ac:dyDescent="0.2">
      <c r="A365" s="263"/>
      <c r="B365" s="5"/>
      <c r="C365" s="5"/>
      <c r="D365" s="5"/>
      <c r="E365" s="5"/>
      <c r="F365" s="5"/>
      <c r="G365" s="5"/>
      <c r="H365" s="5"/>
      <c r="I365" s="5"/>
      <c r="J365" s="5"/>
      <c r="K365" s="104"/>
      <c r="L365" s="104"/>
      <c r="M365" s="104"/>
      <c r="N365" s="93"/>
      <c r="O365" s="105"/>
      <c r="P365" s="105"/>
      <c r="Q365" s="105"/>
      <c r="R365" s="106"/>
      <c r="S365" s="106"/>
      <c r="T365" s="105"/>
    </row>
    <row r="366" spans="1:20" ht="14.25" x14ac:dyDescent="0.2">
      <c r="A366" s="274"/>
      <c r="B366" s="5"/>
      <c r="C366" s="5"/>
      <c r="D366" s="5"/>
      <c r="E366" s="5"/>
      <c r="F366" s="5"/>
      <c r="G366" s="5"/>
      <c r="H366" s="5"/>
      <c r="I366" s="5"/>
      <c r="J366" s="69"/>
      <c r="K366" s="104"/>
      <c r="L366" s="104"/>
      <c r="M366" s="104"/>
      <c r="N366" s="131"/>
      <c r="O366" s="105"/>
      <c r="P366" s="105"/>
      <c r="Q366" s="105"/>
      <c r="R366" s="131"/>
      <c r="S366" s="105"/>
      <c r="T366" s="105"/>
    </row>
    <row r="367" spans="1:20" ht="14.25" x14ac:dyDescent="0.2">
      <c r="A367" s="263"/>
      <c r="B367" s="5"/>
      <c r="C367" s="5"/>
      <c r="D367" s="5"/>
      <c r="E367" s="5"/>
      <c r="F367" s="5"/>
      <c r="G367" s="5"/>
      <c r="H367" s="5"/>
      <c r="I367" s="5"/>
      <c r="J367" s="5"/>
      <c r="K367" s="104"/>
      <c r="L367" s="104"/>
      <c r="M367" s="104"/>
      <c r="N367" s="131"/>
      <c r="O367" s="105"/>
      <c r="P367" s="105"/>
      <c r="Q367" s="105"/>
      <c r="R367" s="131"/>
      <c r="S367" s="105"/>
      <c r="T367" s="105"/>
    </row>
    <row r="368" spans="1:20" ht="14.25" x14ac:dyDescent="0.2">
      <c r="A368" s="263"/>
      <c r="B368" s="9"/>
      <c r="C368" s="9"/>
      <c r="D368" s="9"/>
      <c r="E368" s="9"/>
      <c r="F368" s="9"/>
      <c r="G368" s="9"/>
      <c r="H368" s="10"/>
      <c r="I368" s="5"/>
      <c r="J368" s="5"/>
      <c r="K368" s="104"/>
      <c r="L368" s="104"/>
      <c r="M368" s="104"/>
      <c r="N368" s="131"/>
      <c r="O368" s="105"/>
      <c r="P368" s="105"/>
      <c r="Q368" s="105"/>
      <c r="R368" s="131"/>
      <c r="S368" s="105"/>
      <c r="T368" s="105"/>
    </row>
    <row r="369" spans="1:20" ht="14.25" x14ac:dyDescent="0.2">
      <c r="A369" s="274"/>
      <c r="B369" s="33"/>
      <c r="C369" s="5"/>
      <c r="D369" s="5"/>
      <c r="E369" s="5"/>
      <c r="F369" s="19"/>
      <c r="G369" s="19"/>
      <c r="H369" s="19"/>
      <c r="I369" s="19"/>
      <c r="J369" s="69"/>
      <c r="K369" s="104"/>
      <c r="L369" s="104"/>
      <c r="M369" s="104"/>
      <c r="N369" s="131"/>
      <c r="O369" s="105"/>
      <c r="P369" s="105"/>
      <c r="Q369" s="105"/>
      <c r="R369" s="131"/>
      <c r="S369" s="105"/>
      <c r="T369" s="105"/>
    </row>
    <row r="370" spans="1:20" ht="14.25" x14ac:dyDescent="0.2">
      <c r="A370" s="263"/>
      <c r="B370" s="5"/>
      <c r="C370" s="5"/>
      <c r="D370" s="5"/>
      <c r="E370" s="5"/>
      <c r="F370" s="5"/>
      <c r="G370" s="5"/>
      <c r="H370" s="5"/>
      <c r="I370" s="5"/>
      <c r="J370" s="5"/>
      <c r="K370" s="104"/>
      <c r="L370" s="104"/>
      <c r="M370" s="104"/>
      <c r="N370" s="131"/>
      <c r="O370" s="105"/>
      <c r="P370" s="105"/>
      <c r="Q370" s="105"/>
      <c r="R370" s="106"/>
      <c r="S370" s="106"/>
      <c r="T370" s="105"/>
    </row>
    <row r="371" spans="1:20" ht="14.25" x14ac:dyDescent="0.2">
      <c r="A371" s="263"/>
      <c r="B371" s="9"/>
      <c r="C371" s="9"/>
      <c r="D371" s="9"/>
      <c r="E371" s="9"/>
      <c r="F371" s="9"/>
      <c r="G371" s="9"/>
      <c r="H371" s="9"/>
      <c r="I371" s="5"/>
      <c r="J371" s="5"/>
      <c r="K371" s="104"/>
      <c r="L371" s="104"/>
      <c r="M371" s="104"/>
      <c r="N371" s="131"/>
      <c r="O371" s="105"/>
      <c r="P371" s="105"/>
      <c r="Q371" s="105"/>
      <c r="R371" s="106"/>
      <c r="S371" s="106"/>
      <c r="T371" s="105"/>
    </row>
    <row r="372" spans="1:20" ht="14.25" x14ac:dyDescent="0.2">
      <c r="A372" s="274"/>
      <c r="B372" s="25"/>
      <c r="C372" s="5"/>
      <c r="D372" s="5"/>
      <c r="E372" s="5"/>
      <c r="F372" s="19"/>
      <c r="G372" s="19"/>
      <c r="H372" s="19"/>
      <c r="I372" s="19"/>
      <c r="J372" s="69"/>
      <c r="K372" s="104"/>
      <c r="L372" s="104"/>
      <c r="M372" s="104"/>
      <c r="N372" s="93"/>
      <c r="O372" s="105"/>
      <c r="P372" s="105"/>
      <c r="Q372" s="105"/>
      <c r="R372" s="106"/>
      <c r="S372" s="106"/>
      <c r="T372" s="105"/>
    </row>
    <row r="373" spans="1:20" ht="14.25" x14ac:dyDescent="0.2">
      <c r="A373" s="263"/>
      <c r="B373" s="5"/>
      <c r="C373" s="9"/>
      <c r="D373" s="9"/>
      <c r="E373" s="9"/>
      <c r="F373" s="9"/>
      <c r="G373" s="9"/>
      <c r="H373" s="9"/>
      <c r="I373" s="19"/>
      <c r="J373" s="5"/>
      <c r="K373" s="104"/>
      <c r="L373" s="104"/>
      <c r="M373" s="104"/>
      <c r="N373" s="93"/>
      <c r="O373" s="105"/>
      <c r="P373" s="105"/>
      <c r="Q373" s="105"/>
      <c r="R373" s="106"/>
      <c r="S373" s="106"/>
      <c r="T373" s="105"/>
    </row>
    <row r="374" spans="1:20" ht="14.25" x14ac:dyDescent="0.2">
      <c r="A374" s="263"/>
      <c r="B374" s="9"/>
      <c r="C374" s="9"/>
      <c r="D374" s="9"/>
      <c r="E374" s="9"/>
      <c r="F374" s="9"/>
      <c r="G374" s="9"/>
      <c r="H374" s="9"/>
      <c r="I374" s="19"/>
      <c r="J374" s="5"/>
      <c r="K374" s="104"/>
      <c r="L374" s="104"/>
      <c r="M374" s="104"/>
      <c r="N374" s="93"/>
      <c r="O374" s="105"/>
      <c r="P374" s="105"/>
      <c r="Q374" s="105"/>
      <c r="R374" s="106"/>
      <c r="S374" s="106"/>
      <c r="T374" s="105"/>
    </row>
    <row r="375" spans="1:20" ht="14.25" x14ac:dyDescent="0.2">
      <c r="A375" s="274"/>
      <c r="B375" s="33"/>
      <c r="C375" s="5"/>
      <c r="D375" s="5"/>
      <c r="E375" s="5"/>
      <c r="F375" s="5"/>
      <c r="G375" s="5"/>
      <c r="H375" s="5"/>
      <c r="I375" s="5"/>
      <c r="J375" s="69"/>
      <c r="K375" s="104"/>
      <c r="L375" s="104"/>
      <c r="M375" s="104"/>
      <c r="N375" s="93"/>
      <c r="O375" s="105"/>
      <c r="P375" s="105"/>
      <c r="Q375" s="105"/>
      <c r="R375" s="106"/>
      <c r="S375" s="106"/>
      <c r="T375" s="105"/>
    </row>
    <row r="376" spans="1:20" ht="14.25" x14ac:dyDescent="0.2">
      <c r="A376" s="263"/>
      <c r="B376" s="9"/>
      <c r="C376" s="9"/>
      <c r="D376" s="9"/>
      <c r="E376" s="9"/>
      <c r="F376" s="9"/>
      <c r="G376" s="9"/>
      <c r="H376" s="9"/>
      <c r="I376" s="5"/>
      <c r="J376" s="5"/>
      <c r="K376" s="104"/>
      <c r="L376" s="104"/>
      <c r="M376" s="104"/>
      <c r="N376" s="93"/>
      <c r="O376" s="105"/>
      <c r="P376" s="105"/>
      <c r="Q376" s="105"/>
      <c r="R376" s="106"/>
      <c r="S376" s="106"/>
      <c r="T376" s="105"/>
    </row>
    <row r="377" spans="1:20" ht="14.25" x14ac:dyDescent="0.2">
      <c r="A377" s="263"/>
      <c r="B377" s="5"/>
      <c r="C377" s="5"/>
      <c r="D377" s="5"/>
      <c r="E377" s="5"/>
      <c r="F377" s="5"/>
      <c r="G377" s="5"/>
      <c r="H377" s="5"/>
      <c r="I377" s="5"/>
      <c r="J377" s="5"/>
      <c r="K377" s="104"/>
      <c r="L377" s="104"/>
      <c r="M377" s="104"/>
      <c r="N377" s="93"/>
      <c r="O377" s="105"/>
      <c r="P377" s="105"/>
      <c r="Q377" s="105"/>
      <c r="R377" s="106"/>
      <c r="S377" s="106"/>
      <c r="T377" s="105"/>
    </row>
    <row r="378" spans="1:20" ht="14.25" x14ac:dyDescent="0.2">
      <c r="A378" s="274"/>
      <c r="B378" s="33"/>
      <c r="C378" s="5"/>
      <c r="D378" s="5"/>
      <c r="E378" s="5"/>
      <c r="F378" s="19"/>
      <c r="G378" s="19"/>
      <c r="H378" s="19"/>
      <c r="I378" s="19"/>
      <c r="J378" s="69"/>
      <c r="K378" s="104"/>
      <c r="L378" s="104"/>
      <c r="M378" s="104"/>
      <c r="N378" s="93"/>
      <c r="O378" s="105"/>
      <c r="P378" s="105"/>
      <c r="Q378" s="105"/>
      <c r="R378" s="106"/>
      <c r="S378" s="106"/>
      <c r="T378" s="105"/>
    </row>
    <row r="379" spans="1:20" ht="14.25" x14ac:dyDescent="0.2">
      <c r="A379" s="263"/>
      <c r="B379" s="5"/>
      <c r="C379" s="5"/>
      <c r="D379" s="5"/>
      <c r="E379" s="5"/>
      <c r="F379" s="5"/>
      <c r="G379" s="5"/>
      <c r="H379" s="5"/>
      <c r="I379" s="5"/>
      <c r="J379" s="5"/>
      <c r="K379" s="104"/>
      <c r="L379" s="104"/>
      <c r="M379" s="104"/>
      <c r="N379" s="93"/>
      <c r="O379" s="105"/>
      <c r="P379" s="105"/>
      <c r="Q379" s="105"/>
      <c r="R379" s="106"/>
      <c r="S379" s="106"/>
      <c r="T379" s="105"/>
    </row>
    <row r="380" spans="1:20" ht="14.25" x14ac:dyDescent="0.2">
      <c r="A380" s="263"/>
      <c r="B380" s="9"/>
      <c r="C380" s="9"/>
      <c r="D380" s="9"/>
      <c r="E380" s="9"/>
      <c r="F380" s="9"/>
      <c r="G380" s="9"/>
      <c r="H380" s="9"/>
      <c r="I380" s="5"/>
      <c r="J380" s="5"/>
      <c r="K380" s="133"/>
      <c r="L380" s="133"/>
      <c r="M380" s="133"/>
      <c r="N380" s="3"/>
      <c r="O380" s="134"/>
      <c r="P380" s="134"/>
      <c r="Q380" s="134"/>
      <c r="R380" s="135"/>
      <c r="S380" s="135"/>
      <c r="T380" s="3"/>
    </row>
    <row r="381" spans="1:20" ht="20.25" customHeight="1" x14ac:dyDescent="0.2">
      <c r="A381" s="114"/>
      <c r="B381" s="124"/>
      <c r="C381" s="124"/>
      <c r="D381" s="124"/>
      <c r="E381" s="124"/>
      <c r="F381" s="124"/>
      <c r="G381" s="124"/>
      <c r="H381" s="124"/>
      <c r="I381" s="124"/>
      <c r="J381" s="132"/>
      <c r="K381" s="93"/>
      <c r="L381" s="104"/>
      <c r="M381" s="104"/>
      <c r="N381" s="131"/>
      <c r="O381" s="93"/>
      <c r="P381" s="105"/>
      <c r="Q381" s="105"/>
      <c r="R381" s="132"/>
      <c r="S381" s="93"/>
      <c r="T381" s="93"/>
    </row>
    <row r="382" spans="1:20" x14ac:dyDescent="0.2">
      <c r="A382" s="114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</row>
    <row r="383" spans="1:20" x14ac:dyDescent="0.2">
      <c r="A383" s="114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</row>
    <row r="384" spans="1:20" ht="14.25" x14ac:dyDescent="0.2">
      <c r="A384" s="114"/>
      <c r="B384" s="93"/>
      <c r="C384" s="93"/>
      <c r="D384" s="93"/>
      <c r="E384" s="93"/>
      <c r="F384" s="93"/>
      <c r="G384" s="93"/>
      <c r="H384" s="93"/>
      <c r="I384" s="9"/>
      <c r="J384" s="9"/>
      <c r="K384" s="9"/>
      <c r="L384" s="19"/>
      <c r="M384" s="5"/>
      <c r="N384" s="5"/>
      <c r="O384" s="5"/>
      <c r="P384" s="3"/>
      <c r="Q384" s="5"/>
      <c r="R384" s="5"/>
      <c r="S384" s="100"/>
      <c r="T384" s="5"/>
    </row>
    <row r="385" spans="1:20" ht="14.25" x14ac:dyDescent="0.2">
      <c r="A385" s="114"/>
      <c r="B385" s="93"/>
      <c r="C385" s="93"/>
      <c r="D385" s="93"/>
      <c r="E385" s="93"/>
      <c r="F385" s="93"/>
      <c r="G385" s="93"/>
      <c r="H385" s="93"/>
      <c r="I385" s="53"/>
      <c r="J385" s="53"/>
      <c r="K385" s="53"/>
      <c r="L385" s="45"/>
      <c r="M385" s="45"/>
      <c r="N385" s="45"/>
      <c r="O385" s="45"/>
      <c r="P385" s="45"/>
      <c r="Q385" s="45"/>
      <c r="R385" s="45"/>
      <c r="S385" s="45"/>
      <c r="T385" s="45"/>
    </row>
    <row r="386" spans="1:20" ht="14.25" x14ac:dyDescent="0.2">
      <c r="A386" s="114"/>
      <c r="B386" s="93"/>
      <c r="C386" s="93"/>
      <c r="D386" s="93"/>
      <c r="E386" s="93"/>
      <c r="F386" s="93"/>
      <c r="G386" s="93"/>
      <c r="H386" s="93"/>
      <c r="I386" s="45"/>
      <c r="J386" s="45"/>
      <c r="K386" s="45"/>
      <c r="L386" s="45"/>
      <c r="M386" s="5"/>
      <c r="N386" s="5"/>
      <c r="O386" s="5"/>
      <c r="P386" s="5"/>
      <c r="Q386" s="5"/>
      <c r="R386" s="5"/>
      <c r="S386" s="5"/>
      <c r="T386" s="5"/>
    </row>
    <row r="387" spans="1:20" ht="14.25" x14ac:dyDescent="0.2">
      <c r="A387" s="2"/>
      <c r="B387" s="3"/>
      <c r="C387" s="3"/>
      <c r="D387" s="3"/>
      <c r="E387" s="3"/>
      <c r="F387" s="3"/>
      <c r="G387" s="3"/>
      <c r="H387" s="3"/>
      <c r="I387" s="9"/>
      <c r="J387" s="9"/>
      <c r="K387" s="9"/>
      <c r="L387" s="19"/>
      <c r="M387" s="5"/>
      <c r="N387" s="5"/>
      <c r="O387" s="5"/>
      <c r="P387" s="5"/>
      <c r="Q387" s="5"/>
      <c r="R387" s="5"/>
      <c r="S387" s="5"/>
      <c r="T387" s="5"/>
    </row>
    <row r="388" spans="1:20" ht="14.25" x14ac:dyDescent="0.2">
      <c r="A388" s="2"/>
      <c r="B388" s="3"/>
      <c r="C388" s="3"/>
      <c r="D388" s="3"/>
      <c r="E388" s="3"/>
      <c r="F388" s="3"/>
      <c r="G388" s="3"/>
      <c r="H388" s="3"/>
      <c r="I388" s="9"/>
      <c r="J388" s="9"/>
      <c r="K388" s="9"/>
      <c r="L388" s="19"/>
      <c r="M388" s="5"/>
      <c r="N388" s="5"/>
      <c r="O388" s="5"/>
      <c r="P388" s="5"/>
      <c r="Q388" s="5"/>
      <c r="R388" s="5"/>
      <c r="S388" s="5"/>
      <c r="T388" s="5"/>
    </row>
    <row r="389" spans="1:20" ht="15" x14ac:dyDescent="0.25">
      <c r="A389" s="2"/>
      <c r="B389" s="3"/>
      <c r="C389" s="3"/>
      <c r="D389" s="3"/>
      <c r="E389" s="3"/>
      <c r="F389" s="3"/>
      <c r="G389" s="3"/>
      <c r="H389" s="3"/>
      <c r="I389" s="98"/>
      <c r="J389" s="98"/>
      <c r="K389" s="98"/>
      <c r="L389" s="98"/>
      <c r="M389" s="99"/>
      <c r="N389" s="99"/>
      <c r="O389" s="99"/>
      <c r="P389" s="99"/>
      <c r="Q389" s="98"/>
      <c r="R389" s="98"/>
      <c r="S389" s="98"/>
      <c r="T389" s="98"/>
    </row>
    <row r="390" spans="1:20" ht="14.25" x14ac:dyDescent="0.2">
      <c r="A390" s="2"/>
      <c r="B390" s="3"/>
      <c r="C390" s="3"/>
      <c r="D390" s="3"/>
      <c r="E390" s="3"/>
      <c r="F390" s="3"/>
      <c r="G390" s="3"/>
      <c r="H390" s="3"/>
      <c r="I390" s="53"/>
      <c r="J390" s="53"/>
      <c r="K390" s="53"/>
      <c r="L390" s="53"/>
      <c r="M390" s="45"/>
      <c r="N390" s="45"/>
      <c r="O390" s="45"/>
      <c r="P390" s="45"/>
      <c r="Q390" s="53"/>
      <c r="R390" s="53"/>
      <c r="S390" s="53"/>
      <c r="T390" s="53"/>
    </row>
    <row r="391" spans="1:20" x14ac:dyDescent="0.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x14ac:dyDescent="0.2">
      <c r="A392" s="11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</row>
    <row r="393" spans="1:20" x14ac:dyDescent="0.2">
      <c r="A393" s="11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</row>
    <row r="394" spans="1:20" x14ac:dyDescent="0.2">
      <c r="A394" s="114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</row>
    <row r="395" spans="1:20" x14ac:dyDescent="0.2">
      <c r="A395" s="114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</row>
    <row r="396" spans="1:20" x14ac:dyDescent="0.2">
      <c r="A396" s="114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</row>
    <row r="397" spans="1:20" x14ac:dyDescent="0.2">
      <c r="A397" s="114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</row>
    <row r="398" spans="1:20" x14ac:dyDescent="0.2">
      <c r="A398" s="114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</row>
    <row r="399" spans="1:20" x14ac:dyDescent="0.2">
      <c r="A399" s="114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</row>
    <row r="400" spans="1:20" x14ac:dyDescent="0.2">
      <c r="A400" s="114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3"/>
      <c r="S400" s="93"/>
      <c r="T400" s="93"/>
    </row>
    <row r="401" spans="1:20" x14ac:dyDescent="0.2">
      <c r="A401" s="277"/>
      <c r="B401" s="136"/>
      <c r="C401" s="136"/>
      <c r="D401" s="136"/>
      <c r="E401" s="136"/>
      <c r="F401" s="136"/>
      <c r="G401" s="136"/>
      <c r="H401" s="136"/>
      <c r="I401" s="136"/>
      <c r="J401" s="114"/>
      <c r="K401" s="124"/>
      <c r="L401" s="124"/>
      <c r="M401" s="124"/>
      <c r="N401" s="124"/>
      <c r="O401" s="124"/>
      <c r="P401" s="124"/>
      <c r="Q401" s="124"/>
      <c r="R401" s="124"/>
      <c r="S401" s="114"/>
      <c r="T401" s="114"/>
    </row>
    <row r="402" spans="1:20" x14ac:dyDescent="0.2">
      <c r="A402" s="277"/>
      <c r="B402" s="136"/>
      <c r="C402" s="136"/>
      <c r="D402" s="136"/>
      <c r="E402" s="136"/>
      <c r="F402" s="136"/>
      <c r="G402" s="136"/>
      <c r="H402" s="136"/>
      <c r="I402" s="136"/>
      <c r="J402" s="129"/>
      <c r="K402" s="114"/>
      <c r="L402" s="136"/>
      <c r="M402" s="137"/>
      <c r="N402" s="123"/>
      <c r="O402" s="114"/>
      <c r="P402" s="136"/>
      <c r="Q402" s="137"/>
      <c r="R402" s="137"/>
      <c r="S402" s="114"/>
      <c r="T402" s="114"/>
    </row>
    <row r="403" spans="1:20" x14ac:dyDescent="0.2">
      <c r="A403" s="277"/>
      <c r="B403" s="136"/>
      <c r="C403" s="136"/>
      <c r="D403" s="136"/>
      <c r="E403" s="136"/>
      <c r="F403" s="136"/>
      <c r="G403" s="136"/>
      <c r="H403" s="136"/>
      <c r="I403" s="136"/>
      <c r="J403" s="129"/>
      <c r="K403" s="114"/>
      <c r="L403" s="136"/>
      <c r="M403" s="136"/>
      <c r="N403" s="114"/>
      <c r="O403" s="114"/>
      <c r="P403" s="136"/>
      <c r="Q403" s="136"/>
      <c r="R403" s="137"/>
      <c r="S403" s="114"/>
      <c r="T403" s="93"/>
    </row>
    <row r="404" spans="1:20" ht="14.25" x14ac:dyDescent="0.2">
      <c r="A404" s="10"/>
      <c r="B404" s="16"/>
      <c r="C404" s="5"/>
      <c r="D404" s="5"/>
      <c r="E404" s="5"/>
      <c r="F404" s="5"/>
      <c r="G404" s="5"/>
      <c r="H404" s="5"/>
      <c r="I404" s="5"/>
      <c r="J404" s="69"/>
      <c r="K404" s="105"/>
      <c r="L404" s="130"/>
      <c r="M404" s="104"/>
      <c r="N404" s="132"/>
      <c r="O404" s="105"/>
      <c r="P404" s="105"/>
      <c r="Q404" s="105"/>
      <c r="R404" s="132"/>
      <c r="S404" s="105"/>
      <c r="T404" s="105"/>
    </row>
    <row r="405" spans="1:20" ht="14.25" x14ac:dyDescent="0.2">
      <c r="A405" s="263"/>
      <c r="B405" s="9"/>
      <c r="C405" s="9"/>
      <c r="D405" s="9"/>
      <c r="E405" s="9"/>
      <c r="F405" s="9"/>
      <c r="G405" s="9"/>
      <c r="H405" s="9"/>
      <c r="I405" s="5"/>
      <c r="J405" s="5"/>
      <c r="K405" s="105"/>
      <c r="L405" s="104"/>
      <c r="M405" s="104"/>
      <c r="N405" s="132"/>
      <c r="O405" s="105"/>
      <c r="P405" s="105"/>
      <c r="Q405" s="105"/>
      <c r="R405" s="132"/>
      <c r="S405" s="105"/>
      <c r="T405" s="105"/>
    </row>
    <row r="406" spans="1:20" ht="14.25" x14ac:dyDescent="0.2">
      <c r="A406" s="263"/>
      <c r="B406" s="5"/>
      <c r="C406" s="5"/>
      <c r="D406" s="5"/>
      <c r="E406" s="5"/>
      <c r="F406" s="5"/>
      <c r="G406" s="5"/>
      <c r="H406" s="5"/>
      <c r="I406" s="5"/>
      <c r="J406" s="5"/>
      <c r="K406" s="105"/>
      <c r="L406" s="104"/>
      <c r="M406" s="104"/>
      <c r="N406" s="132"/>
      <c r="O406" s="105"/>
      <c r="P406" s="105"/>
      <c r="Q406" s="105"/>
      <c r="R406" s="132"/>
      <c r="S406" s="105"/>
      <c r="T406" s="105"/>
    </row>
    <row r="407" spans="1:20" ht="14.25" x14ac:dyDescent="0.2">
      <c r="A407" s="10"/>
      <c r="B407" s="25"/>
      <c r="C407" s="5"/>
      <c r="D407" s="5"/>
      <c r="E407" s="5"/>
      <c r="F407" s="5"/>
      <c r="G407" s="5"/>
      <c r="H407" s="5"/>
      <c r="I407" s="5"/>
      <c r="J407" s="69"/>
      <c r="K407" s="105"/>
      <c r="L407" s="104"/>
      <c r="M407" s="104"/>
      <c r="N407" s="132"/>
      <c r="O407" s="105"/>
      <c r="P407" s="105"/>
      <c r="Q407" s="105"/>
      <c r="R407" s="132"/>
      <c r="S407" s="105"/>
      <c r="T407" s="105"/>
    </row>
    <row r="408" spans="1:20" ht="14.25" x14ac:dyDescent="0.2">
      <c r="A408" s="263"/>
      <c r="B408" s="5"/>
      <c r="C408" s="5"/>
      <c r="D408" s="5"/>
      <c r="E408" s="5"/>
      <c r="F408" s="5"/>
      <c r="G408" s="5"/>
      <c r="H408" s="5"/>
      <c r="I408" s="5"/>
      <c r="J408" s="5"/>
      <c r="K408" s="104"/>
      <c r="L408" s="104"/>
      <c r="M408" s="104"/>
      <c r="N408" s="93"/>
      <c r="O408" s="105"/>
      <c r="P408" s="105"/>
      <c r="Q408" s="105"/>
      <c r="R408" s="105"/>
      <c r="S408" s="105"/>
      <c r="T408" s="105"/>
    </row>
    <row r="409" spans="1:20" ht="14.25" x14ac:dyDescent="0.2">
      <c r="A409" s="263"/>
      <c r="B409" s="9"/>
      <c r="C409" s="9"/>
      <c r="D409" s="9"/>
      <c r="E409" s="9"/>
      <c r="F409" s="9"/>
      <c r="G409" s="9"/>
      <c r="H409" s="9"/>
      <c r="I409" s="5"/>
      <c r="J409" s="5"/>
      <c r="K409" s="104"/>
      <c r="L409" s="104"/>
      <c r="M409" s="104"/>
      <c r="N409" s="93"/>
      <c r="O409" s="105"/>
      <c r="P409" s="105"/>
      <c r="Q409" s="105"/>
      <c r="R409" s="105"/>
      <c r="S409" s="105"/>
      <c r="T409" s="105"/>
    </row>
    <row r="410" spans="1:20" ht="14.25" x14ac:dyDescent="0.2">
      <c r="A410" s="10"/>
      <c r="B410" s="25"/>
      <c r="C410" s="5"/>
      <c r="D410" s="5"/>
      <c r="E410" s="5"/>
      <c r="F410" s="5"/>
      <c r="G410" s="5"/>
      <c r="H410" s="5"/>
      <c r="I410" s="5"/>
      <c r="J410" s="69"/>
      <c r="K410" s="104"/>
      <c r="L410" s="104"/>
      <c r="M410" s="104"/>
      <c r="N410" s="93"/>
      <c r="O410" s="105"/>
      <c r="P410" s="105"/>
      <c r="Q410" s="105"/>
      <c r="R410" s="105"/>
      <c r="S410" s="105"/>
      <c r="T410" s="105"/>
    </row>
    <row r="411" spans="1:20" ht="14.25" x14ac:dyDescent="0.2">
      <c r="A411" s="263"/>
      <c r="B411" s="5"/>
      <c r="C411" s="5"/>
      <c r="D411" s="5"/>
      <c r="E411" s="5"/>
      <c r="F411" s="5"/>
      <c r="G411" s="5"/>
      <c r="H411" s="5"/>
      <c r="I411" s="5"/>
      <c r="J411" s="5"/>
      <c r="K411" s="104"/>
      <c r="L411" s="104"/>
      <c r="M411" s="104"/>
      <c r="N411" s="93"/>
      <c r="O411" s="105"/>
      <c r="P411" s="105"/>
      <c r="Q411" s="105"/>
      <c r="R411" s="105"/>
      <c r="S411" s="105"/>
      <c r="T411" s="105"/>
    </row>
    <row r="412" spans="1:20" ht="14.25" x14ac:dyDescent="0.2">
      <c r="A412" s="263"/>
      <c r="B412" s="9"/>
      <c r="C412" s="9"/>
      <c r="D412" s="9"/>
      <c r="E412" s="9"/>
      <c r="F412" s="9"/>
      <c r="G412" s="9"/>
      <c r="H412" s="9"/>
      <c r="I412" s="5"/>
      <c r="J412" s="5"/>
      <c r="K412" s="104"/>
      <c r="L412" s="104"/>
      <c r="M412" s="104"/>
      <c r="N412" s="93"/>
      <c r="O412" s="105"/>
      <c r="P412" s="105"/>
      <c r="Q412" s="105"/>
      <c r="R412" s="105"/>
      <c r="S412" s="105"/>
      <c r="T412" s="105"/>
    </row>
    <row r="413" spans="1:20" ht="14.25" x14ac:dyDescent="0.2">
      <c r="A413" s="10"/>
      <c r="B413" s="25"/>
      <c r="C413" s="5"/>
      <c r="D413" s="5"/>
      <c r="E413" s="5"/>
      <c r="F413" s="5"/>
      <c r="G413" s="5"/>
      <c r="H413" s="5"/>
      <c r="I413" s="5"/>
      <c r="J413" s="69"/>
      <c r="K413" s="104"/>
      <c r="L413" s="104"/>
      <c r="M413" s="104"/>
      <c r="N413" s="93"/>
      <c r="O413" s="105"/>
      <c r="P413" s="105"/>
      <c r="Q413" s="105"/>
      <c r="R413" s="105"/>
      <c r="S413" s="105"/>
      <c r="T413" s="105"/>
    </row>
    <row r="414" spans="1:20" ht="14.25" x14ac:dyDescent="0.2">
      <c r="A414" s="263"/>
      <c r="B414" s="5"/>
      <c r="C414" s="5"/>
      <c r="D414" s="5"/>
      <c r="E414" s="5"/>
      <c r="F414" s="5"/>
      <c r="G414" s="5"/>
      <c r="H414" s="5"/>
      <c r="I414" s="5"/>
      <c r="J414" s="5"/>
      <c r="K414" s="104"/>
      <c r="L414" s="104"/>
      <c r="M414" s="104"/>
      <c r="N414" s="93"/>
      <c r="O414" s="105"/>
      <c r="P414" s="105"/>
      <c r="Q414" s="105"/>
      <c r="R414" s="105"/>
      <c r="S414" s="105"/>
      <c r="T414" s="105"/>
    </row>
    <row r="415" spans="1:20" ht="14.25" x14ac:dyDescent="0.2">
      <c r="A415" s="263"/>
      <c r="B415" s="9"/>
      <c r="C415" s="9"/>
      <c r="D415" s="9"/>
      <c r="E415" s="9"/>
      <c r="F415" s="9"/>
      <c r="G415" s="9"/>
      <c r="H415" s="9"/>
      <c r="I415" s="5"/>
      <c r="J415" s="5"/>
      <c r="K415" s="104"/>
      <c r="L415" s="104"/>
      <c r="M415" s="104"/>
      <c r="N415" s="93"/>
      <c r="O415" s="105"/>
      <c r="P415" s="105"/>
      <c r="Q415" s="105"/>
      <c r="R415" s="105"/>
      <c r="S415" s="105"/>
      <c r="T415" s="105"/>
    </row>
    <row r="416" spans="1:20" ht="14.25" x14ac:dyDescent="0.2">
      <c r="A416" s="10"/>
      <c r="B416" s="25"/>
      <c r="C416" s="5"/>
      <c r="D416" s="5"/>
      <c r="E416" s="5"/>
      <c r="F416" s="5"/>
      <c r="G416" s="5"/>
      <c r="H416" s="5"/>
      <c r="I416" s="5"/>
      <c r="J416" s="69"/>
      <c r="K416" s="104"/>
      <c r="L416" s="104"/>
      <c r="M416" s="104"/>
      <c r="N416" s="132"/>
      <c r="O416" s="105"/>
      <c r="P416" s="105"/>
      <c r="Q416" s="105"/>
      <c r="R416" s="132"/>
      <c r="S416" s="105"/>
      <c r="T416" s="105"/>
    </row>
    <row r="417" spans="1:20" ht="14.25" x14ac:dyDescent="0.2">
      <c r="A417" s="263"/>
      <c r="B417" s="5"/>
      <c r="C417" s="5"/>
      <c r="D417" s="5"/>
      <c r="E417" s="5"/>
      <c r="F417" s="5"/>
      <c r="G417" s="5"/>
      <c r="H417" s="5"/>
      <c r="I417" s="5"/>
      <c r="J417" s="5"/>
      <c r="K417" s="104"/>
      <c r="L417" s="104"/>
      <c r="M417" s="104"/>
      <c r="N417" s="132"/>
      <c r="O417" s="105"/>
      <c r="P417" s="105"/>
      <c r="Q417" s="105"/>
      <c r="R417" s="132"/>
      <c r="S417" s="105"/>
      <c r="T417" s="105"/>
    </row>
    <row r="418" spans="1:20" ht="14.25" x14ac:dyDescent="0.2">
      <c r="A418" s="263"/>
      <c r="B418" s="9"/>
      <c r="C418" s="9"/>
      <c r="D418" s="9"/>
      <c r="E418" s="9"/>
      <c r="F418" s="9"/>
      <c r="G418" s="9"/>
      <c r="H418" s="9"/>
      <c r="I418" s="5"/>
      <c r="J418" s="5"/>
      <c r="K418" s="104"/>
      <c r="L418" s="104"/>
      <c r="M418" s="104"/>
      <c r="N418" s="132"/>
      <c r="O418" s="105"/>
      <c r="P418" s="105"/>
      <c r="Q418" s="105"/>
      <c r="R418" s="132"/>
      <c r="S418" s="105"/>
      <c r="T418" s="105"/>
    </row>
    <row r="419" spans="1:20" ht="14.25" x14ac:dyDescent="0.2">
      <c r="A419" s="10"/>
      <c r="B419" s="25"/>
      <c r="C419" s="5"/>
      <c r="D419" s="5"/>
      <c r="E419" s="5"/>
      <c r="F419" s="5"/>
      <c r="G419" s="5"/>
      <c r="H419" s="5"/>
      <c r="I419" s="5"/>
      <c r="J419" s="69"/>
      <c r="K419" s="104"/>
      <c r="L419" s="104"/>
      <c r="M419" s="104"/>
      <c r="N419" s="132"/>
      <c r="O419" s="105"/>
      <c r="P419" s="105"/>
      <c r="Q419" s="105"/>
      <c r="R419" s="132"/>
      <c r="S419" s="105"/>
      <c r="T419" s="105"/>
    </row>
    <row r="420" spans="1:20" ht="14.25" x14ac:dyDescent="0.2">
      <c r="A420" s="263"/>
      <c r="B420" s="9"/>
      <c r="C420" s="9"/>
      <c r="D420" s="9"/>
      <c r="E420" s="9"/>
      <c r="F420" s="9"/>
      <c r="G420" s="9"/>
      <c r="H420" s="9"/>
      <c r="I420" s="5"/>
      <c r="J420" s="5"/>
      <c r="K420" s="104"/>
      <c r="L420" s="104"/>
      <c r="M420" s="104"/>
      <c r="N420" s="132"/>
      <c r="O420" s="105"/>
      <c r="P420" s="105"/>
      <c r="Q420" s="105"/>
      <c r="R420" s="132"/>
      <c r="S420" s="105"/>
      <c r="T420" s="105"/>
    </row>
    <row r="421" spans="1:20" ht="14.25" x14ac:dyDescent="0.2">
      <c r="A421" s="263"/>
      <c r="B421" s="5"/>
      <c r="C421" s="5"/>
      <c r="D421" s="5"/>
      <c r="E421" s="5"/>
      <c r="F421" s="5"/>
      <c r="G421" s="5"/>
      <c r="H421" s="5"/>
      <c r="I421" s="5"/>
      <c r="J421" s="5"/>
      <c r="K421" s="104"/>
      <c r="L421" s="104"/>
      <c r="M421" s="104"/>
      <c r="N421" s="132"/>
      <c r="O421" s="105"/>
      <c r="P421" s="105"/>
      <c r="Q421" s="105"/>
      <c r="R421" s="132"/>
      <c r="S421" s="105"/>
      <c r="T421" s="105"/>
    </row>
    <row r="422" spans="1:20" ht="14.25" x14ac:dyDescent="0.2">
      <c r="A422" s="10"/>
      <c r="B422" s="5"/>
      <c r="C422" s="5"/>
      <c r="D422" s="5"/>
      <c r="E422" s="5"/>
      <c r="F422" s="5"/>
      <c r="G422" s="5"/>
      <c r="H422" s="5"/>
      <c r="I422" s="5"/>
      <c r="J422" s="69"/>
      <c r="K422" s="104"/>
      <c r="L422" s="104"/>
      <c r="M422" s="104"/>
      <c r="N422" s="132"/>
      <c r="O422" s="105"/>
      <c r="P422" s="105"/>
      <c r="Q422" s="105"/>
      <c r="R422" s="132"/>
      <c r="S422" s="105"/>
      <c r="T422" s="105"/>
    </row>
    <row r="423" spans="1:20" ht="14.25" x14ac:dyDescent="0.2">
      <c r="A423" s="263"/>
      <c r="B423" s="9"/>
      <c r="C423" s="9"/>
      <c r="D423" s="9"/>
      <c r="E423" s="9"/>
      <c r="F423" s="9"/>
      <c r="G423" s="9"/>
      <c r="H423" s="9"/>
      <c r="I423" s="5"/>
      <c r="J423" s="5"/>
      <c r="K423" s="104"/>
      <c r="L423" s="104"/>
      <c r="M423" s="104"/>
      <c r="N423" s="132"/>
      <c r="O423" s="105"/>
      <c r="P423" s="105"/>
      <c r="Q423" s="105"/>
      <c r="R423" s="132"/>
      <c r="S423" s="105"/>
      <c r="T423" s="105"/>
    </row>
    <row r="424" spans="1:20" ht="14.25" x14ac:dyDescent="0.2">
      <c r="A424" s="263"/>
      <c r="B424" s="5"/>
      <c r="C424" s="5"/>
      <c r="D424" s="5"/>
      <c r="E424" s="5"/>
      <c r="F424" s="5"/>
      <c r="G424" s="5"/>
      <c r="H424" s="5"/>
      <c r="I424" s="5"/>
      <c r="J424" s="5"/>
      <c r="K424" s="104"/>
      <c r="L424" s="104"/>
      <c r="M424" s="104"/>
      <c r="N424" s="132"/>
      <c r="O424" s="105"/>
      <c r="P424" s="105"/>
      <c r="Q424" s="105"/>
      <c r="R424" s="132"/>
      <c r="S424" s="105"/>
      <c r="T424" s="105"/>
    </row>
    <row r="425" spans="1:20" ht="14.25" x14ac:dyDescent="0.2">
      <c r="A425" s="10"/>
      <c r="B425" s="25"/>
      <c r="C425" s="5"/>
      <c r="D425" s="5"/>
      <c r="E425" s="5"/>
      <c r="F425" s="5"/>
      <c r="G425" s="5"/>
      <c r="H425" s="5"/>
      <c r="I425" s="5"/>
      <c r="J425" s="69"/>
      <c r="K425" s="104"/>
      <c r="L425" s="104"/>
      <c r="M425" s="104"/>
      <c r="N425" s="132"/>
      <c r="O425" s="105"/>
      <c r="P425" s="105"/>
      <c r="Q425" s="105"/>
      <c r="R425" s="132"/>
      <c r="S425" s="105"/>
      <c r="T425" s="105"/>
    </row>
    <row r="426" spans="1:20" ht="14.25" x14ac:dyDescent="0.2">
      <c r="A426" s="263"/>
      <c r="B426" s="9"/>
      <c r="C426" s="9"/>
      <c r="D426" s="9"/>
      <c r="E426" s="9"/>
      <c r="F426" s="9"/>
      <c r="G426" s="9"/>
      <c r="H426" s="9"/>
      <c r="I426" s="5"/>
      <c r="J426" s="5"/>
      <c r="K426" s="104"/>
      <c r="L426" s="104"/>
      <c r="M426" s="104"/>
      <c r="N426" s="132"/>
      <c r="O426" s="105"/>
      <c r="P426" s="105"/>
      <c r="Q426" s="105"/>
      <c r="R426" s="132"/>
      <c r="S426" s="105"/>
      <c r="T426" s="105"/>
    </row>
    <row r="427" spans="1:20" ht="14.25" x14ac:dyDescent="0.2">
      <c r="A427" s="263"/>
      <c r="B427" s="5"/>
      <c r="C427" s="5"/>
      <c r="D427" s="5"/>
      <c r="E427" s="5"/>
      <c r="F427" s="5"/>
      <c r="G427" s="5"/>
      <c r="H427" s="5"/>
      <c r="I427" s="5"/>
      <c r="J427" s="5"/>
      <c r="K427" s="104"/>
      <c r="L427" s="104"/>
      <c r="M427" s="104"/>
      <c r="N427" s="132"/>
      <c r="O427" s="105"/>
      <c r="P427" s="105"/>
      <c r="Q427" s="105"/>
      <c r="R427" s="132"/>
      <c r="S427" s="105"/>
      <c r="T427" s="105"/>
    </row>
    <row r="428" spans="1:20" ht="14.25" x14ac:dyDescent="0.2">
      <c r="A428" s="10"/>
      <c r="B428" s="25"/>
      <c r="C428" s="5"/>
      <c r="D428" s="5"/>
      <c r="E428" s="5"/>
      <c r="F428" s="5"/>
      <c r="G428" s="5"/>
      <c r="H428" s="5"/>
      <c r="I428" s="5"/>
      <c r="J428" s="69"/>
      <c r="K428" s="104"/>
      <c r="L428" s="104"/>
      <c r="M428" s="104"/>
      <c r="N428" s="132"/>
      <c r="O428" s="105"/>
      <c r="P428" s="105"/>
      <c r="Q428" s="105"/>
      <c r="R428" s="132"/>
      <c r="S428" s="105"/>
      <c r="T428" s="105"/>
    </row>
    <row r="429" spans="1:20" ht="14.25" x14ac:dyDescent="0.2">
      <c r="A429" s="263"/>
      <c r="B429" s="5"/>
      <c r="C429" s="5"/>
      <c r="D429" s="5"/>
      <c r="E429" s="5"/>
      <c r="F429" s="5"/>
      <c r="G429" s="5"/>
      <c r="H429" s="5"/>
      <c r="I429" s="5"/>
      <c r="J429" s="5"/>
      <c r="K429" s="104"/>
      <c r="L429" s="104"/>
      <c r="M429" s="104"/>
      <c r="N429" s="93"/>
      <c r="O429" s="105"/>
      <c r="P429" s="105"/>
      <c r="Q429" s="105"/>
      <c r="R429" s="105"/>
      <c r="S429" s="105"/>
      <c r="T429" s="105"/>
    </row>
    <row r="430" spans="1:20" ht="14.25" x14ac:dyDescent="0.2">
      <c r="A430" s="263"/>
      <c r="B430" s="9"/>
      <c r="C430" s="9"/>
      <c r="D430" s="9"/>
      <c r="E430" s="9"/>
      <c r="F430" s="9"/>
      <c r="G430" s="9"/>
      <c r="H430" s="9"/>
      <c r="I430" s="5"/>
      <c r="J430" s="5"/>
      <c r="K430" s="104"/>
      <c r="L430" s="104"/>
      <c r="M430" s="104"/>
      <c r="N430" s="93"/>
      <c r="O430" s="105"/>
      <c r="P430" s="105"/>
      <c r="Q430" s="105"/>
      <c r="R430" s="105"/>
      <c r="S430" s="105"/>
      <c r="T430" s="105"/>
    </row>
    <row r="431" spans="1:20" ht="14.25" x14ac:dyDescent="0.2">
      <c r="A431" s="10"/>
      <c r="B431" s="25"/>
      <c r="C431" s="5"/>
      <c r="D431" s="5"/>
      <c r="E431" s="5"/>
      <c r="F431" s="5"/>
      <c r="G431" s="5"/>
      <c r="H431" s="5"/>
      <c r="I431" s="5"/>
      <c r="J431" s="69"/>
      <c r="K431" s="104"/>
      <c r="L431" s="104"/>
      <c r="M431" s="104"/>
      <c r="N431" s="93"/>
      <c r="O431" s="105"/>
      <c r="P431" s="105"/>
      <c r="Q431" s="105"/>
      <c r="R431" s="105"/>
      <c r="S431" s="105"/>
      <c r="T431" s="105"/>
    </row>
    <row r="432" spans="1:20" ht="14.25" x14ac:dyDescent="0.2">
      <c r="A432" s="263"/>
      <c r="B432" s="9"/>
      <c r="C432" s="9"/>
      <c r="D432" s="9"/>
      <c r="E432" s="9"/>
      <c r="F432" s="9"/>
      <c r="G432" s="9"/>
      <c r="H432" s="9"/>
      <c r="I432" s="5"/>
      <c r="J432" s="5"/>
      <c r="K432" s="104"/>
      <c r="L432" s="104"/>
      <c r="M432" s="104"/>
      <c r="N432" s="93"/>
      <c r="O432" s="105"/>
      <c r="P432" s="105"/>
      <c r="Q432" s="105"/>
      <c r="R432" s="105"/>
      <c r="S432" s="105"/>
      <c r="T432" s="105"/>
    </row>
    <row r="433" spans="1:20" ht="14.25" x14ac:dyDescent="0.2">
      <c r="A433" s="263"/>
      <c r="B433" s="5"/>
      <c r="C433" s="5"/>
      <c r="D433" s="5"/>
      <c r="E433" s="5"/>
      <c r="F433" s="5"/>
      <c r="G433" s="5"/>
      <c r="H433" s="5"/>
      <c r="I433" s="5"/>
      <c r="J433" s="5"/>
      <c r="K433" s="104"/>
      <c r="L433" s="104"/>
      <c r="M433" s="104"/>
      <c r="N433" s="93"/>
      <c r="O433" s="105"/>
      <c r="P433" s="105"/>
      <c r="Q433" s="105"/>
      <c r="R433" s="105"/>
      <c r="S433" s="105"/>
      <c r="T433" s="105"/>
    </row>
    <row r="434" spans="1:20" ht="14.25" x14ac:dyDescent="0.2">
      <c r="A434" s="10"/>
      <c r="B434" s="25"/>
      <c r="C434" s="5"/>
      <c r="D434" s="5"/>
      <c r="E434" s="5"/>
      <c r="F434" s="5"/>
      <c r="G434" s="5"/>
      <c r="H434" s="5"/>
      <c r="I434" s="5"/>
      <c r="J434" s="69"/>
      <c r="K434" s="104"/>
      <c r="L434" s="104"/>
      <c r="M434" s="104"/>
      <c r="N434" s="132"/>
      <c r="O434" s="105"/>
      <c r="P434" s="105"/>
      <c r="Q434" s="105"/>
      <c r="R434" s="132"/>
      <c r="S434" s="105"/>
      <c r="T434" s="105"/>
    </row>
    <row r="435" spans="1:20" ht="14.25" x14ac:dyDescent="0.2">
      <c r="A435" s="263"/>
      <c r="B435" s="9"/>
      <c r="C435" s="9"/>
      <c r="D435" s="9"/>
      <c r="E435" s="9"/>
      <c r="F435" s="9"/>
      <c r="G435" s="9"/>
      <c r="H435" s="9"/>
      <c r="I435" s="5"/>
      <c r="J435" s="5"/>
      <c r="K435" s="104"/>
      <c r="L435" s="104"/>
      <c r="M435" s="104"/>
      <c r="N435" s="132"/>
      <c r="O435" s="105"/>
      <c r="P435" s="105"/>
      <c r="Q435" s="105"/>
      <c r="R435" s="132"/>
      <c r="S435" s="105"/>
      <c r="T435" s="105"/>
    </row>
    <row r="436" spans="1:20" ht="14.25" x14ac:dyDescent="0.2">
      <c r="A436" s="10"/>
      <c r="B436" s="5"/>
      <c r="C436" s="5"/>
      <c r="D436" s="5"/>
      <c r="E436" s="5"/>
      <c r="F436" s="5"/>
      <c r="G436" s="5"/>
      <c r="H436" s="5"/>
      <c r="I436" s="5"/>
      <c r="J436" s="5"/>
      <c r="K436" s="104"/>
      <c r="L436" s="104"/>
      <c r="M436" s="104"/>
      <c r="N436" s="132"/>
      <c r="O436" s="105"/>
      <c r="P436" s="105"/>
      <c r="Q436" s="105"/>
      <c r="R436" s="132"/>
      <c r="S436" s="105"/>
      <c r="T436" s="105"/>
    </row>
    <row r="437" spans="1:20" ht="14.25" x14ac:dyDescent="0.2">
      <c r="A437" s="10"/>
      <c r="B437" s="25"/>
      <c r="C437" s="5"/>
      <c r="D437" s="5"/>
      <c r="E437" s="5"/>
      <c r="F437" s="19"/>
      <c r="G437" s="19"/>
      <c r="H437" s="19"/>
      <c r="I437" s="19"/>
      <c r="J437" s="69"/>
      <c r="K437" s="104"/>
      <c r="L437" s="104"/>
      <c r="M437" s="104"/>
      <c r="N437" s="132"/>
      <c r="O437" s="105"/>
      <c r="P437" s="105"/>
      <c r="Q437" s="105"/>
      <c r="R437" s="132"/>
      <c r="S437" s="105"/>
      <c r="T437" s="105"/>
    </row>
    <row r="438" spans="1:20" ht="14.25" x14ac:dyDescent="0.2">
      <c r="A438" s="263"/>
      <c r="B438" s="9"/>
      <c r="C438" s="9"/>
      <c r="D438" s="9"/>
      <c r="E438" s="9"/>
      <c r="F438" s="9"/>
      <c r="G438" s="9"/>
      <c r="H438" s="9"/>
      <c r="I438" s="19"/>
      <c r="J438" s="5"/>
      <c r="K438" s="104"/>
      <c r="L438" s="104"/>
      <c r="M438" s="104"/>
      <c r="N438" s="93"/>
      <c r="O438" s="105"/>
      <c r="P438" s="105"/>
      <c r="Q438" s="105"/>
      <c r="R438" s="105"/>
      <c r="S438" s="105"/>
      <c r="T438" s="105"/>
    </row>
    <row r="439" spans="1:20" ht="14.25" x14ac:dyDescent="0.2">
      <c r="A439" s="263"/>
      <c r="B439" s="5"/>
      <c r="C439" s="5"/>
      <c r="D439" s="5"/>
      <c r="E439" s="5"/>
      <c r="F439" s="19"/>
      <c r="G439" s="19"/>
      <c r="H439" s="19"/>
      <c r="I439" s="19"/>
      <c r="J439" s="5"/>
      <c r="K439" s="104"/>
      <c r="L439" s="104"/>
      <c r="M439" s="104"/>
      <c r="N439" s="93"/>
      <c r="O439" s="105"/>
      <c r="P439" s="105"/>
      <c r="Q439" s="105"/>
      <c r="R439" s="105"/>
      <c r="S439" s="105"/>
      <c r="T439" s="105"/>
    </row>
    <row r="440" spans="1:20" ht="14.25" x14ac:dyDescent="0.2">
      <c r="A440" s="10"/>
      <c r="B440" s="25"/>
      <c r="C440" s="5"/>
      <c r="D440" s="5"/>
      <c r="E440" s="5"/>
      <c r="F440" s="5"/>
      <c r="G440" s="5"/>
      <c r="H440" s="5"/>
      <c r="I440" s="5"/>
      <c r="J440" s="69"/>
      <c r="K440" s="104"/>
      <c r="L440" s="104"/>
      <c r="M440" s="104"/>
      <c r="N440" s="93"/>
      <c r="O440" s="105"/>
      <c r="P440" s="105"/>
      <c r="Q440" s="105"/>
      <c r="R440" s="105"/>
      <c r="S440" s="105"/>
      <c r="T440" s="105"/>
    </row>
    <row r="441" spans="1:20" ht="14.25" x14ac:dyDescent="0.2">
      <c r="A441" s="263"/>
      <c r="B441" s="5"/>
      <c r="C441" s="5"/>
      <c r="D441" s="5"/>
      <c r="E441" s="5"/>
      <c r="F441" s="5"/>
      <c r="G441" s="5"/>
      <c r="H441" s="5"/>
      <c r="I441" s="5"/>
      <c r="J441" s="5"/>
      <c r="K441" s="104"/>
      <c r="L441" s="104"/>
      <c r="M441" s="104"/>
      <c r="N441" s="93"/>
      <c r="O441" s="105"/>
      <c r="P441" s="105"/>
      <c r="Q441" s="105"/>
      <c r="R441" s="105"/>
      <c r="S441" s="105"/>
      <c r="T441" s="105"/>
    </row>
    <row r="442" spans="1:20" ht="14.25" x14ac:dyDescent="0.2">
      <c r="A442" s="263"/>
      <c r="B442" s="9"/>
      <c r="C442" s="9"/>
      <c r="D442" s="9"/>
      <c r="E442" s="9"/>
      <c r="F442" s="9"/>
      <c r="G442" s="9"/>
      <c r="H442" s="9"/>
      <c r="I442" s="5"/>
      <c r="J442" s="5"/>
      <c r="K442" s="104"/>
      <c r="L442" s="104"/>
      <c r="M442" s="104"/>
      <c r="N442" s="93"/>
      <c r="O442" s="105"/>
      <c r="P442" s="105"/>
      <c r="Q442" s="105"/>
      <c r="R442" s="105"/>
      <c r="S442" s="105"/>
      <c r="T442" s="105"/>
    </row>
    <row r="443" spans="1:20" ht="14.25" x14ac:dyDescent="0.2">
      <c r="A443" s="274"/>
      <c r="B443" s="25"/>
      <c r="C443" s="5"/>
      <c r="D443" s="5"/>
      <c r="E443" s="5"/>
      <c r="F443" s="19"/>
      <c r="G443" s="19"/>
      <c r="H443" s="5"/>
      <c r="I443" s="5"/>
      <c r="J443" s="69"/>
      <c r="K443" s="104"/>
      <c r="L443" s="104"/>
      <c r="M443" s="104"/>
      <c r="N443" s="93"/>
      <c r="O443" s="105"/>
      <c r="P443" s="105"/>
      <c r="Q443" s="105"/>
      <c r="R443" s="105"/>
      <c r="S443" s="105"/>
      <c r="T443" s="105"/>
    </row>
    <row r="444" spans="1:20" ht="14.25" x14ac:dyDescent="0.2">
      <c r="A444" s="263"/>
      <c r="B444" s="9"/>
      <c r="C444" s="9"/>
      <c r="D444" s="9"/>
      <c r="E444" s="9"/>
      <c r="F444" s="9"/>
      <c r="G444" s="9"/>
      <c r="H444" s="9"/>
      <c r="I444" s="5"/>
      <c r="J444" s="5"/>
      <c r="K444" s="104"/>
      <c r="L444" s="104"/>
      <c r="M444" s="104"/>
      <c r="N444" s="93"/>
      <c r="O444" s="105"/>
      <c r="P444" s="105"/>
      <c r="Q444" s="105"/>
      <c r="R444" s="105"/>
      <c r="S444" s="105"/>
      <c r="T444" s="105"/>
    </row>
    <row r="445" spans="1:20" ht="14.25" x14ac:dyDescent="0.2">
      <c r="A445" s="263"/>
      <c r="B445" s="5"/>
      <c r="C445" s="5"/>
      <c r="D445" s="5"/>
      <c r="E445" s="5"/>
      <c r="F445" s="5"/>
      <c r="G445" s="5"/>
      <c r="H445" s="5"/>
      <c r="I445" s="5"/>
      <c r="J445" s="5"/>
      <c r="K445" s="104"/>
      <c r="L445" s="104"/>
      <c r="M445" s="104"/>
      <c r="N445" s="93"/>
      <c r="O445" s="105"/>
      <c r="P445" s="105"/>
      <c r="Q445" s="105"/>
      <c r="R445" s="105"/>
      <c r="S445" s="105"/>
      <c r="T445" s="105"/>
    </row>
    <row r="446" spans="1:20" ht="14.25" x14ac:dyDescent="0.2">
      <c r="A446" s="274"/>
      <c r="B446" s="25"/>
      <c r="C446" s="5"/>
      <c r="D446" s="5"/>
      <c r="E446" s="5"/>
      <c r="F446" s="19"/>
      <c r="G446" s="19"/>
      <c r="H446" s="5"/>
      <c r="I446" s="5"/>
      <c r="J446" s="69"/>
      <c r="K446" s="104"/>
      <c r="L446" s="104"/>
      <c r="M446" s="104"/>
      <c r="N446" s="132"/>
      <c r="O446" s="105"/>
      <c r="P446" s="105"/>
      <c r="Q446" s="105"/>
      <c r="R446" s="132"/>
      <c r="S446" s="105"/>
      <c r="T446" s="105"/>
    </row>
    <row r="447" spans="1:20" ht="14.25" x14ac:dyDescent="0.2">
      <c r="A447" s="263"/>
      <c r="B447" s="9"/>
      <c r="C447" s="9"/>
      <c r="D447" s="9"/>
      <c r="E447" s="9"/>
      <c r="F447" s="9"/>
      <c r="G447" s="9"/>
      <c r="H447" s="9"/>
      <c r="I447" s="5"/>
      <c r="J447" s="5"/>
      <c r="K447" s="104"/>
      <c r="L447" s="104"/>
      <c r="M447" s="104"/>
      <c r="N447" s="132"/>
      <c r="O447" s="105"/>
      <c r="P447" s="105"/>
      <c r="Q447" s="105"/>
      <c r="R447" s="132"/>
      <c r="S447" s="105"/>
      <c r="T447" s="105"/>
    </row>
    <row r="448" spans="1:20" ht="14.25" x14ac:dyDescent="0.2">
      <c r="A448" s="263"/>
      <c r="B448" s="5"/>
      <c r="C448" s="5"/>
      <c r="D448" s="5"/>
      <c r="E448" s="5"/>
      <c r="F448" s="5"/>
      <c r="G448" s="5"/>
      <c r="H448" s="5"/>
      <c r="I448" s="5"/>
      <c r="J448" s="5"/>
      <c r="K448" s="104"/>
      <c r="L448" s="104"/>
      <c r="M448" s="104"/>
      <c r="N448" s="132"/>
      <c r="O448" s="105"/>
      <c r="P448" s="105"/>
      <c r="Q448" s="105"/>
      <c r="R448" s="132"/>
      <c r="S448" s="105"/>
      <c r="T448" s="105"/>
    </row>
    <row r="449" spans="1:20" ht="14.25" x14ac:dyDescent="0.2">
      <c r="A449" s="274"/>
      <c r="B449" s="5"/>
      <c r="C449" s="5"/>
      <c r="D449" s="5"/>
      <c r="E449" s="5"/>
      <c r="F449" s="5"/>
      <c r="G449" s="5"/>
      <c r="H449" s="5"/>
      <c r="I449" s="5"/>
      <c r="J449" s="69"/>
      <c r="K449" s="104"/>
      <c r="L449" s="104"/>
      <c r="M449" s="104"/>
      <c r="N449" s="132"/>
      <c r="O449" s="105"/>
      <c r="P449" s="105"/>
      <c r="Q449" s="105"/>
      <c r="R449" s="132"/>
      <c r="S449" s="105"/>
      <c r="T449" s="105"/>
    </row>
    <row r="450" spans="1:20" ht="14.25" x14ac:dyDescent="0.2">
      <c r="A450" s="263"/>
      <c r="B450" s="5"/>
      <c r="C450" s="5"/>
      <c r="D450" s="5"/>
      <c r="E450" s="5"/>
      <c r="F450" s="5"/>
      <c r="G450" s="5"/>
      <c r="H450" s="5"/>
      <c r="I450" s="5"/>
      <c r="J450" s="5"/>
      <c r="K450" s="104"/>
      <c r="L450" s="104"/>
      <c r="M450" s="104"/>
      <c r="N450" s="93"/>
      <c r="O450" s="105"/>
      <c r="P450" s="105"/>
      <c r="Q450" s="105"/>
      <c r="R450" s="105"/>
      <c r="S450" s="105"/>
      <c r="T450" s="105"/>
    </row>
    <row r="451" spans="1:20" ht="14.25" x14ac:dyDescent="0.2">
      <c r="A451" s="263"/>
      <c r="B451" s="9"/>
      <c r="C451" s="9"/>
      <c r="D451" s="9"/>
      <c r="E451" s="9"/>
      <c r="F451" s="9"/>
      <c r="G451" s="9"/>
      <c r="H451" s="10"/>
      <c r="I451" s="5"/>
      <c r="J451" s="5"/>
      <c r="K451" s="104"/>
      <c r="L451" s="104"/>
      <c r="M451" s="104"/>
      <c r="N451" s="93"/>
      <c r="O451" s="105"/>
      <c r="P451" s="105"/>
      <c r="Q451" s="105"/>
      <c r="R451" s="105"/>
      <c r="S451" s="105"/>
      <c r="T451" s="105"/>
    </row>
    <row r="452" spans="1:20" ht="14.25" x14ac:dyDescent="0.2">
      <c r="A452" s="274"/>
      <c r="B452" s="33"/>
      <c r="C452" s="5"/>
      <c r="D452" s="5"/>
      <c r="E452" s="5"/>
      <c r="F452" s="5"/>
      <c r="G452" s="5"/>
      <c r="H452" s="5"/>
      <c r="I452" s="5"/>
      <c r="J452" s="69"/>
      <c r="K452" s="104"/>
      <c r="L452" s="104"/>
      <c r="M452" s="104"/>
      <c r="N452" s="93"/>
      <c r="O452" s="105"/>
      <c r="P452" s="105"/>
      <c r="Q452" s="105"/>
      <c r="R452" s="105"/>
      <c r="S452" s="105"/>
      <c r="T452" s="105"/>
    </row>
    <row r="453" spans="1:20" ht="14.25" x14ac:dyDescent="0.2">
      <c r="A453" s="263"/>
      <c r="B453" s="9"/>
      <c r="C453" s="9"/>
      <c r="D453" s="9"/>
      <c r="E453" s="9"/>
      <c r="F453" s="9"/>
      <c r="G453" s="9"/>
      <c r="H453" s="9"/>
      <c r="I453" s="5"/>
      <c r="J453" s="5"/>
      <c r="K453" s="104"/>
      <c r="L453" s="104"/>
      <c r="M453" s="104"/>
      <c r="N453" s="93"/>
      <c r="O453" s="105"/>
      <c r="P453" s="105"/>
      <c r="Q453" s="105"/>
      <c r="R453" s="105"/>
      <c r="S453" s="105"/>
      <c r="T453" s="105"/>
    </row>
    <row r="454" spans="1:20" ht="14.25" x14ac:dyDescent="0.2">
      <c r="A454" s="263"/>
      <c r="B454" s="5"/>
      <c r="C454" s="5"/>
      <c r="D454" s="5"/>
      <c r="E454" s="5"/>
      <c r="F454" s="5"/>
      <c r="G454" s="5"/>
      <c r="H454" s="5"/>
      <c r="I454" s="5"/>
      <c r="J454" s="5"/>
      <c r="K454" s="104"/>
      <c r="L454" s="104"/>
      <c r="M454" s="104"/>
      <c r="N454" s="93"/>
      <c r="O454" s="105"/>
      <c r="P454" s="105"/>
      <c r="Q454" s="105"/>
      <c r="R454" s="105"/>
      <c r="S454" s="105"/>
      <c r="T454" s="105"/>
    </row>
    <row r="455" spans="1:20" ht="14.25" x14ac:dyDescent="0.2">
      <c r="A455" s="274"/>
      <c r="B455" s="33"/>
      <c r="C455" s="5"/>
      <c r="D455" s="5"/>
      <c r="E455" s="5"/>
      <c r="F455" s="5"/>
      <c r="G455" s="5"/>
      <c r="H455" s="5"/>
      <c r="I455" s="5"/>
      <c r="J455" s="69"/>
      <c r="K455" s="104"/>
      <c r="L455" s="104"/>
      <c r="M455" s="104"/>
      <c r="N455" s="93"/>
      <c r="O455" s="105"/>
      <c r="P455" s="105"/>
      <c r="Q455" s="105"/>
      <c r="R455" s="105"/>
      <c r="S455" s="105"/>
      <c r="T455" s="105"/>
    </row>
    <row r="456" spans="1:20" ht="14.25" x14ac:dyDescent="0.2">
      <c r="A456" s="263"/>
      <c r="B456" s="5"/>
      <c r="C456" s="5"/>
      <c r="D456" s="5"/>
      <c r="E456" s="5"/>
      <c r="F456" s="5"/>
      <c r="G456" s="5"/>
      <c r="H456" s="5"/>
      <c r="I456" s="5"/>
      <c r="J456" s="5"/>
      <c r="K456" s="104"/>
      <c r="L456" s="104"/>
      <c r="M456" s="104"/>
      <c r="N456" s="93"/>
      <c r="O456" s="105"/>
      <c r="P456" s="105"/>
      <c r="Q456" s="105"/>
      <c r="R456" s="105"/>
      <c r="S456" s="105"/>
      <c r="T456" s="105"/>
    </row>
    <row r="457" spans="1:20" ht="14.25" x14ac:dyDescent="0.2">
      <c r="A457" s="263"/>
      <c r="B457" s="9"/>
      <c r="C457" s="9"/>
      <c r="D457" s="9"/>
      <c r="E457" s="9"/>
      <c r="F457" s="9"/>
      <c r="G457" s="9"/>
      <c r="H457" s="9"/>
      <c r="I457" s="5"/>
      <c r="J457" s="19"/>
      <c r="K457" s="104"/>
      <c r="L457" s="104"/>
      <c r="M457" s="104"/>
      <c r="N457" s="93"/>
      <c r="O457" s="105"/>
      <c r="P457" s="105"/>
      <c r="Q457" s="105"/>
      <c r="R457" s="105"/>
      <c r="S457" s="105"/>
      <c r="T457" s="105"/>
    </row>
    <row r="458" spans="1:20" ht="14.25" x14ac:dyDescent="0.2">
      <c r="A458" s="274"/>
      <c r="B458" s="33"/>
      <c r="C458" s="5"/>
      <c r="D458" s="5"/>
      <c r="E458" s="5"/>
      <c r="F458" s="5"/>
      <c r="G458" s="5"/>
      <c r="H458" s="5"/>
      <c r="I458" s="5"/>
      <c r="J458" s="69"/>
      <c r="K458" s="104"/>
      <c r="L458" s="104"/>
      <c r="M458" s="104"/>
      <c r="N458" s="93"/>
      <c r="O458" s="105"/>
      <c r="P458" s="105"/>
      <c r="Q458" s="105"/>
      <c r="R458" s="105"/>
      <c r="S458" s="105"/>
      <c r="T458" s="105"/>
    </row>
    <row r="459" spans="1:20" ht="14.25" x14ac:dyDescent="0.2">
      <c r="A459" s="263"/>
      <c r="B459" s="9"/>
      <c r="C459" s="9"/>
      <c r="D459" s="9"/>
      <c r="E459" s="9"/>
      <c r="F459" s="9"/>
      <c r="G459" s="9"/>
      <c r="H459" s="9"/>
      <c r="I459" s="5"/>
      <c r="J459" s="5"/>
      <c r="K459" s="104"/>
      <c r="L459" s="104"/>
      <c r="M459" s="104"/>
      <c r="N459" s="93"/>
      <c r="O459" s="105"/>
      <c r="P459" s="105"/>
      <c r="Q459" s="105"/>
      <c r="R459" s="105"/>
      <c r="S459" s="105"/>
      <c r="T459" s="105"/>
    </row>
    <row r="460" spans="1:20" ht="14.25" x14ac:dyDescent="0.2">
      <c r="A460" s="263"/>
      <c r="B460" s="5"/>
      <c r="C460" s="5"/>
      <c r="D460" s="5"/>
      <c r="E460" s="5"/>
      <c r="F460" s="5"/>
      <c r="G460" s="5"/>
      <c r="H460" s="5"/>
      <c r="I460" s="5"/>
      <c r="J460" s="5"/>
      <c r="K460" s="104"/>
      <c r="L460" s="104"/>
      <c r="M460" s="104"/>
      <c r="N460" s="93"/>
      <c r="O460" s="105"/>
      <c r="P460" s="105"/>
      <c r="Q460" s="105"/>
      <c r="R460" s="105"/>
      <c r="S460" s="105"/>
      <c r="T460" s="105"/>
    </row>
    <row r="461" spans="1:20" ht="14.25" x14ac:dyDescent="0.2">
      <c r="A461" s="274"/>
      <c r="B461" s="33"/>
      <c r="C461" s="5"/>
      <c r="D461" s="5"/>
      <c r="E461" s="5"/>
      <c r="F461" s="5"/>
      <c r="G461" s="5"/>
      <c r="H461" s="5"/>
      <c r="I461" s="5"/>
      <c r="J461" s="69"/>
      <c r="K461" s="104"/>
      <c r="L461" s="104"/>
      <c r="M461" s="104"/>
      <c r="N461" s="93"/>
      <c r="O461" s="105"/>
      <c r="P461" s="105"/>
      <c r="Q461" s="105"/>
      <c r="R461" s="105"/>
      <c r="S461" s="105"/>
      <c r="T461" s="105"/>
    </row>
    <row r="462" spans="1:20" ht="14.25" x14ac:dyDescent="0.2">
      <c r="A462" s="263"/>
      <c r="B462" s="9"/>
      <c r="C462" s="9"/>
      <c r="D462" s="9"/>
      <c r="E462" s="9"/>
      <c r="F462" s="9"/>
      <c r="G462" s="9"/>
      <c r="H462" s="9"/>
      <c r="I462" s="5"/>
      <c r="J462" s="5"/>
      <c r="K462" s="104"/>
      <c r="L462" s="104"/>
      <c r="M462" s="104"/>
      <c r="N462" s="93"/>
      <c r="O462" s="105"/>
      <c r="P462" s="105"/>
      <c r="Q462" s="105"/>
      <c r="R462" s="105"/>
      <c r="S462" s="105"/>
      <c r="T462" s="105"/>
    </row>
    <row r="463" spans="1:20" ht="14.25" x14ac:dyDescent="0.2">
      <c r="A463" s="263"/>
      <c r="B463" s="5"/>
      <c r="C463" s="5"/>
      <c r="D463" s="5"/>
      <c r="E463" s="5"/>
      <c r="F463" s="5"/>
      <c r="G463" s="5"/>
      <c r="H463" s="5"/>
      <c r="I463" s="5"/>
      <c r="J463" s="5"/>
      <c r="K463" s="104"/>
      <c r="L463" s="104"/>
      <c r="M463" s="104"/>
      <c r="N463" s="93"/>
      <c r="O463" s="105"/>
      <c r="P463" s="105"/>
      <c r="Q463" s="105"/>
      <c r="R463" s="105"/>
      <c r="S463" s="105"/>
      <c r="T463" s="105"/>
    </row>
    <row r="464" spans="1:20" ht="14.25" x14ac:dyDescent="0.2">
      <c r="A464" s="274"/>
      <c r="B464" s="5"/>
      <c r="C464" s="5"/>
      <c r="D464" s="5"/>
      <c r="E464" s="5"/>
      <c r="F464" s="19"/>
      <c r="G464" s="19"/>
      <c r="H464" s="19"/>
      <c r="I464" s="19"/>
      <c r="J464" s="69"/>
      <c r="K464" s="104"/>
      <c r="L464" s="104"/>
      <c r="M464" s="104"/>
      <c r="N464" s="93"/>
      <c r="O464" s="105"/>
      <c r="P464" s="105"/>
      <c r="Q464" s="105"/>
      <c r="R464" s="105"/>
      <c r="S464" s="105"/>
      <c r="T464" s="105"/>
    </row>
    <row r="465" spans="1:20" ht="14.25" x14ac:dyDescent="0.2">
      <c r="A465" s="263"/>
      <c r="B465" s="9"/>
      <c r="C465" s="9"/>
      <c r="D465" s="9"/>
      <c r="E465" s="9"/>
      <c r="F465" s="9"/>
      <c r="G465" s="9"/>
      <c r="H465" s="9"/>
      <c r="I465" s="19"/>
      <c r="J465" s="5"/>
      <c r="K465" s="104"/>
      <c r="L465" s="104"/>
      <c r="M465" s="104"/>
      <c r="N465" s="93"/>
      <c r="O465" s="105"/>
      <c r="P465" s="105"/>
      <c r="Q465" s="105"/>
      <c r="R465" s="105"/>
      <c r="S465" s="105"/>
      <c r="T465" s="105"/>
    </row>
    <row r="466" spans="1:20" ht="14.25" x14ac:dyDescent="0.2">
      <c r="A466" s="263"/>
      <c r="B466" s="5"/>
      <c r="C466" s="5"/>
      <c r="D466" s="5"/>
      <c r="E466" s="5"/>
      <c r="F466" s="5"/>
      <c r="G466" s="5"/>
      <c r="H466" s="5"/>
      <c r="I466" s="19"/>
      <c r="J466" s="5"/>
      <c r="K466" s="104"/>
      <c r="L466" s="104"/>
      <c r="M466" s="104"/>
      <c r="N466" s="93"/>
      <c r="O466" s="105"/>
      <c r="P466" s="105"/>
      <c r="Q466" s="105"/>
      <c r="R466" s="105"/>
      <c r="S466" s="105"/>
      <c r="T466" s="105"/>
    </row>
    <row r="467" spans="1:20" ht="14.25" x14ac:dyDescent="0.2">
      <c r="A467" s="274"/>
      <c r="B467" s="5"/>
      <c r="C467" s="5"/>
      <c r="D467" s="5"/>
      <c r="E467" s="5"/>
      <c r="F467" s="19"/>
      <c r="G467" s="19"/>
      <c r="H467" s="19"/>
      <c r="I467" s="19"/>
      <c r="J467" s="69"/>
      <c r="K467" s="104"/>
      <c r="L467" s="104"/>
      <c r="M467" s="104"/>
      <c r="N467" s="93"/>
      <c r="O467" s="105"/>
      <c r="P467" s="105"/>
      <c r="Q467" s="105"/>
      <c r="R467" s="105"/>
      <c r="S467" s="105"/>
      <c r="T467" s="105"/>
    </row>
    <row r="468" spans="1:20" ht="14.25" x14ac:dyDescent="0.2">
      <c r="A468" s="263"/>
      <c r="B468" s="43"/>
      <c r="C468" s="5"/>
      <c r="D468" s="5"/>
      <c r="E468" s="5"/>
      <c r="F468" s="5"/>
      <c r="G468" s="5"/>
      <c r="H468" s="5"/>
      <c r="I468" s="19"/>
      <c r="J468" s="5"/>
      <c r="K468" s="104"/>
      <c r="L468" s="104"/>
      <c r="M468" s="104"/>
      <c r="N468" s="93"/>
      <c r="O468" s="105"/>
      <c r="P468" s="105"/>
      <c r="Q468" s="105"/>
      <c r="R468" s="105"/>
      <c r="S468" s="105"/>
      <c r="T468" s="105"/>
    </row>
    <row r="469" spans="1:20" ht="14.25" x14ac:dyDescent="0.2">
      <c r="A469" s="263"/>
      <c r="B469" s="9"/>
      <c r="C469" s="9"/>
      <c r="D469" s="9"/>
      <c r="E469" s="9"/>
      <c r="F469" s="9"/>
      <c r="G469" s="9"/>
      <c r="H469" s="9"/>
      <c r="I469" s="19"/>
      <c r="J469" s="5"/>
      <c r="K469" s="104"/>
      <c r="L469" s="104"/>
      <c r="M469" s="104"/>
      <c r="N469" s="93"/>
      <c r="O469" s="105"/>
      <c r="P469" s="105"/>
      <c r="Q469" s="105"/>
      <c r="R469" s="105"/>
      <c r="S469" s="105"/>
      <c r="T469" s="105"/>
    </row>
    <row r="470" spans="1:20" ht="14.25" x14ac:dyDescent="0.2">
      <c r="A470" s="274"/>
      <c r="B470" s="5"/>
      <c r="C470" s="5"/>
      <c r="D470" s="5"/>
      <c r="E470" s="5"/>
      <c r="F470" s="19"/>
      <c r="G470" s="19"/>
      <c r="H470" s="19"/>
      <c r="I470" s="19"/>
      <c r="J470" s="69"/>
      <c r="K470" s="104"/>
      <c r="L470" s="104"/>
      <c r="M470" s="104"/>
      <c r="N470" s="93"/>
      <c r="O470" s="105"/>
      <c r="P470" s="105"/>
      <c r="Q470" s="105"/>
      <c r="R470" s="105"/>
      <c r="S470" s="105"/>
      <c r="T470" s="105"/>
    </row>
    <row r="471" spans="1:20" ht="14.25" x14ac:dyDescent="0.2">
      <c r="A471" s="10"/>
      <c r="B471" s="5"/>
      <c r="C471" s="5"/>
      <c r="D471" s="5"/>
      <c r="E471" s="5"/>
      <c r="F471" s="19"/>
      <c r="G471" s="19"/>
      <c r="H471" s="19"/>
      <c r="I471" s="19"/>
      <c r="J471" s="69"/>
      <c r="K471" s="104"/>
      <c r="L471" s="104"/>
      <c r="M471" s="104"/>
      <c r="N471" s="93"/>
      <c r="O471" s="105"/>
      <c r="P471" s="105"/>
      <c r="Q471" s="105"/>
      <c r="R471" s="105"/>
      <c r="S471" s="105"/>
      <c r="T471" s="105"/>
    </row>
    <row r="472" spans="1:20" ht="14.25" x14ac:dyDescent="0.2">
      <c r="A472" s="263"/>
      <c r="B472" s="9"/>
      <c r="C472" s="9"/>
      <c r="D472" s="9"/>
      <c r="E472" s="9"/>
      <c r="F472" s="9"/>
      <c r="G472" s="9"/>
      <c r="H472" s="9"/>
      <c r="I472" s="19"/>
      <c r="J472" s="5"/>
      <c r="K472" s="104"/>
      <c r="L472" s="104"/>
      <c r="M472" s="104"/>
      <c r="N472" s="93"/>
      <c r="O472" s="105"/>
      <c r="P472" s="105"/>
      <c r="Q472" s="105"/>
      <c r="R472" s="105"/>
      <c r="S472" s="105"/>
      <c r="T472" s="105"/>
    </row>
    <row r="473" spans="1:20" ht="14.25" x14ac:dyDescent="0.2">
      <c r="A473" s="274"/>
      <c r="B473" s="5"/>
      <c r="C473" s="5"/>
      <c r="D473" s="5"/>
      <c r="E473" s="5"/>
      <c r="F473" s="19"/>
      <c r="G473" s="19"/>
      <c r="H473" s="19"/>
      <c r="I473" s="19"/>
      <c r="J473" s="69"/>
      <c r="K473" s="104"/>
      <c r="L473" s="104"/>
      <c r="M473" s="104"/>
      <c r="N473" s="93"/>
      <c r="O473" s="105"/>
      <c r="P473" s="105"/>
      <c r="Q473" s="105"/>
      <c r="R473" s="105"/>
      <c r="S473" s="105"/>
      <c r="T473" s="105"/>
    </row>
    <row r="474" spans="1:20" ht="14.25" x14ac:dyDescent="0.2">
      <c r="A474" s="263"/>
      <c r="B474" s="5"/>
      <c r="C474" s="9"/>
      <c r="D474" s="9"/>
      <c r="E474" s="9"/>
      <c r="F474" s="9"/>
      <c r="G474" s="9"/>
      <c r="H474" s="9"/>
      <c r="I474" s="19"/>
      <c r="J474" s="5"/>
      <c r="K474" s="104"/>
      <c r="L474" s="104"/>
      <c r="M474" s="104"/>
      <c r="N474" s="93"/>
      <c r="O474" s="105"/>
      <c r="P474" s="105"/>
      <c r="Q474" s="105"/>
      <c r="R474" s="105"/>
      <c r="S474" s="105"/>
      <c r="T474" s="105"/>
    </row>
    <row r="475" spans="1:20" ht="14.25" x14ac:dyDescent="0.2">
      <c r="A475" s="263"/>
      <c r="B475" s="9"/>
      <c r="C475" s="9"/>
      <c r="D475" s="9"/>
      <c r="E475" s="9"/>
      <c r="F475" s="9"/>
      <c r="G475" s="9"/>
      <c r="H475" s="9"/>
      <c r="I475" s="5"/>
      <c r="J475" s="5"/>
      <c r="K475" s="104"/>
      <c r="L475" s="104"/>
      <c r="M475" s="104"/>
      <c r="N475" s="93"/>
      <c r="O475" s="105"/>
      <c r="P475" s="105"/>
      <c r="Q475" s="105"/>
      <c r="R475" s="105"/>
      <c r="S475" s="105"/>
      <c r="T475" s="105"/>
    </row>
    <row r="476" spans="1:20" ht="14.25" x14ac:dyDescent="0.2">
      <c r="A476" s="274"/>
      <c r="B476" s="33"/>
      <c r="C476" s="5"/>
      <c r="D476" s="5"/>
      <c r="E476" s="5"/>
      <c r="F476" s="5"/>
      <c r="G476" s="5"/>
      <c r="H476" s="5"/>
      <c r="I476" s="5"/>
      <c r="J476" s="69"/>
      <c r="K476" s="104"/>
      <c r="L476" s="104"/>
      <c r="M476" s="104"/>
      <c r="N476" s="132"/>
      <c r="O476" s="105"/>
      <c r="P476" s="105"/>
      <c r="Q476" s="105"/>
      <c r="R476" s="132"/>
      <c r="S476" s="105"/>
      <c r="T476" s="105"/>
    </row>
    <row r="477" spans="1:20" ht="14.25" x14ac:dyDescent="0.2">
      <c r="A477" s="263"/>
      <c r="B477" s="5"/>
      <c r="C477" s="5"/>
      <c r="D477" s="5"/>
      <c r="E477" s="5"/>
      <c r="F477" s="5"/>
      <c r="G477" s="5"/>
      <c r="H477" s="5"/>
      <c r="I477" s="5"/>
      <c r="J477" s="5"/>
      <c r="K477" s="104"/>
      <c r="L477" s="104"/>
      <c r="M477" s="104"/>
      <c r="N477" s="93"/>
      <c r="O477" s="105"/>
      <c r="P477" s="105"/>
      <c r="Q477" s="105"/>
      <c r="R477" s="105"/>
      <c r="S477" s="105"/>
      <c r="T477" s="105"/>
    </row>
    <row r="478" spans="1:20" ht="14.25" x14ac:dyDescent="0.2">
      <c r="A478" s="263"/>
      <c r="B478" s="9"/>
      <c r="C478" s="9"/>
      <c r="D478" s="9"/>
      <c r="E478" s="9"/>
      <c r="F478" s="9"/>
      <c r="G478" s="9"/>
      <c r="H478" s="9"/>
      <c r="I478" s="5"/>
      <c r="J478" s="5"/>
      <c r="K478" s="104"/>
      <c r="L478" s="104"/>
      <c r="M478" s="104"/>
      <c r="N478" s="93"/>
      <c r="O478" s="105"/>
      <c r="P478" s="105"/>
      <c r="Q478" s="105"/>
      <c r="R478" s="105"/>
      <c r="S478" s="105"/>
      <c r="T478" s="105"/>
    </row>
    <row r="479" spans="1:20" ht="14.25" x14ac:dyDescent="0.2">
      <c r="A479" s="274"/>
      <c r="B479" s="5"/>
      <c r="C479" s="5"/>
      <c r="D479" s="5"/>
      <c r="E479" s="5"/>
      <c r="F479" s="5"/>
      <c r="G479" s="5"/>
      <c r="H479" s="5"/>
      <c r="I479" s="5"/>
      <c r="J479" s="69"/>
      <c r="K479" s="104"/>
      <c r="L479" s="104"/>
      <c r="M479" s="104"/>
      <c r="N479" s="93"/>
      <c r="O479" s="105"/>
      <c r="P479" s="105"/>
      <c r="Q479" s="105"/>
      <c r="R479" s="105"/>
      <c r="S479" s="105"/>
      <c r="T479" s="105"/>
    </row>
    <row r="480" spans="1:20" ht="14.25" x14ac:dyDescent="0.2">
      <c r="A480" s="263"/>
      <c r="B480" s="9"/>
      <c r="C480" s="9"/>
      <c r="D480" s="9"/>
      <c r="E480" s="9"/>
      <c r="F480" s="9"/>
      <c r="G480" s="9"/>
      <c r="H480" s="28"/>
      <c r="I480" s="5"/>
      <c r="J480" s="5"/>
      <c r="K480" s="104"/>
      <c r="L480" s="104"/>
      <c r="M480" s="104"/>
      <c r="N480" s="93"/>
      <c r="O480" s="105"/>
      <c r="P480" s="105"/>
      <c r="Q480" s="105"/>
      <c r="R480" s="105"/>
      <c r="S480" s="105"/>
      <c r="T480" s="105"/>
    </row>
    <row r="481" spans="1:20" ht="14.25" x14ac:dyDescent="0.2">
      <c r="A481" s="263"/>
      <c r="B481" s="5"/>
      <c r="C481" s="5"/>
      <c r="D481" s="5"/>
      <c r="E481" s="5"/>
      <c r="F481" s="5"/>
      <c r="G481" s="5"/>
      <c r="H481" s="5"/>
      <c r="I481" s="5"/>
      <c r="J481" s="5"/>
      <c r="K481" s="104"/>
      <c r="L481" s="104"/>
      <c r="M481" s="104"/>
      <c r="N481" s="93"/>
      <c r="O481" s="105"/>
      <c r="P481" s="105"/>
      <c r="Q481" s="105"/>
      <c r="R481" s="105"/>
      <c r="S481" s="105"/>
      <c r="T481" s="105"/>
    </row>
    <row r="482" spans="1:20" ht="14.25" x14ac:dyDescent="0.2">
      <c r="A482" s="274"/>
      <c r="B482" s="5"/>
      <c r="C482" s="5"/>
      <c r="D482" s="5"/>
      <c r="E482" s="5"/>
      <c r="F482" s="5"/>
      <c r="G482" s="5"/>
      <c r="H482" s="5"/>
      <c r="I482" s="5"/>
      <c r="J482" s="69"/>
      <c r="K482" s="104"/>
      <c r="L482" s="104"/>
      <c r="M482" s="104"/>
      <c r="N482" s="93"/>
      <c r="O482" s="105"/>
      <c r="P482" s="105"/>
      <c r="Q482" s="105"/>
      <c r="R482" s="105"/>
      <c r="S482" s="105"/>
      <c r="T482" s="105"/>
    </row>
    <row r="483" spans="1:20" ht="14.25" x14ac:dyDescent="0.2">
      <c r="A483" s="263"/>
      <c r="B483" s="9"/>
      <c r="C483" s="9"/>
      <c r="D483" s="9"/>
      <c r="E483" s="9"/>
      <c r="F483" s="9"/>
      <c r="G483" s="9"/>
      <c r="H483" s="28"/>
      <c r="I483" s="5"/>
      <c r="J483" s="5"/>
      <c r="K483" s="104"/>
      <c r="L483" s="104"/>
      <c r="M483" s="104"/>
      <c r="N483" s="93"/>
      <c r="O483" s="105"/>
      <c r="P483" s="105"/>
      <c r="Q483" s="105"/>
      <c r="R483" s="105"/>
      <c r="S483" s="105"/>
      <c r="T483" s="105"/>
    </row>
    <row r="484" spans="1:20" ht="14.25" x14ac:dyDescent="0.2">
      <c r="A484" s="263"/>
      <c r="B484" s="5"/>
      <c r="C484" s="5"/>
      <c r="D484" s="5"/>
      <c r="E484" s="5"/>
      <c r="F484" s="5"/>
      <c r="G484" s="5"/>
      <c r="H484" s="5"/>
      <c r="I484" s="5"/>
      <c r="J484" s="5"/>
      <c r="K484" s="104"/>
      <c r="L484" s="104"/>
      <c r="M484" s="104"/>
      <c r="N484" s="93"/>
      <c r="O484" s="105"/>
      <c r="P484" s="105"/>
      <c r="Q484" s="105"/>
      <c r="R484" s="105"/>
      <c r="S484" s="105"/>
      <c r="T484" s="105"/>
    </row>
    <row r="485" spans="1:20" ht="14.25" x14ac:dyDescent="0.2">
      <c r="A485" s="274"/>
      <c r="B485" s="25"/>
      <c r="C485" s="5"/>
      <c r="D485" s="5"/>
      <c r="E485" s="5"/>
      <c r="F485" s="5"/>
      <c r="G485" s="5"/>
      <c r="H485" s="5"/>
      <c r="I485" s="5"/>
      <c r="J485" s="69"/>
      <c r="K485" s="104"/>
      <c r="L485" s="104"/>
      <c r="M485" s="104"/>
      <c r="N485" s="93"/>
      <c r="O485" s="105"/>
      <c r="P485" s="105"/>
      <c r="Q485" s="105"/>
      <c r="R485" s="105"/>
      <c r="S485" s="105"/>
      <c r="T485" s="105"/>
    </row>
    <row r="486" spans="1:20" ht="14.25" x14ac:dyDescent="0.2">
      <c r="A486" s="263"/>
      <c r="B486" s="9"/>
      <c r="C486" s="9"/>
      <c r="D486" s="9"/>
      <c r="E486" s="9"/>
      <c r="F486" s="9"/>
      <c r="G486" s="9"/>
      <c r="H486" s="28"/>
      <c r="I486" s="5"/>
      <c r="J486" s="5"/>
      <c r="K486" s="104"/>
      <c r="L486" s="104"/>
      <c r="M486" s="104"/>
      <c r="N486" s="93"/>
      <c r="O486" s="105"/>
      <c r="P486" s="105"/>
      <c r="Q486" s="105"/>
      <c r="R486" s="105"/>
      <c r="S486" s="105"/>
      <c r="T486" s="105"/>
    </row>
    <row r="487" spans="1:20" ht="14.25" x14ac:dyDescent="0.2">
      <c r="A487" s="263"/>
      <c r="B487" s="5"/>
      <c r="C487" s="5"/>
      <c r="D487" s="5"/>
      <c r="E487" s="5"/>
      <c r="F487" s="5"/>
      <c r="G487" s="5"/>
      <c r="H487" s="5"/>
      <c r="I487" s="5"/>
      <c r="J487" s="5"/>
      <c r="K487" s="104"/>
      <c r="L487" s="104"/>
      <c r="M487" s="104"/>
      <c r="N487" s="93"/>
      <c r="O487" s="105"/>
      <c r="P487" s="105"/>
      <c r="Q487" s="105"/>
      <c r="R487" s="105"/>
      <c r="S487" s="105"/>
      <c r="T487" s="105"/>
    </row>
    <row r="488" spans="1:20" ht="14.25" x14ac:dyDescent="0.2">
      <c r="A488" s="274"/>
      <c r="B488" s="33"/>
      <c r="C488" s="5"/>
      <c r="D488" s="5"/>
      <c r="E488" s="5"/>
      <c r="F488" s="5"/>
      <c r="G488" s="5"/>
      <c r="H488" s="5"/>
      <c r="I488" s="5"/>
      <c r="J488" s="69"/>
      <c r="K488" s="104"/>
      <c r="L488" s="104"/>
      <c r="M488" s="104"/>
      <c r="N488" s="132"/>
      <c r="O488" s="105"/>
      <c r="P488" s="105"/>
      <c r="Q488" s="105"/>
      <c r="R488" s="132"/>
      <c r="S488" s="105"/>
      <c r="T488" s="105"/>
    </row>
    <row r="489" spans="1:20" ht="14.25" x14ac:dyDescent="0.2">
      <c r="A489" s="263"/>
      <c r="B489" s="9"/>
      <c r="C489" s="9"/>
      <c r="D489" s="9"/>
      <c r="E489" s="9"/>
      <c r="F489" s="9"/>
      <c r="G489" s="9"/>
      <c r="H489" s="28"/>
      <c r="I489" s="5"/>
      <c r="J489" s="5"/>
      <c r="K489" s="104"/>
      <c r="L489" s="104"/>
      <c r="M489" s="104"/>
      <c r="N489" s="132"/>
      <c r="O489" s="105"/>
      <c r="P489" s="105"/>
      <c r="Q489" s="105"/>
      <c r="R489" s="132"/>
      <c r="S489" s="105"/>
      <c r="T489" s="105"/>
    </row>
    <row r="490" spans="1:20" ht="14.25" x14ac:dyDescent="0.2">
      <c r="A490" s="263"/>
      <c r="B490" s="5"/>
      <c r="C490" s="5"/>
      <c r="D490" s="5"/>
      <c r="E490" s="5"/>
      <c r="F490" s="5"/>
      <c r="G490" s="5"/>
      <c r="H490" s="5"/>
      <c r="I490" s="5"/>
      <c r="J490" s="5"/>
      <c r="K490" s="104"/>
      <c r="L490" s="104"/>
      <c r="M490" s="104"/>
      <c r="N490" s="132"/>
      <c r="O490" s="105"/>
      <c r="P490" s="105"/>
      <c r="Q490" s="105"/>
      <c r="R490" s="132"/>
      <c r="S490" s="105"/>
      <c r="T490" s="105"/>
    </row>
    <row r="491" spans="1:20" ht="14.25" x14ac:dyDescent="0.2">
      <c r="A491" s="274"/>
      <c r="B491" s="33"/>
      <c r="C491" s="5"/>
      <c r="D491" s="5"/>
      <c r="E491" s="5"/>
      <c r="F491" s="5"/>
      <c r="G491" s="5"/>
      <c r="H491" s="5"/>
      <c r="I491" s="5"/>
      <c r="J491" s="69"/>
      <c r="K491" s="104"/>
      <c r="L491" s="104"/>
      <c r="M491" s="104"/>
      <c r="N491" s="132"/>
      <c r="O491" s="105"/>
      <c r="P491" s="105"/>
      <c r="Q491" s="105"/>
      <c r="R491" s="132"/>
      <c r="S491" s="105"/>
      <c r="T491" s="105"/>
    </row>
    <row r="492" spans="1:20" ht="14.25" x14ac:dyDescent="0.2">
      <c r="A492" s="263"/>
      <c r="B492" s="9"/>
      <c r="C492" s="9"/>
      <c r="D492" s="9"/>
      <c r="E492" s="9"/>
      <c r="F492" s="9"/>
      <c r="G492" s="9"/>
      <c r="H492" s="9"/>
      <c r="I492" s="5"/>
      <c r="J492" s="5"/>
      <c r="K492" s="104"/>
      <c r="L492" s="104"/>
      <c r="M492" s="104"/>
      <c r="N492" s="93"/>
      <c r="O492" s="105"/>
      <c r="P492" s="105"/>
      <c r="Q492" s="105"/>
      <c r="R492" s="105"/>
      <c r="S492" s="105"/>
      <c r="T492" s="105"/>
    </row>
    <row r="493" spans="1:20" ht="14.25" x14ac:dyDescent="0.2">
      <c r="A493" s="263"/>
      <c r="B493" s="5"/>
      <c r="C493" s="5"/>
      <c r="D493" s="5"/>
      <c r="E493" s="5"/>
      <c r="F493" s="5"/>
      <c r="G493" s="5"/>
      <c r="H493" s="5"/>
      <c r="I493" s="5"/>
      <c r="J493" s="5"/>
      <c r="K493" s="104"/>
      <c r="L493" s="104"/>
      <c r="M493" s="104"/>
      <c r="N493" s="93"/>
      <c r="O493" s="105"/>
      <c r="P493" s="105"/>
      <c r="Q493" s="105"/>
      <c r="R493" s="105"/>
      <c r="S493" s="105"/>
      <c r="T493" s="105"/>
    </row>
    <row r="494" spans="1:20" ht="14.25" x14ac:dyDescent="0.2">
      <c r="A494" s="274"/>
      <c r="B494" s="25"/>
      <c r="C494" s="5"/>
      <c r="D494" s="5"/>
      <c r="E494" s="5"/>
      <c r="F494" s="5"/>
      <c r="G494" s="5"/>
      <c r="H494" s="5"/>
      <c r="I494" s="5"/>
      <c r="J494" s="69"/>
      <c r="K494" s="104"/>
      <c r="L494" s="104"/>
      <c r="M494" s="104"/>
      <c r="N494" s="93"/>
      <c r="O494" s="105"/>
      <c r="P494" s="105"/>
      <c r="Q494" s="105"/>
      <c r="R494" s="105"/>
      <c r="S494" s="105"/>
      <c r="T494" s="105"/>
    </row>
    <row r="495" spans="1:20" ht="14.25" x14ac:dyDescent="0.2">
      <c r="A495" s="263"/>
      <c r="B495" s="9"/>
      <c r="C495" s="9"/>
      <c r="D495" s="9"/>
      <c r="E495" s="9"/>
      <c r="F495" s="9"/>
      <c r="G495" s="9"/>
      <c r="H495" s="9"/>
      <c r="I495" s="5"/>
      <c r="J495" s="5"/>
      <c r="K495" s="104"/>
      <c r="L495" s="104"/>
      <c r="M495" s="104"/>
      <c r="N495" s="93"/>
      <c r="O495" s="105"/>
      <c r="P495" s="105"/>
      <c r="Q495" s="105"/>
      <c r="R495" s="105"/>
      <c r="S495" s="105"/>
      <c r="T495" s="105"/>
    </row>
    <row r="496" spans="1:20" ht="14.25" x14ac:dyDescent="0.2">
      <c r="A496" s="263"/>
      <c r="B496" s="5"/>
      <c r="C496" s="5"/>
      <c r="D496" s="5"/>
      <c r="E496" s="5"/>
      <c r="F496" s="5"/>
      <c r="G496" s="5"/>
      <c r="H496" s="5"/>
      <c r="I496" s="5"/>
      <c r="J496" s="5"/>
      <c r="K496" s="104"/>
      <c r="L496" s="104"/>
      <c r="M496" s="104"/>
      <c r="N496" s="93"/>
      <c r="O496" s="105"/>
      <c r="P496" s="105"/>
      <c r="Q496" s="105"/>
      <c r="R496" s="105"/>
      <c r="S496" s="105"/>
      <c r="T496" s="105"/>
    </row>
    <row r="497" spans="1:20" ht="14.25" x14ac:dyDescent="0.2">
      <c r="A497" s="274"/>
      <c r="B497" s="33"/>
      <c r="C497" s="5"/>
      <c r="D497" s="5"/>
      <c r="E497" s="5"/>
      <c r="F497" s="5"/>
      <c r="G497" s="5"/>
      <c r="H497" s="5"/>
      <c r="I497" s="5"/>
      <c r="J497" s="69"/>
      <c r="K497" s="104"/>
      <c r="L497" s="104"/>
      <c r="M497" s="104"/>
      <c r="N497" s="93"/>
      <c r="O497" s="105"/>
      <c r="P497" s="105"/>
      <c r="Q497" s="105"/>
      <c r="R497" s="105"/>
      <c r="S497" s="105"/>
      <c r="T497" s="105"/>
    </row>
    <row r="498" spans="1:20" ht="14.25" x14ac:dyDescent="0.2">
      <c r="A498" s="263"/>
      <c r="B498" s="9"/>
      <c r="C498" s="9"/>
      <c r="D498" s="9"/>
      <c r="E498" s="9"/>
      <c r="F498" s="9"/>
      <c r="G498" s="9"/>
      <c r="H498" s="28"/>
      <c r="I498" s="5"/>
      <c r="J498" s="5"/>
      <c r="K498" s="104"/>
      <c r="L498" s="104"/>
      <c r="M498" s="104"/>
      <c r="N498" s="93"/>
      <c r="O498" s="105"/>
      <c r="P498" s="105"/>
      <c r="Q498" s="105"/>
      <c r="R498" s="105"/>
      <c r="S498" s="105"/>
      <c r="T498" s="105"/>
    </row>
    <row r="499" spans="1:20" ht="14.25" x14ac:dyDescent="0.2">
      <c r="A499" s="263"/>
      <c r="B499" s="5"/>
      <c r="C499" s="5"/>
      <c r="D499" s="5"/>
      <c r="E499" s="5"/>
      <c r="F499" s="5"/>
      <c r="G499" s="5"/>
      <c r="H499" s="5"/>
      <c r="I499" s="5"/>
      <c r="J499" s="5"/>
      <c r="K499" s="104"/>
      <c r="L499" s="104"/>
      <c r="M499" s="104"/>
      <c r="N499" s="93"/>
      <c r="O499" s="105"/>
      <c r="P499" s="105"/>
      <c r="Q499" s="105"/>
      <c r="R499" s="105"/>
      <c r="S499" s="105"/>
      <c r="T499" s="105"/>
    </row>
    <row r="500" spans="1:20" ht="14.25" x14ac:dyDescent="0.2">
      <c r="A500" s="274"/>
      <c r="B500" s="25"/>
      <c r="C500" s="5"/>
      <c r="D500" s="5"/>
      <c r="E500" s="5"/>
      <c r="F500" s="19"/>
      <c r="G500" s="19"/>
      <c r="H500" s="5"/>
      <c r="I500" s="5"/>
      <c r="J500" s="69"/>
      <c r="K500" s="104"/>
      <c r="L500" s="104"/>
      <c r="M500" s="104"/>
      <c r="N500" s="93"/>
      <c r="O500" s="105"/>
      <c r="P500" s="105"/>
      <c r="Q500" s="105"/>
      <c r="R500" s="105"/>
      <c r="S500" s="105"/>
      <c r="T500" s="105"/>
    </row>
    <row r="501" spans="1:20" ht="14.25" x14ac:dyDescent="0.2">
      <c r="A501" s="263"/>
      <c r="B501" s="9"/>
      <c r="C501" s="9"/>
      <c r="D501" s="9"/>
      <c r="E501" s="9"/>
      <c r="F501" s="9"/>
      <c r="G501" s="9"/>
      <c r="H501" s="9"/>
      <c r="I501" s="5"/>
      <c r="J501" s="5"/>
      <c r="K501" s="104"/>
      <c r="L501" s="104"/>
      <c r="M501" s="104"/>
      <c r="N501" s="93"/>
      <c r="O501" s="105"/>
      <c r="P501" s="105"/>
      <c r="Q501" s="105"/>
      <c r="R501" s="105"/>
      <c r="S501" s="105"/>
      <c r="T501" s="105"/>
    </row>
    <row r="502" spans="1:20" ht="14.25" x14ac:dyDescent="0.2">
      <c r="A502" s="263"/>
      <c r="B502" s="5"/>
      <c r="C502" s="5"/>
      <c r="D502" s="5"/>
      <c r="E502" s="5"/>
      <c r="F502" s="5"/>
      <c r="G502" s="5"/>
      <c r="H502" s="5"/>
      <c r="I502" s="5"/>
      <c r="J502" s="5"/>
      <c r="K502" s="104"/>
      <c r="L502" s="104"/>
      <c r="M502" s="104"/>
      <c r="N502" s="93"/>
      <c r="O502" s="105"/>
      <c r="P502" s="105"/>
      <c r="Q502" s="105"/>
      <c r="R502" s="105"/>
      <c r="S502" s="105"/>
      <c r="T502" s="105"/>
    </row>
    <row r="503" spans="1:20" ht="14.25" x14ac:dyDescent="0.2">
      <c r="A503" s="274"/>
      <c r="B503" s="5"/>
      <c r="C503" s="5"/>
      <c r="D503" s="5"/>
      <c r="E503" s="5"/>
      <c r="F503" s="5"/>
      <c r="G503" s="5"/>
      <c r="H503" s="5"/>
      <c r="I503" s="5"/>
      <c r="J503" s="69"/>
      <c r="K503" s="104"/>
      <c r="L503" s="104"/>
      <c r="M503" s="104"/>
      <c r="N503" s="131"/>
      <c r="O503" s="105"/>
      <c r="P503" s="105"/>
      <c r="Q503" s="105"/>
      <c r="R503" s="132"/>
      <c r="S503" s="105"/>
      <c r="T503" s="105"/>
    </row>
    <row r="504" spans="1:20" ht="14.25" x14ac:dyDescent="0.2">
      <c r="A504" s="263"/>
      <c r="B504" s="5"/>
      <c r="C504" s="5"/>
      <c r="D504" s="5"/>
      <c r="E504" s="5"/>
      <c r="F504" s="5"/>
      <c r="G504" s="5"/>
      <c r="H504" s="5"/>
      <c r="I504" s="5"/>
      <c r="J504" s="5"/>
      <c r="K504" s="104"/>
      <c r="L504" s="104"/>
      <c r="M504" s="104"/>
      <c r="N504" s="131"/>
      <c r="O504" s="105"/>
      <c r="P504" s="105"/>
      <c r="Q504" s="105"/>
      <c r="R504" s="132"/>
      <c r="S504" s="105"/>
      <c r="T504" s="105"/>
    </row>
    <row r="505" spans="1:20" ht="14.25" x14ac:dyDescent="0.2">
      <c r="A505" s="263"/>
      <c r="B505" s="9"/>
      <c r="C505" s="9"/>
      <c r="D505" s="9"/>
      <c r="E505" s="9"/>
      <c r="F505" s="9"/>
      <c r="G505" s="9"/>
      <c r="H505" s="10"/>
      <c r="I505" s="5"/>
      <c r="J505" s="5"/>
      <c r="K505" s="104"/>
      <c r="L505" s="104"/>
      <c r="M505" s="104"/>
      <c r="N505" s="131"/>
      <c r="O505" s="105"/>
      <c r="P505" s="105"/>
      <c r="Q505" s="105"/>
      <c r="R505" s="132"/>
      <c r="S505" s="105"/>
      <c r="T505" s="105"/>
    </row>
    <row r="506" spans="1:20" ht="14.25" x14ac:dyDescent="0.2">
      <c r="A506" s="274"/>
      <c r="B506" s="33"/>
      <c r="C506" s="5"/>
      <c r="D506" s="5"/>
      <c r="E506" s="5"/>
      <c r="F506" s="19"/>
      <c r="G506" s="19"/>
      <c r="H506" s="19"/>
      <c r="I506" s="19"/>
      <c r="J506" s="69"/>
      <c r="K506" s="104"/>
      <c r="L506" s="104"/>
      <c r="M506" s="104"/>
      <c r="N506" s="131"/>
      <c r="O506" s="105"/>
      <c r="P506" s="105"/>
      <c r="Q506" s="105"/>
      <c r="R506" s="132"/>
      <c r="S506" s="105"/>
      <c r="T506" s="105"/>
    </row>
    <row r="507" spans="1:20" ht="14.25" x14ac:dyDescent="0.2">
      <c r="A507" s="263"/>
      <c r="B507" s="5"/>
      <c r="C507" s="5"/>
      <c r="D507" s="5"/>
      <c r="E507" s="5"/>
      <c r="F507" s="5"/>
      <c r="G507" s="5"/>
      <c r="H507" s="5"/>
      <c r="I507" s="5"/>
      <c r="J507" s="5"/>
      <c r="K507" s="104"/>
      <c r="L507" s="104"/>
      <c r="M507" s="104"/>
      <c r="N507" s="93"/>
      <c r="O507" s="105"/>
      <c r="P507" s="105"/>
      <c r="Q507" s="105"/>
      <c r="R507" s="105"/>
      <c r="S507" s="105"/>
      <c r="T507" s="105"/>
    </row>
    <row r="508" spans="1:20" ht="14.25" x14ac:dyDescent="0.2">
      <c r="A508" s="263"/>
      <c r="B508" s="9"/>
      <c r="C508" s="9"/>
      <c r="D508" s="9"/>
      <c r="E508" s="9"/>
      <c r="F508" s="9"/>
      <c r="G508" s="9"/>
      <c r="H508" s="9"/>
      <c r="I508" s="5"/>
      <c r="J508" s="5"/>
      <c r="K508" s="104"/>
      <c r="L508" s="104"/>
      <c r="M508" s="104"/>
      <c r="N508" s="93"/>
      <c r="O508" s="105"/>
      <c r="P508" s="105"/>
      <c r="Q508" s="105"/>
      <c r="R508" s="105"/>
      <c r="S508" s="105"/>
      <c r="T508" s="105"/>
    </row>
    <row r="509" spans="1:20" ht="14.25" x14ac:dyDescent="0.2">
      <c r="A509" s="274"/>
      <c r="B509" s="25"/>
      <c r="C509" s="5"/>
      <c r="D509" s="5"/>
      <c r="E509" s="5"/>
      <c r="F509" s="19"/>
      <c r="G509" s="19"/>
      <c r="H509" s="19"/>
      <c r="I509" s="19"/>
      <c r="J509" s="69"/>
      <c r="K509" s="104"/>
      <c r="L509" s="104"/>
      <c r="M509" s="104"/>
      <c r="N509" s="93"/>
      <c r="O509" s="105"/>
      <c r="P509" s="105"/>
      <c r="Q509" s="105"/>
      <c r="R509" s="105"/>
      <c r="S509" s="105"/>
      <c r="T509" s="105"/>
    </row>
    <row r="510" spans="1:20" ht="14.25" x14ac:dyDescent="0.2">
      <c r="A510" s="263"/>
      <c r="B510" s="5"/>
      <c r="C510" s="9"/>
      <c r="D510" s="9"/>
      <c r="E510" s="9"/>
      <c r="F510" s="9"/>
      <c r="G510" s="9"/>
      <c r="H510" s="9"/>
      <c r="I510" s="19"/>
      <c r="J510" s="5"/>
      <c r="K510" s="104"/>
      <c r="L510" s="104"/>
      <c r="M510" s="104"/>
      <c r="N510" s="93"/>
      <c r="O510" s="105"/>
      <c r="P510" s="105"/>
      <c r="Q510" s="105"/>
      <c r="R510" s="105"/>
      <c r="S510" s="105"/>
      <c r="T510" s="105"/>
    </row>
    <row r="511" spans="1:20" ht="14.25" x14ac:dyDescent="0.2">
      <c r="A511" s="263"/>
      <c r="B511" s="9"/>
      <c r="C511" s="9"/>
      <c r="D511" s="9"/>
      <c r="E511" s="9"/>
      <c r="F511" s="9"/>
      <c r="G511" s="9"/>
      <c r="H511" s="9"/>
      <c r="I511" s="19"/>
      <c r="J511" s="5"/>
      <c r="K511" s="104"/>
      <c r="L511" s="104"/>
      <c r="M511" s="104"/>
      <c r="N511" s="93"/>
      <c r="O511" s="105"/>
      <c r="P511" s="105"/>
      <c r="Q511" s="105"/>
      <c r="R511" s="105"/>
      <c r="S511" s="105"/>
      <c r="T511" s="105"/>
    </row>
    <row r="512" spans="1:20" ht="14.25" x14ac:dyDescent="0.2">
      <c r="A512" s="274"/>
      <c r="B512" s="33"/>
      <c r="C512" s="5"/>
      <c r="D512" s="5"/>
      <c r="E512" s="5"/>
      <c r="F512" s="5"/>
      <c r="G512" s="5"/>
      <c r="H512" s="5"/>
      <c r="I512" s="5"/>
      <c r="J512" s="69"/>
      <c r="K512" s="104"/>
      <c r="L512" s="104"/>
      <c r="M512" s="104"/>
      <c r="N512" s="93"/>
      <c r="O512" s="105"/>
      <c r="P512" s="105"/>
      <c r="Q512" s="105"/>
      <c r="R512" s="105"/>
      <c r="S512" s="105"/>
      <c r="T512" s="105"/>
    </row>
    <row r="513" spans="1:20" ht="14.25" x14ac:dyDescent="0.2">
      <c r="A513" s="263"/>
      <c r="B513" s="9"/>
      <c r="C513" s="9"/>
      <c r="D513" s="9"/>
      <c r="E513" s="9"/>
      <c r="F513" s="9"/>
      <c r="G513" s="9"/>
      <c r="H513" s="9"/>
      <c r="I513" s="5"/>
      <c r="J513" s="5"/>
      <c r="K513" s="104"/>
      <c r="L513" s="104"/>
      <c r="M513" s="104"/>
      <c r="N513" s="93"/>
      <c r="O513" s="105"/>
      <c r="P513" s="105"/>
      <c r="Q513" s="105"/>
      <c r="R513" s="105"/>
      <c r="S513" s="105"/>
      <c r="T513" s="105"/>
    </row>
    <row r="514" spans="1:20" ht="14.25" x14ac:dyDescent="0.2">
      <c r="A514" s="263"/>
      <c r="B514" s="5"/>
      <c r="C514" s="5"/>
      <c r="D514" s="5"/>
      <c r="E514" s="5"/>
      <c r="F514" s="5"/>
      <c r="G514" s="5"/>
      <c r="H514" s="5"/>
      <c r="I514" s="5"/>
      <c r="J514" s="5"/>
      <c r="K514" s="104"/>
      <c r="L514" s="104"/>
      <c r="M514" s="104"/>
      <c r="N514" s="93"/>
      <c r="O514" s="105"/>
      <c r="P514" s="105"/>
      <c r="Q514" s="105"/>
      <c r="R514" s="105"/>
      <c r="S514" s="105"/>
      <c r="T514" s="105"/>
    </row>
    <row r="515" spans="1:20" ht="14.25" x14ac:dyDescent="0.2">
      <c r="A515" s="274"/>
      <c r="B515" s="33"/>
      <c r="C515" s="5"/>
      <c r="D515" s="5"/>
      <c r="E515" s="5"/>
      <c r="F515" s="19"/>
      <c r="G515" s="19"/>
      <c r="H515" s="19"/>
      <c r="I515" s="19"/>
      <c r="J515" s="69"/>
      <c r="K515" s="104"/>
      <c r="L515" s="104"/>
      <c r="M515" s="104"/>
      <c r="N515" s="93"/>
      <c r="O515" s="105"/>
      <c r="P515" s="105"/>
      <c r="Q515" s="105"/>
      <c r="R515" s="105"/>
      <c r="S515" s="105"/>
      <c r="T515" s="105"/>
    </row>
    <row r="516" spans="1:20" ht="14.25" x14ac:dyDescent="0.2">
      <c r="A516" s="263"/>
      <c r="B516" s="5"/>
      <c r="C516" s="5"/>
      <c r="D516" s="5"/>
      <c r="E516" s="5"/>
      <c r="F516" s="5"/>
      <c r="G516" s="5"/>
      <c r="H516" s="5"/>
      <c r="I516" s="5"/>
      <c r="J516" s="5"/>
      <c r="K516" s="104"/>
      <c r="L516" s="104"/>
      <c r="M516" s="104"/>
      <c r="N516" s="93"/>
      <c r="O516" s="105"/>
      <c r="P516" s="105"/>
      <c r="Q516" s="105"/>
      <c r="R516" s="105"/>
      <c r="S516" s="105"/>
      <c r="T516" s="105"/>
    </row>
    <row r="517" spans="1:20" ht="14.25" x14ac:dyDescent="0.2">
      <c r="A517" s="263"/>
      <c r="B517" s="9"/>
      <c r="C517" s="9"/>
      <c r="D517" s="9"/>
      <c r="E517" s="9"/>
      <c r="F517" s="9"/>
      <c r="G517" s="9"/>
      <c r="H517" s="9"/>
      <c r="I517" s="5"/>
      <c r="J517" s="5"/>
      <c r="K517" s="133"/>
      <c r="L517" s="133"/>
      <c r="M517" s="133"/>
      <c r="N517" s="3"/>
      <c r="O517" s="134"/>
      <c r="P517" s="134"/>
      <c r="Q517" s="134"/>
      <c r="R517" s="134"/>
      <c r="S517" s="134"/>
      <c r="T517" s="3"/>
    </row>
    <row r="518" spans="1:20" ht="20.25" customHeight="1" x14ac:dyDescent="0.2">
      <c r="A518" s="114"/>
      <c r="B518" s="124"/>
      <c r="C518" s="124"/>
      <c r="D518" s="124"/>
      <c r="E518" s="124"/>
      <c r="F518" s="124"/>
      <c r="G518" s="124"/>
      <c r="H518" s="124"/>
      <c r="I518" s="124"/>
      <c r="J518" s="132"/>
      <c r="K518" s="105"/>
      <c r="L518" s="93"/>
      <c r="M518" s="104"/>
      <c r="N518" s="132"/>
      <c r="O518" s="105"/>
      <c r="P518" s="93"/>
      <c r="Q518" s="105"/>
      <c r="R518" s="131"/>
      <c r="S518" s="93"/>
      <c r="T518" s="93"/>
    </row>
    <row r="519" spans="1:20" ht="14.25" customHeight="1" x14ac:dyDescent="0.2">
      <c r="A519" s="114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</row>
    <row r="520" spans="1:20" x14ac:dyDescent="0.2">
      <c r="A520" s="114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</row>
    <row r="521" spans="1:20" ht="14.25" x14ac:dyDescent="0.2">
      <c r="A521" s="114"/>
      <c r="B521" s="93"/>
      <c r="C521" s="93"/>
      <c r="D521" s="93"/>
      <c r="E521" s="93"/>
      <c r="F521" s="93"/>
      <c r="G521" s="93"/>
      <c r="H521" s="93"/>
      <c r="I521" s="9"/>
      <c r="J521" s="9"/>
      <c r="K521" s="9"/>
      <c r="L521" s="19"/>
      <c r="M521" s="5"/>
      <c r="N521" s="5"/>
      <c r="O521" s="5"/>
      <c r="P521" s="3"/>
      <c r="Q521" s="5"/>
      <c r="R521" s="5"/>
      <c r="S521" s="100"/>
      <c r="T521" s="5"/>
    </row>
    <row r="522" spans="1:20" ht="14.25" x14ac:dyDescent="0.2">
      <c r="A522" s="114"/>
      <c r="B522" s="93"/>
      <c r="C522" s="93"/>
      <c r="D522" s="93"/>
      <c r="E522" s="93"/>
      <c r="F522" s="93"/>
      <c r="G522" s="93"/>
      <c r="H522" s="93"/>
      <c r="I522" s="53"/>
      <c r="J522" s="53"/>
      <c r="K522" s="53"/>
      <c r="L522" s="45"/>
      <c r="M522" s="45"/>
      <c r="N522" s="45"/>
      <c r="O522" s="45"/>
      <c r="P522" s="45"/>
      <c r="Q522" s="45"/>
      <c r="R522" s="45"/>
      <c r="S522" s="45"/>
      <c r="T522" s="45"/>
    </row>
    <row r="523" spans="1:20" ht="14.25" x14ac:dyDescent="0.2">
      <c r="A523" s="114"/>
      <c r="B523" s="93"/>
      <c r="C523" s="93"/>
      <c r="D523" s="93"/>
      <c r="E523" s="93"/>
      <c r="F523" s="93"/>
      <c r="G523" s="93"/>
      <c r="H523" s="93"/>
      <c r="I523" s="45"/>
      <c r="J523" s="45"/>
      <c r="K523" s="45"/>
      <c r="L523" s="45"/>
      <c r="M523" s="5"/>
      <c r="N523" s="5"/>
      <c r="O523" s="5"/>
      <c r="P523" s="5"/>
      <c r="Q523" s="5"/>
      <c r="R523" s="5"/>
      <c r="S523" s="5"/>
      <c r="T523" s="5"/>
    </row>
    <row r="524" spans="1:20" ht="14.25" x14ac:dyDescent="0.2">
      <c r="A524" s="2"/>
      <c r="B524" s="3"/>
      <c r="C524" s="3"/>
      <c r="D524" s="3"/>
      <c r="E524" s="3"/>
      <c r="F524" s="3"/>
      <c r="G524" s="3"/>
      <c r="H524" s="3"/>
      <c r="I524" s="9"/>
      <c r="J524" s="9"/>
      <c r="K524" s="9"/>
      <c r="L524" s="19"/>
      <c r="M524" s="5"/>
      <c r="N524" s="5"/>
      <c r="O524" s="5"/>
      <c r="P524" s="5"/>
      <c r="Q524" s="5"/>
      <c r="R524" s="5"/>
      <c r="S524" s="5"/>
      <c r="T524" s="5"/>
    </row>
    <row r="525" spans="1:20" ht="14.25" x14ac:dyDescent="0.2">
      <c r="A525" s="2"/>
      <c r="B525" s="3"/>
      <c r="C525" s="3"/>
      <c r="D525" s="3"/>
      <c r="E525" s="3"/>
      <c r="F525" s="3"/>
      <c r="G525" s="3"/>
      <c r="H525" s="3"/>
      <c r="I525" s="9"/>
      <c r="J525" s="9"/>
      <c r="K525" s="9"/>
      <c r="L525" s="19"/>
      <c r="M525" s="5"/>
      <c r="N525" s="5"/>
      <c r="O525" s="5"/>
      <c r="P525" s="5"/>
      <c r="Q525" s="5"/>
      <c r="R525" s="5"/>
      <c r="S525" s="5"/>
      <c r="T525" s="5"/>
    </row>
    <row r="526" spans="1:20" ht="15" x14ac:dyDescent="0.25">
      <c r="A526" s="2"/>
      <c r="B526" s="3"/>
      <c r="C526" s="3"/>
      <c r="D526" s="3"/>
      <c r="E526" s="3"/>
      <c r="F526" s="3"/>
      <c r="G526" s="3"/>
      <c r="H526" s="3"/>
      <c r="I526" s="98"/>
      <c r="J526" s="98"/>
      <c r="K526" s="98"/>
      <c r="L526" s="98"/>
      <c r="M526" s="99"/>
      <c r="N526" s="99"/>
      <c r="O526" s="99"/>
      <c r="P526" s="99"/>
      <c r="Q526" s="98"/>
      <c r="R526" s="98"/>
      <c r="S526" s="98"/>
      <c r="T526" s="98"/>
    </row>
    <row r="527" spans="1:20" ht="14.25" x14ac:dyDescent="0.2">
      <c r="A527" s="2"/>
      <c r="B527" s="3"/>
      <c r="C527" s="3"/>
      <c r="D527" s="3"/>
      <c r="E527" s="3"/>
      <c r="F527" s="3"/>
      <c r="G527" s="3"/>
      <c r="H527" s="3"/>
      <c r="I527" s="53"/>
      <c r="J527" s="53"/>
      <c r="K527" s="53"/>
      <c r="L527" s="53"/>
      <c r="M527" s="45"/>
      <c r="N527" s="45"/>
      <c r="O527" s="45"/>
      <c r="P527" s="45"/>
      <c r="Q527" s="53"/>
      <c r="R527" s="53"/>
      <c r="S527" s="53"/>
      <c r="T527" s="53"/>
    </row>
    <row r="528" spans="1:20" x14ac:dyDescent="0.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x14ac:dyDescent="0.2">
      <c r="A529" s="114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</row>
    <row r="530" spans="1:20" x14ac:dyDescent="0.2">
      <c r="A530" s="114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</row>
    <row r="531" spans="1:20" x14ac:dyDescent="0.2">
      <c r="A531" s="114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</row>
    <row r="532" spans="1:20" x14ac:dyDescent="0.2">
      <c r="A532" s="114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</row>
    <row r="533" spans="1:20" x14ac:dyDescent="0.2">
      <c r="A533" s="114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</row>
    <row r="534" spans="1:20" x14ac:dyDescent="0.2">
      <c r="A534" s="114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</row>
    <row r="535" spans="1:20" x14ac:dyDescent="0.2">
      <c r="A535" s="114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</row>
    <row r="536" spans="1:20" x14ac:dyDescent="0.2">
      <c r="A536" s="114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</row>
    <row r="537" spans="1:20" x14ac:dyDescent="0.2">
      <c r="A537" s="114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3"/>
      <c r="S537" s="93"/>
      <c r="T537" s="93"/>
    </row>
    <row r="538" spans="1:20" x14ac:dyDescent="0.2">
      <c r="A538" s="277"/>
      <c r="B538" s="136"/>
      <c r="C538" s="136"/>
      <c r="D538" s="136"/>
      <c r="E538" s="136"/>
      <c r="F538" s="136"/>
      <c r="G538" s="136"/>
      <c r="H538" s="136"/>
      <c r="I538" s="136"/>
      <c r="J538" s="114"/>
      <c r="K538" s="124"/>
      <c r="L538" s="124"/>
      <c r="M538" s="124"/>
      <c r="N538" s="124"/>
      <c r="O538" s="124"/>
      <c r="P538" s="124"/>
      <c r="Q538" s="124"/>
      <c r="R538" s="124"/>
      <c r="S538" s="114"/>
      <c r="T538" s="114"/>
    </row>
    <row r="539" spans="1:20" x14ac:dyDescent="0.2">
      <c r="A539" s="277"/>
      <c r="B539" s="136"/>
      <c r="C539" s="136"/>
      <c r="D539" s="136"/>
      <c r="E539" s="136"/>
      <c r="F539" s="136"/>
      <c r="G539" s="136"/>
      <c r="H539" s="136"/>
      <c r="I539" s="136"/>
      <c r="J539" s="129"/>
      <c r="K539" s="114"/>
      <c r="L539" s="136"/>
      <c r="M539" s="137"/>
      <c r="N539" s="123"/>
      <c r="O539" s="114"/>
      <c r="P539" s="136"/>
      <c r="Q539" s="137"/>
      <c r="R539" s="137"/>
      <c r="S539" s="114"/>
      <c r="T539" s="114"/>
    </row>
    <row r="540" spans="1:20" x14ac:dyDescent="0.2">
      <c r="A540" s="277"/>
      <c r="B540" s="136"/>
      <c r="C540" s="136"/>
      <c r="D540" s="136"/>
      <c r="E540" s="136"/>
      <c r="F540" s="136"/>
      <c r="G540" s="136"/>
      <c r="H540" s="136"/>
      <c r="I540" s="136"/>
      <c r="J540" s="129"/>
      <c r="K540" s="114"/>
      <c r="L540" s="136"/>
      <c r="M540" s="136"/>
      <c r="N540" s="114"/>
      <c r="O540" s="114"/>
      <c r="P540" s="136"/>
      <c r="Q540" s="136"/>
      <c r="R540" s="137"/>
      <c r="S540" s="114"/>
      <c r="T540" s="93"/>
    </row>
    <row r="541" spans="1:20" ht="14.25" x14ac:dyDescent="0.2">
      <c r="A541" s="10"/>
      <c r="B541" s="16"/>
      <c r="C541" s="5"/>
      <c r="D541" s="5"/>
      <c r="E541" s="5"/>
      <c r="F541" s="5"/>
      <c r="G541" s="5"/>
      <c r="H541" s="5"/>
      <c r="I541" s="5"/>
      <c r="J541" s="69"/>
      <c r="K541" s="105"/>
      <c r="L541" s="130"/>
      <c r="M541" s="104"/>
      <c r="N541" s="132"/>
      <c r="O541" s="105"/>
      <c r="P541" s="105"/>
      <c r="Q541" s="105"/>
      <c r="R541" s="132"/>
      <c r="S541" s="105"/>
      <c r="T541" s="105"/>
    </row>
    <row r="542" spans="1:20" ht="14.25" x14ac:dyDescent="0.2">
      <c r="A542" s="263"/>
      <c r="B542" s="9"/>
      <c r="C542" s="9"/>
      <c r="D542" s="9"/>
      <c r="E542" s="9"/>
      <c r="F542" s="9"/>
      <c r="G542" s="9"/>
      <c r="H542" s="9"/>
      <c r="I542" s="5"/>
      <c r="J542" s="5"/>
      <c r="K542" s="105"/>
      <c r="L542" s="104"/>
      <c r="M542" s="104"/>
      <c r="N542" s="132"/>
      <c r="O542" s="105"/>
      <c r="P542" s="105"/>
      <c r="Q542" s="105"/>
      <c r="R542" s="132"/>
      <c r="S542" s="105"/>
      <c r="T542" s="105"/>
    </row>
    <row r="543" spans="1:20" ht="14.25" x14ac:dyDescent="0.2">
      <c r="A543" s="263"/>
      <c r="B543" s="5"/>
      <c r="C543" s="5"/>
      <c r="D543" s="5"/>
      <c r="E543" s="5"/>
      <c r="F543" s="5"/>
      <c r="G543" s="5"/>
      <c r="H543" s="5"/>
      <c r="I543" s="5"/>
      <c r="J543" s="5"/>
      <c r="K543" s="105"/>
      <c r="L543" s="104"/>
      <c r="M543" s="104"/>
      <c r="N543" s="132"/>
      <c r="O543" s="105"/>
      <c r="P543" s="105"/>
      <c r="Q543" s="105"/>
      <c r="R543" s="132"/>
      <c r="S543" s="105"/>
      <c r="T543" s="105"/>
    </row>
    <row r="544" spans="1:20" ht="14.25" x14ac:dyDescent="0.2">
      <c r="A544" s="10"/>
      <c r="B544" s="25"/>
      <c r="C544" s="5"/>
      <c r="D544" s="5"/>
      <c r="E544" s="5"/>
      <c r="F544" s="5"/>
      <c r="G544" s="5"/>
      <c r="H544" s="5"/>
      <c r="I544" s="5"/>
      <c r="J544" s="69"/>
      <c r="K544" s="105"/>
      <c r="L544" s="104"/>
      <c r="M544" s="104"/>
      <c r="N544" s="132"/>
      <c r="O544" s="105"/>
      <c r="P544" s="105"/>
      <c r="Q544" s="105"/>
      <c r="R544" s="132"/>
      <c r="S544" s="105"/>
      <c r="T544" s="105"/>
    </row>
    <row r="545" spans="1:20" ht="14.25" x14ac:dyDescent="0.2">
      <c r="A545" s="263"/>
      <c r="B545" s="5"/>
      <c r="C545" s="5"/>
      <c r="D545" s="5"/>
      <c r="E545" s="5"/>
      <c r="F545" s="5"/>
      <c r="G545" s="5"/>
      <c r="H545" s="5"/>
      <c r="I545" s="5"/>
      <c r="J545" s="5"/>
      <c r="K545" s="104"/>
      <c r="L545" s="104"/>
      <c r="M545" s="104"/>
      <c r="N545" s="93"/>
      <c r="O545" s="105"/>
      <c r="P545" s="105"/>
      <c r="Q545" s="105"/>
      <c r="R545" s="105"/>
      <c r="S545" s="105"/>
      <c r="T545" s="105"/>
    </row>
    <row r="546" spans="1:20" ht="14.25" x14ac:dyDescent="0.2">
      <c r="A546" s="263"/>
      <c r="B546" s="9"/>
      <c r="C546" s="9"/>
      <c r="D546" s="9"/>
      <c r="E546" s="9"/>
      <c r="F546" s="9"/>
      <c r="G546" s="9"/>
      <c r="H546" s="9"/>
      <c r="I546" s="5"/>
      <c r="J546" s="5"/>
      <c r="K546" s="104"/>
      <c r="L546" s="104"/>
      <c r="M546" s="104"/>
      <c r="N546" s="93"/>
      <c r="O546" s="105"/>
      <c r="P546" s="105"/>
      <c r="Q546" s="105"/>
      <c r="R546" s="105"/>
      <c r="S546" s="105"/>
      <c r="T546" s="105"/>
    </row>
    <row r="547" spans="1:20" ht="14.25" x14ac:dyDescent="0.2">
      <c r="A547" s="10"/>
      <c r="B547" s="25"/>
      <c r="C547" s="5"/>
      <c r="D547" s="5"/>
      <c r="E547" s="5"/>
      <c r="F547" s="5"/>
      <c r="G547" s="5"/>
      <c r="H547" s="5"/>
      <c r="I547" s="5"/>
      <c r="J547" s="69"/>
      <c r="K547" s="104"/>
      <c r="L547" s="104"/>
      <c r="M547" s="104"/>
      <c r="N547" s="132"/>
      <c r="O547" s="105"/>
      <c r="P547" s="105"/>
      <c r="Q547" s="105"/>
      <c r="R547" s="132"/>
      <c r="S547" s="105"/>
      <c r="T547" s="105"/>
    </row>
    <row r="548" spans="1:20" ht="14.25" x14ac:dyDescent="0.2">
      <c r="A548" s="263"/>
      <c r="B548" s="5"/>
      <c r="C548" s="5"/>
      <c r="D548" s="5"/>
      <c r="E548" s="5"/>
      <c r="F548" s="5"/>
      <c r="G548" s="5"/>
      <c r="H548" s="5"/>
      <c r="I548" s="5"/>
      <c r="J548" s="5"/>
      <c r="K548" s="104"/>
      <c r="L548" s="104"/>
      <c r="M548" s="104"/>
      <c r="N548" s="93"/>
      <c r="O548" s="105"/>
      <c r="P548" s="105"/>
      <c r="Q548" s="105"/>
      <c r="R548" s="132"/>
      <c r="S548" s="105"/>
      <c r="T548" s="105"/>
    </row>
    <row r="549" spans="1:20" ht="14.25" x14ac:dyDescent="0.2">
      <c r="A549" s="263"/>
      <c r="B549" s="9"/>
      <c r="C549" s="9"/>
      <c r="D549" s="9"/>
      <c r="E549" s="9"/>
      <c r="F549" s="9"/>
      <c r="G549" s="9"/>
      <c r="H549" s="9"/>
      <c r="I549" s="5"/>
      <c r="J549" s="5"/>
      <c r="K549" s="104"/>
      <c r="L549" s="104"/>
      <c r="M549" s="104"/>
      <c r="N549" s="93"/>
      <c r="O549" s="105"/>
      <c r="P549" s="105"/>
      <c r="Q549" s="105"/>
      <c r="R549" s="132"/>
      <c r="S549" s="105"/>
      <c r="T549" s="105"/>
    </row>
    <row r="550" spans="1:20" ht="14.25" x14ac:dyDescent="0.2">
      <c r="A550" s="10"/>
      <c r="B550" s="25"/>
      <c r="C550" s="5"/>
      <c r="D550" s="5"/>
      <c r="E550" s="5"/>
      <c r="F550" s="5"/>
      <c r="G550" s="5"/>
      <c r="H550" s="5"/>
      <c r="I550" s="5"/>
      <c r="J550" s="69"/>
      <c r="K550" s="104"/>
      <c r="L550" s="104"/>
      <c r="M550" s="104"/>
      <c r="N550" s="132"/>
      <c r="O550" s="105"/>
      <c r="P550" s="105"/>
      <c r="Q550" s="105"/>
      <c r="R550" s="132"/>
      <c r="S550" s="105"/>
      <c r="T550" s="105"/>
    </row>
    <row r="551" spans="1:20" ht="14.25" x14ac:dyDescent="0.2">
      <c r="A551" s="263"/>
      <c r="B551" s="5"/>
      <c r="C551" s="5"/>
      <c r="D551" s="5"/>
      <c r="E551" s="5"/>
      <c r="F551" s="5"/>
      <c r="G551" s="5"/>
      <c r="H551" s="5"/>
      <c r="I551" s="5"/>
      <c r="J551" s="5"/>
      <c r="K551" s="104"/>
      <c r="L551" s="104"/>
      <c r="M551" s="104"/>
      <c r="N551" s="93"/>
      <c r="O551" s="105"/>
      <c r="P551" s="105"/>
      <c r="Q551" s="105"/>
      <c r="R551" s="105"/>
      <c r="S551" s="105"/>
      <c r="T551" s="105"/>
    </row>
    <row r="552" spans="1:20" ht="14.25" x14ac:dyDescent="0.2">
      <c r="A552" s="263"/>
      <c r="B552" s="9"/>
      <c r="C552" s="9"/>
      <c r="D552" s="9"/>
      <c r="E552" s="9"/>
      <c r="F552" s="9"/>
      <c r="G552" s="9"/>
      <c r="H552" s="9"/>
      <c r="I552" s="5"/>
      <c r="J552" s="5"/>
      <c r="K552" s="104"/>
      <c r="L552" s="104"/>
      <c r="M552" s="104"/>
      <c r="N552" s="93"/>
      <c r="O552" s="105"/>
      <c r="P552" s="105"/>
      <c r="Q552" s="105"/>
      <c r="R552" s="105"/>
      <c r="S552" s="105"/>
      <c r="T552" s="105"/>
    </row>
    <row r="553" spans="1:20" ht="14.25" x14ac:dyDescent="0.2">
      <c r="A553" s="10"/>
      <c r="B553" s="25"/>
      <c r="C553" s="5"/>
      <c r="D553" s="5"/>
      <c r="E553" s="5"/>
      <c r="F553" s="5"/>
      <c r="G553" s="5"/>
      <c r="H553" s="5"/>
      <c r="I553" s="5"/>
      <c r="J553" s="69"/>
      <c r="K553" s="104"/>
      <c r="L553" s="104"/>
      <c r="M553" s="104"/>
      <c r="N553" s="132"/>
      <c r="O553" s="105"/>
      <c r="P553" s="105"/>
      <c r="Q553" s="105"/>
      <c r="R553" s="132"/>
      <c r="S553" s="105"/>
      <c r="T553" s="105"/>
    </row>
    <row r="554" spans="1:20" ht="14.25" x14ac:dyDescent="0.2">
      <c r="A554" s="263"/>
      <c r="B554" s="5"/>
      <c r="C554" s="5"/>
      <c r="D554" s="5"/>
      <c r="E554" s="5"/>
      <c r="F554" s="5"/>
      <c r="G554" s="5"/>
      <c r="H554" s="5"/>
      <c r="I554" s="5"/>
      <c r="J554" s="5"/>
      <c r="K554" s="104"/>
      <c r="L554" s="104"/>
      <c r="M554" s="104"/>
      <c r="N554" s="132"/>
      <c r="O554" s="105"/>
      <c r="P554" s="105"/>
      <c r="Q554" s="105"/>
      <c r="R554" s="132"/>
      <c r="S554" s="105"/>
      <c r="T554" s="105"/>
    </row>
    <row r="555" spans="1:20" ht="14.25" x14ac:dyDescent="0.2">
      <c r="A555" s="263"/>
      <c r="B555" s="9"/>
      <c r="C555" s="9"/>
      <c r="D555" s="9"/>
      <c r="E555" s="9"/>
      <c r="F555" s="9"/>
      <c r="G555" s="9"/>
      <c r="H555" s="9"/>
      <c r="I555" s="5"/>
      <c r="J555" s="5"/>
      <c r="K555" s="104"/>
      <c r="L555" s="104"/>
      <c r="M555" s="104"/>
      <c r="N555" s="132"/>
      <c r="O555" s="105"/>
      <c r="P555" s="105"/>
      <c r="Q555" s="105"/>
      <c r="R555" s="132"/>
      <c r="S555" s="105"/>
      <c r="T555" s="105"/>
    </row>
    <row r="556" spans="1:20" ht="14.25" x14ac:dyDescent="0.2">
      <c r="A556" s="10"/>
      <c r="B556" s="25"/>
      <c r="C556" s="5"/>
      <c r="D556" s="5"/>
      <c r="E556" s="5"/>
      <c r="F556" s="5"/>
      <c r="G556" s="5"/>
      <c r="H556" s="5"/>
      <c r="I556" s="5"/>
      <c r="J556" s="69"/>
      <c r="K556" s="104"/>
      <c r="L556" s="104"/>
      <c r="M556" s="104"/>
      <c r="N556" s="132"/>
      <c r="O556" s="105"/>
      <c r="P556" s="105"/>
      <c r="Q556" s="105"/>
      <c r="R556" s="132"/>
      <c r="S556" s="105"/>
      <c r="T556" s="105"/>
    </row>
    <row r="557" spans="1:20" ht="14.25" x14ac:dyDescent="0.2">
      <c r="A557" s="263"/>
      <c r="B557" s="9"/>
      <c r="C557" s="9"/>
      <c r="D557" s="9"/>
      <c r="E557" s="9"/>
      <c r="F557" s="9"/>
      <c r="G557" s="9"/>
      <c r="H557" s="9"/>
      <c r="I557" s="5"/>
      <c r="J557" s="5"/>
      <c r="K557" s="104"/>
      <c r="L557" s="104"/>
      <c r="M557" s="104"/>
      <c r="N557" s="132"/>
      <c r="O557" s="105"/>
      <c r="P557" s="105"/>
      <c r="Q557" s="105"/>
      <c r="R557" s="132"/>
      <c r="S557" s="105"/>
      <c r="T557" s="105"/>
    </row>
    <row r="558" spans="1:20" ht="14.25" x14ac:dyDescent="0.2">
      <c r="A558" s="263"/>
      <c r="B558" s="5"/>
      <c r="C558" s="5"/>
      <c r="D558" s="5"/>
      <c r="E558" s="5"/>
      <c r="F558" s="5"/>
      <c r="G558" s="5"/>
      <c r="H558" s="5"/>
      <c r="I558" s="5"/>
      <c r="J558" s="5"/>
      <c r="K558" s="104"/>
      <c r="L558" s="104"/>
      <c r="M558" s="104"/>
      <c r="N558" s="132"/>
      <c r="O558" s="105"/>
      <c r="P558" s="105"/>
      <c r="Q558" s="105"/>
      <c r="R558" s="132"/>
      <c r="S558" s="105"/>
      <c r="T558" s="105"/>
    </row>
    <row r="559" spans="1:20" ht="14.25" x14ac:dyDescent="0.2">
      <c r="A559" s="10"/>
      <c r="B559" s="5"/>
      <c r="C559" s="5"/>
      <c r="D559" s="5"/>
      <c r="E559" s="5"/>
      <c r="F559" s="5"/>
      <c r="G559" s="5"/>
      <c r="H559" s="5"/>
      <c r="I559" s="5"/>
      <c r="J559" s="69"/>
      <c r="K559" s="104"/>
      <c r="L559" s="104"/>
      <c r="M559" s="104"/>
      <c r="N559" s="132"/>
      <c r="O559" s="105"/>
      <c r="P559" s="105"/>
      <c r="Q559" s="105"/>
      <c r="R559" s="132"/>
      <c r="S559" s="105"/>
      <c r="T559" s="105"/>
    </row>
    <row r="560" spans="1:20" ht="14.25" x14ac:dyDescent="0.2">
      <c r="A560" s="263"/>
      <c r="B560" s="9"/>
      <c r="C560" s="9"/>
      <c r="D560" s="9"/>
      <c r="E560" s="9"/>
      <c r="F560" s="9"/>
      <c r="G560" s="9"/>
      <c r="H560" s="9"/>
      <c r="I560" s="5"/>
      <c r="J560" s="5"/>
      <c r="K560" s="104"/>
      <c r="L560" s="104"/>
      <c r="M560" s="104"/>
      <c r="N560" s="132"/>
      <c r="O560" s="105"/>
      <c r="P560" s="105"/>
      <c r="Q560" s="105"/>
      <c r="R560" s="132"/>
      <c r="S560" s="105"/>
      <c r="T560" s="105"/>
    </row>
    <row r="561" spans="1:20" ht="14.25" x14ac:dyDescent="0.2">
      <c r="A561" s="263"/>
      <c r="B561" s="5"/>
      <c r="C561" s="5"/>
      <c r="D561" s="5"/>
      <c r="E561" s="5"/>
      <c r="F561" s="5"/>
      <c r="G561" s="5"/>
      <c r="H561" s="5"/>
      <c r="I561" s="5"/>
      <c r="J561" s="5"/>
      <c r="K561" s="104"/>
      <c r="L561" s="104"/>
      <c r="M561" s="104"/>
      <c r="N561" s="132"/>
      <c r="O561" s="105"/>
      <c r="P561" s="105"/>
      <c r="Q561" s="105"/>
      <c r="R561" s="132"/>
      <c r="S561" s="105"/>
      <c r="T561" s="105"/>
    </row>
    <row r="562" spans="1:20" ht="14.25" x14ac:dyDescent="0.2">
      <c r="A562" s="10"/>
      <c r="B562" s="25"/>
      <c r="C562" s="5"/>
      <c r="D562" s="5"/>
      <c r="E562" s="5"/>
      <c r="F562" s="5"/>
      <c r="G562" s="5"/>
      <c r="H562" s="5"/>
      <c r="I562" s="5"/>
      <c r="J562" s="69"/>
      <c r="K562" s="104"/>
      <c r="L562" s="104"/>
      <c r="M562" s="104"/>
      <c r="N562" s="132"/>
      <c r="O562" s="105"/>
      <c r="P562" s="105"/>
      <c r="Q562" s="105"/>
      <c r="R562" s="132"/>
      <c r="S562" s="105"/>
      <c r="T562" s="105"/>
    </row>
    <row r="563" spans="1:20" ht="14.25" x14ac:dyDescent="0.2">
      <c r="A563" s="263"/>
      <c r="B563" s="9"/>
      <c r="C563" s="9"/>
      <c r="D563" s="9"/>
      <c r="E563" s="9"/>
      <c r="F563" s="9"/>
      <c r="G563" s="9"/>
      <c r="H563" s="9"/>
      <c r="I563" s="5"/>
      <c r="J563" s="5"/>
      <c r="K563" s="104"/>
      <c r="L563" s="104"/>
      <c r="M563" s="104"/>
      <c r="N563" s="132"/>
      <c r="O563" s="105"/>
      <c r="P563" s="105"/>
      <c r="Q563" s="105"/>
      <c r="R563" s="132"/>
      <c r="S563" s="105"/>
      <c r="T563" s="105"/>
    </row>
    <row r="564" spans="1:20" ht="14.25" x14ac:dyDescent="0.2">
      <c r="A564" s="263"/>
      <c r="B564" s="5"/>
      <c r="C564" s="5"/>
      <c r="D564" s="5"/>
      <c r="E564" s="5"/>
      <c r="F564" s="5"/>
      <c r="G564" s="5"/>
      <c r="H564" s="5"/>
      <c r="I564" s="5"/>
      <c r="J564" s="5"/>
      <c r="K564" s="104"/>
      <c r="L564" s="104"/>
      <c r="M564" s="104"/>
      <c r="N564" s="132"/>
      <c r="O564" s="105"/>
      <c r="P564" s="105"/>
      <c r="Q564" s="105"/>
      <c r="R564" s="132"/>
      <c r="S564" s="105"/>
      <c r="T564" s="105"/>
    </row>
    <row r="565" spans="1:20" ht="14.25" x14ac:dyDescent="0.2">
      <c r="A565" s="10"/>
      <c r="B565" s="25"/>
      <c r="C565" s="5"/>
      <c r="D565" s="5"/>
      <c r="E565" s="5"/>
      <c r="F565" s="5"/>
      <c r="G565" s="5"/>
      <c r="H565" s="5"/>
      <c r="I565" s="5"/>
      <c r="J565" s="69"/>
      <c r="K565" s="104"/>
      <c r="L565" s="104"/>
      <c r="M565" s="104"/>
      <c r="N565" s="132"/>
      <c r="O565" s="105"/>
      <c r="P565" s="105"/>
      <c r="Q565" s="105"/>
      <c r="R565" s="132"/>
      <c r="S565" s="105"/>
      <c r="T565" s="105"/>
    </row>
    <row r="566" spans="1:20" ht="14.25" x14ac:dyDescent="0.2">
      <c r="A566" s="263"/>
      <c r="B566" s="5"/>
      <c r="C566" s="5"/>
      <c r="D566" s="5"/>
      <c r="E566" s="5"/>
      <c r="F566" s="5"/>
      <c r="G566" s="5"/>
      <c r="H566" s="5"/>
      <c r="I566" s="5"/>
      <c r="J566" s="5"/>
      <c r="K566" s="104"/>
      <c r="L566" s="104"/>
      <c r="M566" s="104"/>
      <c r="N566" s="93"/>
      <c r="O566" s="105"/>
      <c r="P566" s="105"/>
      <c r="Q566" s="105"/>
      <c r="R566" s="105"/>
      <c r="S566" s="105"/>
      <c r="T566" s="105"/>
    </row>
    <row r="567" spans="1:20" ht="14.25" x14ac:dyDescent="0.2">
      <c r="A567" s="263"/>
      <c r="B567" s="9"/>
      <c r="C567" s="9"/>
      <c r="D567" s="9"/>
      <c r="E567" s="9"/>
      <c r="F567" s="9"/>
      <c r="G567" s="9"/>
      <c r="H567" s="9"/>
      <c r="I567" s="5"/>
      <c r="J567" s="5"/>
      <c r="K567" s="104"/>
      <c r="L567" s="104"/>
      <c r="M567" s="104"/>
      <c r="N567" s="93"/>
      <c r="O567" s="105"/>
      <c r="P567" s="105"/>
      <c r="Q567" s="105"/>
      <c r="R567" s="105"/>
      <c r="S567" s="105"/>
      <c r="T567" s="105"/>
    </row>
    <row r="568" spans="1:20" ht="14.25" x14ac:dyDescent="0.2">
      <c r="A568" s="10"/>
      <c r="B568" s="25"/>
      <c r="C568" s="5"/>
      <c r="D568" s="5"/>
      <c r="E568" s="5"/>
      <c r="F568" s="5"/>
      <c r="G568" s="5"/>
      <c r="H568" s="5"/>
      <c r="I568" s="5"/>
      <c r="J568" s="69"/>
      <c r="K568" s="104"/>
      <c r="L568" s="104"/>
      <c r="M568" s="104"/>
      <c r="N568" s="132"/>
      <c r="O568" s="105"/>
      <c r="P568" s="105"/>
      <c r="Q568" s="105"/>
      <c r="R568" s="132"/>
      <c r="S568" s="105"/>
      <c r="T568" s="105"/>
    </row>
    <row r="569" spans="1:20" ht="14.25" x14ac:dyDescent="0.2">
      <c r="A569" s="263"/>
      <c r="B569" s="9"/>
      <c r="C569" s="9"/>
      <c r="D569" s="9"/>
      <c r="E569" s="9"/>
      <c r="F569" s="9"/>
      <c r="G569" s="9"/>
      <c r="H569" s="9"/>
      <c r="I569" s="5"/>
      <c r="J569" s="5"/>
      <c r="K569" s="104"/>
      <c r="L569" s="104"/>
      <c r="M569" s="104"/>
      <c r="N569" s="93"/>
      <c r="O569" s="105"/>
      <c r="P569" s="105"/>
      <c r="Q569" s="105"/>
      <c r="R569" s="105"/>
      <c r="S569" s="105"/>
      <c r="T569" s="105"/>
    </row>
    <row r="570" spans="1:20" ht="14.25" x14ac:dyDescent="0.2">
      <c r="A570" s="263"/>
      <c r="B570" s="5"/>
      <c r="C570" s="5"/>
      <c r="D570" s="5"/>
      <c r="E570" s="5"/>
      <c r="F570" s="5"/>
      <c r="G570" s="5"/>
      <c r="H570" s="5"/>
      <c r="I570" s="5"/>
      <c r="J570" s="5"/>
      <c r="K570" s="104"/>
      <c r="L570" s="104"/>
      <c r="M570" s="104"/>
      <c r="N570" s="93"/>
      <c r="O570" s="105"/>
      <c r="P570" s="105"/>
      <c r="Q570" s="105"/>
      <c r="R570" s="105"/>
      <c r="S570" s="105"/>
      <c r="T570" s="105"/>
    </row>
    <row r="571" spans="1:20" ht="14.25" x14ac:dyDescent="0.2">
      <c r="A571" s="10"/>
      <c r="B571" s="25"/>
      <c r="C571" s="5"/>
      <c r="D571" s="5"/>
      <c r="E571" s="5"/>
      <c r="F571" s="5"/>
      <c r="G571" s="5"/>
      <c r="H571" s="5"/>
      <c r="I571" s="5"/>
      <c r="J571" s="69"/>
      <c r="K571" s="104"/>
      <c r="L571" s="104"/>
      <c r="M571" s="104"/>
      <c r="N571" s="132"/>
      <c r="O571" s="105"/>
      <c r="P571" s="105"/>
      <c r="Q571" s="105"/>
      <c r="R571" s="132"/>
      <c r="S571" s="105"/>
      <c r="T571" s="105"/>
    </row>
    <row r="572" spans="1:20" ht="14.25" x14ac:dyDescent="0.2">
      <c r="A572" s="263"/>
      <c r="B572" s="9"/>
      <c r="C572" s="9"/>
      <c r="D572" s="9"/>
      <c r="E572" s="9"/>
      <c r="F572" s="9"/>
      <c r="G572" s="9"/>
      <c r="H572" s="9"/>
      <c r="I572" s="5"/>
      <c r="J572" s="5"/>
      <c r="K572" s="104"/>
      <c r="L572" s="104"/>
      <c r="M572" s="104"/>
      <c r="N572" s="132"/>
      <c r="O572" s="105"/>
      <c r="P572" s="105"/>
      <c r="Q572" s="105"/>
      <c r="R572" s="132"/>
      <c r="S572" s="105"/>
      <c r="T572" s="105"/>
    </row>
    <row r="573" spans="1:20" ht="14.25" x14ac:dyDescent="0.2">
      <c r="A573" s="10"/>
      <c r="B573" s="5"/>
      <c r="C573" s="5"/>
      <c r="D573" s="5"/>
      <c r="E573" s="5"/>
      <c r="F573" s="5"/>
      <c r="G573" s="5"/>
      <c r="H573" s="5"/>
      <c r="I573" s="5"/>
      <c r="J573" s="5"/>
      <c r="K573" s="104"/>
      <c r="L573" s="104"/>
      <c r="M573" s="104"/>
      <c r="N573" s="132"/>
      <c r="O573" s="105"/>
      <c r="P573" s="105"/>
      <c r="Q573" s="105"/>
      <c r="R573" s="132"/>
      <c r="S573" s="105"/>
      <c r="T573" s="105"/>
    </row>
    <row r="574" spans="1:20" ht="14.25" x14ac:dyDescent="0.2">
      <c r="A574" s="10"/>
      <c r="B574" s="25"/>
      <c r="C574" s="5"/>
      <c r="D574" s="5"/>
      <c r="E574" s="5"/>
      <c r="F574" s="19"/>
      <c r="G574" s="19"/>
      <c r="H574" s="19"/>
      <c r="I574" s="19"/>
      <c r="J574" s="69"/>
      <c r="K574" s="104"/>
      <c r="L574" s="104"/>
      <c r="M574" s="104"/>
      <c r="N574" s="132"/>
      <c r="O574" s="105"/>
      <c r="P574" s="105"/>
      <c r="Q574" s="105"/>
      <c r="R574" s="132"/>
      <c r="S574" s="105"/>
      <c r="T574" s="105"/>
    </row>
    <row r="575" spans="1:20" ht="14.25" x14ac:dyDescent="0.2">
      <c r="A575" s="263"/>
      <c r="B575" s="9"/>
      <c r="C575" s="9"/>
      <c r="D575" s="9"/>
      <c r="E575" s="9"/>
      <c r="F575" s="9"/>
      <c r="G575" s="9"/>
      <c r="H575" s="9"/>
      <c r="I575" s="19"/>
      <c r="J575" s="5"/>
      <c r="K575" s="104"/>
      <c r="L575" s="104"/>
      <c r="M575" s="104"/>
      <c r="N575" s="93"/>
      <c r="O575" s="105"/>
      <c r="P575" s="105"/>
      <c r="Q575" s="105"/>
      <c r="R575" s="105"/>
      <c r="S575" s="105"/>
      <c r="T575" s="105"/>
    </row>
    <row r="576" spans="1:20" ht="14.25" x14ac:dyDescent="0.2">
      <c r="A576" s="263"/>
      <c r="B576" s="5"/>
      <c r="C576" s="5"/>
      <c r="D576" s="5"/>
      <c r="E576" s="5"/>
      <c r="F576" s="19"/>
      <c r="G576" s="19"/>
      <c r="H576" s="19"/>
      <c r="I576" s="19"/>
      <c r="J576" s="5"/>
      <c r="K576" s="104"/>
      <c r="L576" s="104"/>
      <c r="M576" s="104"/>
      <c r="N576" s="93"/>
      <c r="O576" s="105"/>
      <c r="P576" s="105"/>
      <c r="Q576" s="105"/>
      <c r="R576" s="105"/>
      <c r="S576" s="105"/>
      <c r="T576" s="105"/>
    </row>
    <row r="577" spans="1:20" ht="14.25" x14ac:dyDescent="0.2">
      <c r="A577" s="10"/>
      <c r="B577" s="25"/>
      <c r="C577" s="5"/>
      <c r="D577" s="5"/>
      <c r="E577" s="5"/>
      <c r="F577" s="5"/>
      <c r="G577" s="5"/>
      <c r="H577" s="5"/>
      <c r="I577" s="5"/>
      <c r="J577" s="69"/>
      <c r="K577" s="104"/>
      <c r="L577" s="104"/>
      <c r="M577" s="104"/>
      <c r="N577" s="132"/>
      <c r="O577" s="105"/>
      <c r="P577" s="105"/>
      <c r="Q577" s="105"/>
      <c r="R577" s="132"/>
      <c r="S577" s="105"/>
      <c r="T577" s="105"/>
    </row>
    <row r="578" spans="1:20" ht="14.25" x14ac:dyDescent="0.2">
      <c r="A578" s="263"/>
      <c r="B578" s="5"/>
      <c r="C578" s="5"/>
      <c r="D578" s="5"/>
      <c r="E578" s="5"/>
      <c r="F578" s="5"/>
      <c r="G578" s="5"/>
      <c r="H578" s="5"/>
      <c r="I578" s="5"/>
      <c r="J578" s="5"/>
      <c r="K578" s="104"/>
      <c r="L578" s="104"/>
      <c r="M578" s="104"/>
      <c r="N578" s="93"/>
      <c r="O578" s="105"/>
      <c r="P578" s="105"/>
      <c r="Q578" s="105"/>
      <c r="R578" s="105"/>
      <c r="S578" s="105"/>
      <c r="T578" s="105"/>
    </row>
    <row r="579" spans="1:20" ht="14.25" x14ac:dyDescent="0.2">
      <c r="A579" s="263"/>
      <c r="B579" s="9"/>
      <c r="C579" s="9"/>
      <c r="D579" s="9"/>
      <c r="E579" s="9"/>
      <c r="F579" s="9"/>
      <c r="G579" s="9"/>
      <c r="H579" s="9"/>
      <c r="I579" s="5"/>
      <c r="J579" s="5"/>
      <c r="K579" s="104"/>
      <c r="L579" s="104"/>
      <c r="M579" s="104"/>
      <c r="N579" s="93"/>
      <c r="O579" s="105"/>
      <c r="P579" s="105"/>
      <c r="Q579" s="105"/>
      <c r="R579" s="105"/>
      <c r="S579" s="105"/>
      <c r="T579" s="105"/>
    </row>
    <row r="580" spans="1:20" ht="14.25" x14ac:dyDescent="0.2">
      <c r="A580" s="274"/>
      <c r="B580" s="25"/>
      <c r="C580" s="5"/>
      <c r="D580" s="5"/>
      <c r="E580" s="5"/>
      <c r="F580" s="19"/>
      <c r="G580" s="19"/>
      <c r="H580" s="5"/>
      <c r="I580" s="5"/>
      <c r="J580" s="69"/>
      <c r="K580" s="104"/>
      <c r="L580" s="104"/>
      <c r="M580" s="104"/>
      <c r="N580" s="93"/>
      <c r="O580" s="105"/>
      <c r="P580" s="105"/>
      <c r="Q580" s="105"/>
      <c r="R580" s="105"/>
      <c r="S580" s="105"/>
      <c r="T580" s="105"/>
    </row>
    <row r="581" spans="1:20" ht="14.25" x14ac:dyDescent="0.2">
      <c r="A581" s="263"/>
      <c r="B581" s="9"/>
      <c r="C581" s="9"/>
      <c r="D581" s="9"/>
      <c r="E581" s="9"/>
      <c r="F581" s="9"/>
      <c r="G581" s="9"/>
      <c r="H581" s="9"/>
      <c r="I581" s="5"/>
      <c r="J581" s="5"/>
      <c r="K581" s="104"/>
      <c r="L581" s="104"/>
      <c r="M581" s="104"/>
      <c r="N581" s="93"/>
      <c r="O581" s="105"/>
      <c r="P581" s="105"/>
      <c r="Q581" s="105"/>
      <c r="R581" s="105"/>
      <c r="S581" s="105"/>
      <c r="T581" s="105"/>
    </row>
    <row r="582" spans="1:20" ht="14.25" x14ac:dyDescent="0.2">
      <c r="A582" s="263"/>
      <c r="B582" s="5"/>
      <c r="C582" s="5"/>
      <c r="D582" s="5"/>
      <c r="E582" s="5"/>
      <c r="F582" s="5"/>
      <c r="G582" s="5"/>
      <c r="H582" s="5"/>
      <c r="I582" s="5"/>
      <c r="J582" s="5"/>
      <c r="K582" s="104"/>
      <c r="L582" s="104"/>
      <c r="M582" s="104"/>
      <c r="N582" s="93"/>
      <c r="O582" s="105"/>
      <c r="P582" s="105"/>
      <c r="Q582" s="105"/>
      <c r="R582" s="105"/>
      <c r="S582" s="105"/>
      <c r="T582" s="105"/>
    </row>
    <row r="583" spans="1:20" ht="14.25" x14ac:dyDescent="0.2">
      <c r="A583" s="274"/>
      <c r="B583" s="25"/>
      <c r="C583" s="5"/>
      <c r="D583" s="5"/>
      <c r="E583" s="5"/>
      <c r="F583" s="19"/>
      <c r="G583" s="19"/>
      <c r="H583" s="5"/>
      <c r="I583" s="5"/>
      <c r="J583" s="69"/>
      <c r="K583" s="104"/>
      <c r="L583" s="104"/>
      <c r="M583" s="104"/>
      <c r="N583" s="132"/>
      <c r="O583" s="105"/>
      <c r="P583" s="105"/>
      <c r="Q583" s="105"/>
      <c r="R583" s="132"/>
      <c r="S583" s="105"/>
      <c r="T583" s="105"/>
    </row>
    <row r="584" spans="1:20" ht="14.25" x14ac:dyDescent="0.2">
      <c r="A584" s="263"/>
      <c r="B584" s="9"/>
      <c r="C584" s="9"/>
      <c r="D584" s="9"/>
      <c r="E584" s="9"/>
      <c r="F584" s="9"/>
      <c r="G584" s="9"/>
      <c r="H584" s="9"/>
      <c r="I584" s="5"/>
      <c r="J584" s="5"/>
      <c r="K584" s="104"/>
      <c r="L584" s="104"/>
      <c r="M584" s="104"/>
      <c r="N584" s="132"/>
      <c r="O584" s="105"/>
      <c r="P584" s="105"/>
      <c r="Q584" s="105"/>
      <c r="R584" s="132"/>
      <c r="S584" s="105"/>
      <c r="T584" s="105"/>
    </row>
    <row r="585" spans="1:20" ht="14.25" x14ac:dyDescent="0.2">
      <c r="A585" s="263"/>
      <c r="B585" s="5"/>
      <c r="C585" s="5"/>
      <c r="D585" s="5"/>
      <c r="E585" s="5"/>
      <c r="F585" s="5"/>
      <c r="G585" s="5"/>
      <c r="H585" s="5"/>
      <c r="I585" s="5"/>
      <c r="J585" s="5"/>
      <c r="K585" s="104"/>
      <c r="L585" s="104"/>
      <c r="M585" s="104"/>
      <c r="N585" s="132"/>
      <c r="O585" s="105"/>
      <c r="P585" s="105"/>
      <c r="Q585" s="105"/>
      <c r="R585" s="132"/>
      <c r="S585" s="105"/>
      <c r="T585" s="105"/>
    </row>
    <row r="586" spans="1:20" ht="14.25" x14ac:dyDescent="0.2">
      <c r="A586" s="274"/>
      <c r="B586" s="5"/>
      <c r="C586" s="5"/>
      <c r="D586" s="5"/>
      <c r="E586" s="5"/>
      <c r="F586" s="5"/>
      <c r="G586" s="5"/>
      <c r="H586" s="5"/>
      <c r="I586" s="5"/>
      <c r="J586" s="69"/>
      <c r="K586" s="104"/>
      <c r="L586" s="104"/>
      <c r="M586" s="104"/>
      <c r="N586" s="132"/>
      <c r="O586" s="105"/>
      <c r="P586" s="105"/>
      <c r="Q586" s="105"/>
      <c r="R586" s="132"/>
      <c r="S586" s="105"/>
      <c r="T586" s="105"/>
    </row>
    <row r="587" spans="1:20" ht="14.25" x14ac:dyDescent="0.2">
      <c r="A587" s="263"/>
      <c r="B587" s="5"/>
      <c r="C587" s="5"/>
      <c r="D587" s="5"/>
      <c r="E587" s="5"/>
      <c r="F587" s="5"/>
      <c r="G587" s="5"/>
      <c r="H587" s="5"/>
      <c r="I587" s="5"/>
      <c r="J587" s="5"/>
      <c r="K587" s="104"/>
      <c r="L587" s="104"/>
      <c r="M587" s="104"/>
      <c r="N587" s="93"/>
      <c r="O587" s="105"/>
      <c r="P587" s="105"/>
      <c r="Q587" s="105"/>
      <c r="R587" s="105"/>
      <c r="S587" s="105"/>
      <c r="T587" s="105"/>
    </row>
    <row r="588" spans="1:20" ht="14.25" x14ac:dyDescent="0.2">
      <c r="A588" s="263"/>
      <c r="B588" s="9"/>
      <c r="C588" s="9"/>
      <c r="D588" s="9"/>
      <c r="E588" s="9"/>
      <c r="F588" s="9"/>
      <c r="G588" s="9"/>
      <c r="H588" s="10"/>
      <c r="I588" s="5"/>
      <c r="J588" s="5"/>
      <c r="K588" s="104"/>
      <c r="L588" s="104"/>
      <c r="M588" s="104"/>
      <c r="N588" s="93"/>
      <c r="O588" s="105"/>
      <c r="P588" s="105"/>
      <c r="Q588" s="105"/>
      <c r="R588" s="105"/>
      <c r="S588" s="105"/>
      <c r="T588" s="105"/>
    </row>
    <row r="589" spans="1:20" ht="14.25" x14ac:dyDescent="0.2">
      <c r="A589" s="274"/>
      <c r="B589" s="33"/>
      <c r="C589" s="5"/>
      <c r="D589" s="5"/>
      <c r="E589" s="5"/>
      <c r="F589" s="5"/>
      <c r="G589" s="5"/>
      <c r="H589" s="5"/>
      <c r="I589" s="5"/>
      <c r="J589" s="69"/>
      <c r="K589" s="104"/>
      <c r="L589" s="104"/>
      <c r="M589" s="104"/>
      <c r="N589" s="93"/>
      <c r="O589" s="105"/>
      <c r="P589" s="105"/>
      <c r="Q589" s="105"/>
      <c r="R589" s="105"/>
      <c r="S589" s="105"/>
      <c r="T589" s="105"/>
    </row>
    <row r="590" spans="1:20" ht="14.25" x14ac:dyDescent="0.2">
      <c r="A590" s="263"/>
      <c r="B590" s="9"/>
      <c r="C590" s="9"/>
      <c r="D590" s="9"/>
      <c r="E590" s="9"/>
      <c r="F590" s="9"/>
      <c r="G590" s="9"/>
      <c r="H590" s="9"/>
      <c r="I590" s="5"/>
      <c r="J590" s="5"/>
      <c r="K590" s="104"/>
      <c r="L590" s="104"/>
      <c r="M590" s="104"/>
      <c r="N590" s="93"/>
      <c r="O590" s="105"/>
      <c r="P590" s="105"/>
      <c r="Q590" s="105"/>
      <c r="R590" s="105"/>
      <c r="S590" s="105"/>
      <c r="T590" s="105"/>
    </row>
    <row r="591" spans="1:20" ht="14.25" x14ac:dyDescent="0.2">
      <c r="A591" s="263"/>
      <c r="B591" s="5"/>
      <c r="C591" s="5"/>
      <c r="D591" s="5"/>
      <c r="E591" s="5"/>
      <c r="F591" s="5"/>
      <c r="G591" s="5"/>
      <c r="H591" s="5"/>
      <c r="I591" s="5"/>
      <c r="J591" s="5"/>
      <c r="K591" s="104"/>
      <c r="L591" s="104"/>
      <c r="M591" s="104"/>
      <c r="N591" s="93"/>
      <c r="O591" s="105"/>
      <c r="P591" s="105"/>
      <c r="Q591" s="105"/>
      <c r="R591" s="105"/>
      <c r="S591" s="105"/>
      <c r="T591" s="105"/>
    </row>
    <row r="592" spans="1:20" ht="14.25" x14ac:dyDescent="0.2">
      <c r="A592" s="274"/>
      <c r="B592" s="33"/>
      <c r="C592" s="5"/>
      <c r="D592" s="5"/>
      <c r="E592" s="5"/>
      <c r="F592" s="5"/>
      <c r="G592" s="5"/>
      <c r="H592" s="5"/>
      <c r="I592" s="5"/>
      <c r="J592" s="69"/>
      <c r="K592" s="104"/>
      <c r="L592" s="104"/>
      <c r="M592" s="104"/>
      <c r="N592" s="93"/>
      <c r="O592" s="105"/>
      <c r="P592" s="105"/>
      <c r="Q592" s="105"/>
      <c r="R592" s="105"/>
      <c r="S592" s="105"/>
      <c r="T592" s="105"/>
    </row>
    <row r="593" spans="1:20" ht="14.25" x14ac:dyDescent="0.2">
      <c r="A593" s="263"/>
      <c r="B593" s="5"/>
      <c r="C593" s="5"/>
      <c r="D593" s="5"/>
      <c r="E593" s="5"/>
      <c r="F593" s="5"/>
      <c r="G593" s="5"/>
      <c r="H593" s="5"/>
      <c r="I593" s="5"/>
      <c r="J593" s="5"/>
      <c r="K593" s="104"/>
      <c r="L593" s="104"/>
      <c r="M593" s="104"/>
      <c r="N593" s="93"/>
      <c r="O593" s="105"/>
      <c r="P593" s="105"/>
      <c r="Q593" s="105"/>
      <c r="R593" s="105"/>
      <c r="S593" s="105"/>
      <c r="T593" s="105"/>
    </row>
    <row r="594" spans="1:20" ht="14.25" x14ac:dyDescent="0.2">
      <c r="A594" s="263"/>
      <c r="B594" s="9"/>
      <c r="C594" s="9"/>
      <c r="D594" s="9"/>
      <c r="E594" s="9"/>
      <c r="F594" s="9"/>
      <c r="G594" s="9"/>
      <c r="H594" s="9"/>
      <c r="I594" s="5"/>
      <c r="J594" s="19"/>
      <c r="K594" s="104"/>
      <c r="L594" s="104"/>
      <c r="M594" s="104"/>
      <c r="N594" s="93"/>
      <c r="O594" s="105"/>
      <c r="P594" s="105"/>
      <c r="Q594" s="105"/>
      <c r="R594" s="105"/>
      <c r="S594" s="105"/>
      <c r="T594" s="105"/>
    </row>
    <row r="595" spans="1:20" ht="14.25" x14ac:dyDescent="0.2">
      <c r="A595" s="274"/>
      <c r="B595" s="33"/>
      <c r="C595" s="5"/>
      <c r="D595" s="5"/>
      <c r="E595" s="5"/>
      <c r="F595" s="5"/>
      <c r="G595" s="5"/>
      <c r="H595" s="5"/>
      <c r="I595" s="5"/>
      <c r="J595" s="69"/>
      <c r="K595" s="104"/>
      <c r="L595" s="104"/>
      <c r="M595" s="104"/>
      <c r="N595" s="93"/>
      <c r="O595" s="105"/>
      <c r="P595" s="105"/>
      <c r="Q595" s="105"/>
      <c r="R595" s="105"/>
      <c r="S595" s="105"/>
      <c r="T595" s="105"/>
    </row>
    <row r="596" spans="1:20" ht="14.25" x14ac:dyDescent="0.2">
      <c r="A596" s="263"/>
      <c r="B596" s="9"/>
      <c r="C596" s="9"/>
      <c r="D596" s="9"/>
      <c r="E596" s="9"/>
      <c r="F596" s="9"/>
      <c r="G596" s="9"/>
      <c r="H596" s="9"/>
      <c r="I596" s="5"/>
      <c r="J596" s="5"/>
      <c r="K596" s="104"/>
      <c r="L596" s="104"/>
      <c r="M596" s="104"/>
      <c r="N596" s="93"/>
      <c r="O596" s="105"/>
      <c r="P596" s="105"/>
      <c r="Q596" s="105"/>
      <c r="R596" s="105"/>
      <c r="S596" s="105"/>
      <c r="T596" s="105"/>
    </row>
    <row r="597" spans="1:20" ht="14.25" x14ac:dyDescent="0.2">
      <c r="A597" s="263"/>
      <c r="B597" s="5"/>
      <c r="C597" s="5"/>
      <c r="D597" s="5"/>
      <c r="E597" s="5"/>
      <c r="F597" s="5"/>
      <c r="G597" s="5"/>
      <c r="H597" s="5"/>
      <c r="I597" s="5"/>
      <c r="J597" s="5"/>
      <c r="K597" s="104"/>
      <c r="L597" s="104"/>
      <c r="M597" s="104"/>
      <c r="N597" s="93"/>
      <c r="O597" s="105"/>
      <c r="P597" s="105"/>
      <c r="Q597" s="105"/>
      <c r="R597" s="105"/>
      <c r="S597" s="105"/>
      <c r="T597" s="105"/>
    </row>
    <row r="598" spans="1:20" ht="14.25" x14ac:dyDescent="0.2">
      <c r="A598" s="274"/>
      <c r="B598" s="33"/>
      <c r="C598" s="5"/>
      <c r="D598" s="5"/>
      <c r="E598" s="5"/>
      <c r="F598" s="5"/>
      <c r="G598" s="5"/>
      <c r="H598" s="5"/>
      <c r="I598" s="5"/>
      <c r="J598" s="69"/>
      <c r="K598" s="104"/>
      <c r="L598" s="104"/>
      <c r="M598" s="104"/>
      <c r="N598" s="132"/>
      <c r="O598" s="105"/>
      <c r="P598" s="105"/>
      <c r="Q598" s="105"/>
      <c r="R598" s="132"/>
      <c r="S598" s="105"/>
      <c r="T598" s="105"/>
    </row>
    <row r="599" spans="1:20" ht="14.25" x14ac:dyDescent="0.2">
      <c r="A599" s="263"/>
      <c r="B599" s="9"/>
      <c r="C599" s="9"/>
      <c r="D599" s="9"/>
      <c r="E599" s="9"/>
      <c r="F599" s="9"/>
      <c r="G599" s="9"/>
      <c r="H599" s="9"/>
      <c r="I599" s="5"/>
      <c r="J599" s="5"/>
      <c r="K599" s="104"/>
      <c r="L599" s="104"/>
      <c r="M599" s="104"/>
      <c r="N599" s="132"/>
      <c r="O599" s="105"/>
      <c r="P599" s="105"/>
      <c r="Q599" s="105"/>
      <c r="R599" s="132"/>
      <c r="S599" s="105"/>
      <c r="T599" s="105"/>
    </row>
    <row r="600" spans="1:20" ht="14.25" x14ac:dyDescent="0.2">
      <c r="A600" s="263"/>
      <c r="B600" s="5"/>
      <c r="C600" s="5"/>
      <c r="D600" s="5"/>
      <c r="E600" s="5"/>
      <c r="F600" s="5"/>
      <c r="G600" s="5"/>
      <c r="H600" s="5"/>
      <c r="I600" s="5"/>
      <c r="J600" s="5"/>
      <c r="K600" s="104"/>
      <c r="L600" s="104"/>
      <c r="M600" s="104"/>
      <c r="N600" s="132"/>
      <c r="O600" s="105"/>
      <c r="P600" s="105"/>
      <c r="Q600" s="105"/>
      <c r="R600" s="132"/>
      <c r="S600" s="105"/>
      <c r="T600" s="105"/>
    </row>
    <row r="601" spans="1:20" ht="14.25" x14ac:dyDescent="0.2">
      <c r="A601" s="274"/>
      <c r="B601" s="5"/>
      <c r="C601" s="5"/>
      <c r="D601" s="5"/>
      <c r="E601" s="5"/>
      <c r="F601" s="19"/>
      <c r="G601" s="19"/>
      <c r="H601" s="19"/>
      <c r="I601" s="19"/>
      <c r="J601" s="69"/>
      <c r="K601" s="104"/>
      <c r="L601" s="104"/>
      <c r="M601" s="104"/>
      <c r="N601" s="132"/>
      <c r="O601" s="105"/>
      <c r="P601" s="105"/>
      <c r="Q601" s="105"/>
      <c r="R601" s="132"/>
      <c r="S601" s="105"/>
      <c r="T601" s="105"/>
    </row>
    <row r="602" spans="1:20" ht="14.25" x14ac:dyDescent="0.2">
      <c r="A602" s="263"/>
      <c r="B602" s="9"/>
      <c r="C602" s="9"/>
      <c r="D602" s="9"/>
      <c r="E602" s="9"/>
      <c r="F602" s="9"/>
      <c r="G602" s="9"/>
      <c r="H602" s="9"/>
      <c r="I602" s="19"/>
      <c r="J602" s="5"/>
      <c r="K602" s="104"/>
      <c r="L602" s="104"/>
      <c r="M602" s="104"/>
      <c r="N602" s="132"/>
      <c r="O602" s="105"/>
      <c r="P602" s="105"/>
      <c r="Q602" s="105"/>
      <c r="R602" s="132"/>
      <c r="S602" s="105"/>
      <c r="T602" s="105"/>
    </row>
    <row r="603" spans="1:20" ht="14.25" x14ac:dyDescent="0.2">
      <c r="A603" s="263"/>
      <c r="B603" s="5"/>
      <c r="C603" s="5"/>
      <c r="D603" s="5"/>
      <c r="E603" s="5"/>
      <c r="F603" s="5"/>
      <c r="G603" s="5"/>
      <c r="H603" s="5"/>
      <c r="I603" s="19"/>
      <c r="J603" s="5"/>
      <c r="K603" s="104"/>
      <c r="L603" s="104"/>
      <c r="M603" s="104"/>
      <c r="N603" s="132"/>
      <c r="O603" s="105"/>
      <c r="P603" s="105"/>
      <c r="Q603" s="105"/>
      <c r="R603" s="132"/>
      <c r="S603" s="105"/>
      <c r="T603" s="105"/>
    </row>
    <row r="604" spans="1:20" ht="14.25" x14ac:dyDescent="0.2">
      <c r="A604" s="274"/>
      <c r="B604" s="5"/>
      <c r="C604" s="5"/>
      <c r="D604" s="5"/>
      <c r="E604" s="5"/>
      <c r="F604" s="19"/>
      <c r="G604" s="19"/>
      <c r="H604" s="19"/>
      <c r="I604" s="19"/>
      <c r="J604" s="69"/>
      <c r="K604" s="104"/>
      <c r="L604" s="104"/>
      <c r="M604" s="104"/>
      <c r="N604" s="132"/>
      <c r="O604" s="105"/>
      <c r="P604" s="105"/>
      <c r="Q604" s="105"/>
      <c r="R604" s="132"/>
      <c r="S604" s="105"/>
      <c r="T604" s="105"/>
    </row>
    <row r="605" spans="1:20" ht="14.25" x14ac:dyDescent="0.2">
      <c r="A605" s="263"/>
      <c r="B605" s="43"/>
      <c r="C605" s="5"/>
      <c r="D605" s="5"/>
      <c r="E605" s="5"/>
      <c r="F605" s="5"/>
      <c r="G605" s="5"/>
      <c r="H605" s="5"/>
      <c r="I605" s="19"/>
      <c r="J605" s="5"/>
      <c r="K605" s="104"/>
      <c r="L605" s="104"/>
      <c r="M605" s="104"/>
      <c r="N605" s="132"/>
      <c r="O605" s="105"/>
      <c r="P605" s="105"/>
      <c r="Q605" s="105"/>
      <c r="R605" s="132"/>
      <c r="S605" s="105"/>
      <c r="T605" s="105"/>
    </row>
    <row r="606" spans="1:20" ht="14.25" x14ac:dyDescent="0.2">
      <c r="A606" s="263"/>
      <c r="B606" s="9"/>
      <c r="C606" s="9"/>
      <c r="D606" s="9"/>
      <c r="E606" s="9"/>
      <c r="F606" s="9"/>
      <c r="G606" s="9"/>
      <c r="H606" s="9"/>
      <c r="I606" s="19"/>
      <c r="J606" s="5"/>
      <c r="K606" s="104"/>
      <c r="L606" s="104"/>
      <c r="M606" s="104"/>
      <c r="N606" s="132"/>
      <c r="O606" s="105"/>
      <c r="P606" s="105"/>
      <c r="Q606" s="105"/>
      <c r="R606" s="132"/>
      <c r="S606" s="105"/>
      <c r="T606" s="105"/>
    </row>
    <row r="607" spans="1:20" ht="14.25" x14ac:dyDescent="0.2">
      <c r="A607" s="274"/>
      <c r="B607" s="5"/>
      <c r="C607" s="5"/>
      <c r="D607" s="5"/>
      <c r="E607" s="5"/>
      <c r="F607" s="19"/>
      <c r="G607" s="19"/>
      <c r="H607" s="19"/>
      <c r="I607" s="19"/>
      <c r="J607" s="69"/>
      <c r="K607" s="104"/>
      <c r="L607" s="104"/>
      <c r="M607" s="104"/>
      <c r="N607" s="132"/>
      <c r="O607" s="105"/>
      <c r="P607" s="105"/>
      <c r="Q607" s="105"/>
      <c r="R607" s="132"/>
      <c r="S607" s="105"/>
      <c r="T607" s="105"/>
    </row>
    <row r="608" spans="1:20" ht="14.25" x14ac:dyDescent="0.2">
      <c r="A608" s="10"/>
      <c r="B608" s="5"/>
      <c r="C608" s="5"/>
      <c r="D608" s="5"/>
      <c r="E608" s="5"/>
      <c r="F608" s="19"/>
      <c r="G608" s="19"/>
      <c r="H608" s="19"/>
      <c r="I608" s="19"/>
      <c r="J608" s="69"/>
      <c r="K608" s="104"/>
      <c r="L608" s="104"/>
      <c r="M608" s="104"/>
      <c r="N608" s="132"/>
      <c r="O608" s="105"/>
      <c r="P608" s="105"/>
      <c r="Q608" s="105"/>
      <c r="R608" s="105"/>
      <c r="S608" s="105"/>
      <c r="T608" s="105"/>
    </row>
    <row r="609" spans="1:20" ht="14.25" x14ac:dyDescent="0.2">
      <c r="A609" s="263"/>
      <c r="B609" s="9"/>
      <c r="C609" s="9"/>
      <c r="D609" s="9"/>
      <c r="E609" s="9"/>
      <c r="F609" s="9"/>
      <c r="G609" s="9"/>
      <c r="H609" s="9"/>
      <c r="I609" s="19"/>
      <c r="J609" s="5"/>
      <c r="K609" s="104"/>
      <c r="L609" s="104"/>
      <c r="M609" s="104"/>
      <c r="N609" s="132"/>
      <c r="O609" s="105"/>
      <c r="P609" s="105"/>
      <c r="Q609" s="105"/>
      <c r="R609" s="105"/>
      <c r="S609" s="105"/>
      <c r="T609" s="105"/>
    </row>
    <row r="610" spans="1:20" ht="14.25" x14ac:dyDescent="0.2">
      <c r="A610" s="274"/>
      <c r="B610" s="5"/>
      <c r="C610" s="5"/>
      <c r="D610" s="5"/>
      <c r="E610" s="5"/>
      <c r="F610" s="19"/>
      <c r="G610" s="19"/>
      <c r="H610" s="19"/>
      <c r="I610" s="19"/>
      <c r="J610" s="69"/>
      <c r="K610" s="104"/>
      <c r="L610" s="104"/>
      <c r="M610" s="104"/>
      <c r="N610" s="93"/>
      <c r="O610" s="105"/>
      <c r="P610" s="105"/>
      <c r="Q610" s="105"/>
      <c r="R610" s="105"/>
      <c r="S610" s="105"/>
      <c r="T610" s="105"/>
    </row>
    <row r="611" spans="1:20" ht="14.25" x14ac:dyDescent="0.2">
      <c r="A611" s="263"/>
      <c r="B611" s="5"/>
      <c r="C611" s="9"/>
      <c r="D611" s="9"/>
      <c r="E611" s="9"/>
      <c r="F611" s="9"/>
      <c r="G611" s="9"/>
      <c r="H611" s="9"/>
      <c r="I611" s="19"/>
      <c r="J611" s="5"/>
      <c r="K611" s="104"/>
      <c r="L611" s="104"/>
      <c r="M611" s="104"/>
      <c r="N611" s="93"/>
      <c r="O611" s="105"/>
      <c r="P611" s="105"/>
      <c r="Q611" s="105"/>
      <c r="R611" s="105"/>
      <c r="S611" s="105"/>
      <c r="T611" s="105"/>
    </row>
    <row r="612" spans="1:20" ht="14.25" x14ac:dyDescent="0.2">
      <c r="A612" s="263"/>
      <c r="B612" s="9"/>
      <c r="C612" s="9"/>
      <c r="D612" s="9"/>
      <c r="E612" s="9"/>
      <c r="F612" s="9"/>
      <c r="G612" s="9"/>
      <c r="H612" s="9"/>
      <c r="I612" s="5"/>
      <c r="J612" s="5"/>
      <c r="K612" s="104"/>
      <c r="L612" s="104"/>
      <c r="M612" s="104"/>
      <c r="N612" s="93"/>
      <c r="O612" s="105"/>
      <c r="P612" s="105"/>
      <c r="Q612" s="105"/>
      <c r="R612" s="105"/>
      <c r="S612" s="105"/>
      <c r="T612" s="105"/>
    </row>
    <row r="613" spans="1:20" ht="14.25" x14ac:dyDescent="0.2">
      <c r="A613" s="274"/>
      <c r="B613" s="33"/>
      <c r="C613" s="5"/>
      <c r="D613" s="5"/>
      <c r="E613" s="5"/>
      <c r="F613" s="5"/>
      <c r="G613" s="5"/>
      <c r="H613" s="5"/>
      <c r="I613" s="5"/>
      <c r="J613" s="69"/>
      <c r="K613" s="104"/>
      <c r="L613" s="104"/>
      <c r="M613" s="104"/>
      <c r="N613" s="132"/>
      <c r="O613" s="105"/>
      <c r="P613" s="105"/>
      <c r="Q613" s="105"/>
      <c r="R613" s="132"/>
      <c r="S613" s="105"/>
      <c r="T613" s="105"/>
    </row>
    <row r="614" spans="1:20" ht="14.25" x14ac:dyDescent="0.2">
      <c r="A614" s="263"/>
      <c r="B614" s="5"/>
      <c r="C614" s="5"/>
      <c r="D614" s="5"/>
      <c r="E614" s="5"/>
      <c r="F614" s="5"/>
      <c r="G614" s="5"/>
      <c r="H614" s="5"/>
      <c r="I614" s="5"/>
      <c r="J614" s="5"/>
      <c r="K614" s="104"/>
      <c r="L614" s="104"/>
      <c r="M614" s="104"/>
      <c r="N614" s="93"/>
      <c r="O614" s="105"/>
      <c r="P614" s="105"/>
      <c r="Q614" s="105"/>
      <c r="R614" s="105"/>
      <c r="S614" s="105"/>
      <c r="T614" s="105"/>
    </row>
    <row r="615" spans="1:20" ht="14.25" x14ac:dyDescent="0.2">
      <c r="A615" s="263"/>
      <c r="B615" s="9"/>
      <c r="C615" s="9"/>
      <c r="D615" s="9"/>
      <c r="E615" s="9"/>
      <c r="F615" s="9"/>
      <c r="G615" s="9"/>
      <c r="H615" s="9"/>
      <c r="I615" s="5"/>
      <c r="J615" s="5"/>
      <c r="K615" s="104"/>
      <c r="L615" s="104"/>
      <c r="M615" s="104"/>
      <c r="N615" s="93"/>
      <c r="O615" s="105"/>
      <c r="P615" s="105"/>
      <c r="Q615" s="105"/>
      <c r="R615" s="105"/>
      <c r="S615" s="105"/>
      <c r="T615" s="105"/>
    </row>
    <row r="616" spans="1:20" ht="14.25" x14ac:dyDescent="0.2">
      <c r="A616" s="274"/>
      <c r="B616" s="5"/>
      <c r="C616" s="5"/>
      <c r="D616" s="5"/>
      <c r="E616" s="5"/>
      <c r="F616" s="5"/>
      <c r="G616" s="5"/>
      <c r="H616" s="5"/>
      <c r="I616" s="5"/>
      <c r="J616" s="69"/>
      <c r="K616" s="104"/>
      <c r="L616" s="104"/>
      <c r="M616" s="104"/>
      <c r="N616" s="132"/>
      <c r="O616" s="105"/>
      <c r="P616" s="105"/>
      <c r="Q616" s="105"/>
      <c r="R616" s="132"/>
      <c r="S616" s="105"/>
      <c r="T616" s="105"/>
    </row>
    <row r="617" spans="1:20" ht="14.25" x14ac:dyDescent="0.2">
      <c r="A617" s="263"/>
      <c r="B617" s="9"/>
      <c r="C617" s="9"/>
      <c r="D617" s="9"/>
      <c r="E617" s="9"/>
      <c r="F617" s="9"/>
      <c r="G617" s="9"/>
      <c r="H617" s="28"/>
      <c r="I617" s="5"/>
      <c r="J617" s="5"/>
      <c r="K617" s="104"/>
      <c r="L617" s="104"/>
      <c r="M617" s="104"/>
      <c r="N617" s="93"/>
      <c r="O617" s="105"/>
      <c r="P617" s="105"/>
      <c r="Q617" s="105"/>
      <c r="R617" s="105"/>
      <c r="S617" s="105"/>
      <c r="T617" s="105"/>
    </row>
    <row r="618" spans="1:20" ht="14.25" x14ac:dyDescent="0.2">
      <c r="A618" s="263"/>
      <c r="B618" s="5"/>
      <c r="C618" s="5"/>
      <c r="D618" s="5"/>
      <c r="E618" s="5"/>
      <c r="F618" s="5"/>
      <c r="G618" s="5"/>
      <c r="H618" s="5"/>
      <c r="I618" s="5"/>
      <c r="J618" s="5"/>
      <c r="K618" s="104"/>
      <c r="L618" s="104"/>
      <c r="M618" s="104"/>
      <c r="N618" s="93"/>
      <c r="O618" s="105"/>
      <c r="P618" s="105"/>
      <c r="Q618" s="105"/>
      <c r="R618" s="105"/>
      <c r="S618" s="105"/>
      <c r="T618" s="105"/>
    </row>
    <row r="619" spans="1:20" ht="14.25" x14ac:dyDescent="0.2">
      <c r="A619" s="274"/>
      <c r="B619" s="5"/>
      <c r="C619" s="5"/>
      <c r="D619" s="5"/>
      <c r="E619" s="5"/>
      <c r="F619" s="5"/>
      <c r="G619" s="5"/>
      <c r="H619" s="5"/>
      <c r="I619" s="5"/>
      <c r="J619" s="69"/>
      <c r="K619" s="104"/>
      <c r="L619" s="104"/>
      <c r="M619" s="104"/>
      <c r="N619" s="93"/>
      <c r="O619" s="105"/>
      <c r="P619" s="105"/>
      <c r="Q619" s="105"/>
      <c r="R619" s="105"/>
      <c r="S619" s="105"/>
      <c r="T619" s="105"/>
    </row>
    <row r="620" spans="1:20" ht="14.25" x14ac:dyDescent="0.2">
      <c r="A620" s="263"/>
      <c r="B620" s="9"/>
      <c r="C620" s="9"/>
      <c r="D620" s="9"/>
      <c r="E620" s="9"/>
      <c r="F620" s="9"/>
      <c r="G620" s="9"/>
      <c r="H620" s="28"/>
      <c r="I620" s="5"/>
      <c r="J620" s="5"/>
      <c r="K620" s="104"/>
      <c r="L620" s="104"/>
      <c r="M620" s="104"/>
      <c r="N620" s="93"/>
      <c r="O620" s="105"/>
      <c r="P620" s="105"/>
      <c r="Q620" s="105"/>
      <c r="R620" s="105"/>
      <c r="S620" s="105"/>
      <c r="T620" s="105"/>
    </row>
    <row r="621" spans="1:20" ht="14.25" x14ac:dyDescent="0.2">
      <c r="A621" s="263"/>
      <c r="B621" s="5"/>
      <c r="C621" s="5"/>
      <c r="D621" s="5"/>
      <c r="E621" s="5"/>
      <c r="F621" s="5"/>
      <c r="G621" s="5"/>
      <c r="H621" s="5"/>
      <c r="I621" s="5"/>
      <c r="J621" s="5"/>
      <c r="K621" s="104"/>
      <c r="L621" s="104"/>
      <c r="M621" s="104"/>
      <c r="N621" s="93"/>
      <c r="O621" s="105"/>
      <c r="P621" s="105"/>
      <c r="Q621" s="105"/>
      <c r="R621" s="105"/>
      <c r="S621" s="105"/>
      <c r="T621" s="105"/>
    </row>
    <row r="622" spans="1:20" ht="14.25" x14ac:dyDescent="0.2">
      <c r="A622" s="274"/>
      <c r="B622" s="25"/>
      <c r="C622" s="5"/>
      <c r="D622" s="5"/>
      <c r="E622" s="5"/>
      <c r="F622" s="5"/>
      <c r="G622" s="5"/>
      <c r="H622" s="5"/>
      <c r="I622" s="5"/>
      <c r="J622" s="69"/>
      <c r="K622" s="104"/>
      <c r="L622" s="104"/>
      <c r="M622" s="104"/>
      <c r="N622" s="93"/>
      <c r="O622" s="105"/>
      <c r="P622" s="105"/>
      <c r="Q622" s="105"/>
      <c r="R622" s="105"/>
      <c r="S622" s="105"/>
      <c r="T622" s="105"/>
    </row>
    <row r="623" spans="1:20" ht="14.25" x14ac:dyDescent="0.2">
      <c r="A623" s="263"/>
      <c r="B623" s="9"/>
      <c r="C623" s="9"/>
      <c r="D623" s="9"/>
      <c r="E623" s="9"/>
      <c r="F623" s="9"/>
      <c r="G623" s="9"/>
      <c r="H623" s="28"/>
      <c r="I623" s="5"/>
      <c r="J623" s="5"/>
      <c r="K623" s="104"/>
      <c r="L623" s="104"/>
      <c r="M623" s="104"/>
      <c r="N623" s="93"/>
      <c r="O623" s="105"/>
      <c r="P623" s="105"/>
      <c r="Q623" s="105"/>
      <c r="R623" s="105"/>
      <c r="S623" s="105"/>
      <c r="T623" s="105"/>
    </row>
    <row r="624" spans="1:20" ht="14.25" x14ac:dyDescent="0.2">
      <c r="A624" s="263"/>
      <c r="B624" s="5"/>
      <c r="C624" s="5"/>
      <c r="D624" s="5"/>
      <c r="E624" s="5"/>
      <c r="F624" s="5"/>
      <c r="G624" s="5"/>
      <c r="H624" s="5"/>
      <c r="I624" s="5"/>
      <c r="J624" s="5"/>
      <c r="K624" s="104"/>
      <c r="L624" s="104"/>
      <c r="M624" s="104"/>
      <c r="N624" s="93"/>
      <c r="O624" s="105"/>
      <c r="P624" s="105"/>
      <c r="Q624" s="105"/>
      <c r="R624" s="105"/>
      <c r="S624" s="105"/>
      <c r="T624" s="105"/>
    </row>
    <row r="625" spans="1:20" ht="14.25" x14ac:dyDescent="0.2">
      <c r="A625" s="274"/>
      <c r="B625" s="33"/>
      <c r="C625" s="5"/>
      <c r="D625" s="5"/>
      <c r="E625" s="5"/>
      <c r="F625" s="5"/>
      <c r="G625" s="5"/>
      <c r="H625" s="5"/>
      <c r="I625" s="5"/>
      <c r="J625" s="69"/>
      <c r="K625" s="104"/>
      <c r="L625" s="104"/>
      <c r="M625" s="104"/>
      <c r="N625" s="132"/>
      <c r="O625" s="105"/>
      <c r="P625" s="105"/>
      <c r="Q625" s="105"/>
      <c r="R625" s="132"/>
      <c r="S625" s="105"/>
      <c r="T625" s="105"/>
    </row>
    <row r="626" spans="1:20" ht="14.25" x14ac:dyDescent="0.2">
      <c r="A626" s="263"/>
      <c r="B626" s="9"/>
      <c r="C626" s="9"/>
      <c r="D626" s="9"/>
      <c r="E626" s="9"/>
      <c r="F626" s="9"/>
      <c r="G626" s="9"/>
      <c r="H626" s="28"/>
      <c r="I626" s="5"/>
      <c r="J626" s="5"/>
      <c r="K626" s="104"/>
      <c r="L626" s="104"/>
      <c r="M626" s="104"/>
      <c r="N626" s="132"/>
      <c r="O626" s="105"/>
      <c r="P626" s="105"/>
      <c r="Q626" s="105"/>
      <c r="R626" s="132"/>
      <c r="S626" s="105"/>
      <c r="T626" s="105"/>
    </row>
    <row r="627" spans="1:20" ht="14.25" x14ac:dyDescent="0.2">
      <c r="A627" s="263"/>
      <c r="B627" s="5"/>
      <c r="C627" s="5"/>
      <c r="D627" s="5"/>
      <c r="E627" s="5"/>
      <c r="F627" s="5"/>
      <c r="G627" s="5"/>
      <c r="H627" s="5"/>
      <c r="I627" s="5"/>
      <c r="J627" s="5"/>
      <c r="K627" s="104"/>
      <c r="L627" s="104"/>
      <c r="M627" s="104"/>
      <c r="N627" s="132"/>
      <c r="O627" s="105"/>
      <c r="P627" s="105"/>
      <c r="Q627" s="105"/>
      <c r="R627" s="132"/>
      <c r="S627" s="105"/>
      <c r="T627" s="105"/>
    </row>
    <row r="628" spans="1:20" ht="14.25" x14ac:dyDescent="0.2">
      <c r="A628" s="274"/>
      <c r="B628" s="33"/>
      <c r="C628" s="5"/>
      <c r="D628" s="5"/>
      <c r="E628" s="5"/>
      <c r="F628" s="5"/>
      <c r="G628" s="5"/>
      <c r="H628" s="5"/>
      <c r="I628" s="5"/>
      <c r="J628" s="69"/>
      <c r="K628" s="104"/>
      <c r="L628" s="104"/>
      <c r="M628" s="104"/>
      <c r="N628" s="105"/>
      <c r="O628" s="105"/>
      <c r="P628" s="105"/>
      <c r="Q628" s="105"/>
      <c r="R628" s="105"/>
      <c r="S628" s="105"/>
      <c r="T628" s="105"/>
    </row>
    <row r="629" spans="1:20" ht="14.25" x14ac:dyDescent="0.2">
      <c r="A629" s="263"/>
      <c r="B629" s="9"/>
      <c r="C629" s="9"/>
      <c r="D629" s="9"/>
      <c r="E629" s="9"/>
      <c r="F629" s="9"/>
      <c r="G629" s="9"/>
      <c r="H629" s="9"/>
      <c r="I629" s="5"/>
      <c r="J629" s="5"/>
      <c r="K629" s="104"/>
      <c r="L629" s="104"/>
      <c r="M629" s="104"/>
      <c r="N629" s="93"/>
      <c r="O629" s="105"/>
      <c r="P629" s="105"/>
      <c r="Q629" s="105"/>
      <c r="R629" s="105"/>
      <c r="S629" s="105"/>
      <c r="T629" s="105"/>
    </row>
    <row r="630" spans="1:20" ht="14.25" x14ac:dyDescent="0.2">
      <c r="A630" s="263"/>
      <c r="B630" s="5"/>
      <c r="C630" s="5"/>
      <c r="D630" s="5"/>
      <c r="E630" s="5"/>
      <c r="F630" s="5"/>
      <c r="G630" s="5"/>
      <c r="H630" s="5"/>
      <c r="I630" s="5"/>
      <c r="J630" s="5"/>
      <c r="K630" s="104"/>
      <c r="L630" s="104"/>
      <c r="M630" s="104"/>
      <c r="N630" s="93"/>
      <c r="O630" s="105"/>
      <c r="P630" s="105"/>
      <c r="Q630" s="105"/>
      <c r="R630" s="105"/>
      <c r="S630" s="105"/>
      <c r="T630" s="105"/>
    </row>
    <row r="631" spans="1:20" ht="14.25" x14ac:dyDescent="0.2">
      <c r="A631" s="274"/>
      <c r="B631" s="25"/>
      <c r="C631" s="5"/>
      <c r="D631" s="5"/>
      <c r="E631" s="5"/>
      <c r="F631" s="5"/>
      <c r="G631" s="5"/>
      <c r="H631" s="5"/>
      <c r="I631" s="5"/>
      <c r="J631" s="69"/>
      <c r="K631" s="104"/>
      <c r="L631" s="104"/>
      <c r="M631" s="104"/>
      <c r="N631" s="93"/>
      <c r="O631" s="105"/>
      <c r="P631" s="105"/>
      <c r="Q631" s="105"/>
      <c r="R631" s="105"/>
      <c r="S631" s="105"/>
      <c r="T631" s="105"/>
    </row>
    <row r="632" spans="1:20" ht="14.25" x14ac:dyDescent="0.2">
      <c r="A632" s="263"/>
      <c r="B632" s="9"/>
      <c r="C632" s="9"/>
      <c r="D632" s="9"/>
      <c r="E632" s="9"/>
      <c r="F632" s="9"/>
      <c r="G632" s="9"/>
      <c r="H632" s="9"/>
      <c r="I632" s="5"/>
      <c r="J632" s="5"/>
      <c r="K632" s="104"/>
      <c r="L632" s="104"/>
      <c r="M632" s="104"/>
      <c r="N632" s="93"/>
      <c r="O632" s="105"/>
      <c r="P632" s="105"/>
      <c r="Q632" s="105"/>
      <c r="R632" s="105"/>
      <c r="S632" s="105"/>
      <c r="T632" s="105"/>
    </row>
    <row r="633" spans="1:20" ht="14.25" x14ac:dyDescent="0.2">
      <c r="A633" s="263"/>
      <c r="B633" s="5"/>
      <c r="C633" s="5"/>
      <c r="D633" s="5"/>
      <c r="E633" s="5"/>
      <c r="F633" s="5"/>
      <c r="G633" s="5"/>
      <c r="H633" s="5"/>
      <c r="I633" s="5"/>
      <c r="J633" s="5"/>
      <c r="K633" s="104"/>
      <c r="L633" s="104"/>
      <c r="M633" s="104"/>
      <c r="N633" s="93"/>
      <c r="O633" s="105"/>
      <c r="P633" s="105"/>
      <c r="Q633" s="105"/>
      <c r="R633" s="105"/>
      <c r="S633" s="105"/>
      <c r="T633" s="105"/>
    </row>
    <row r="634" spans="1:20" ht="14.25" x14ac:dyDescent="0.2">
      <c r="A634" s="274"/>
      <c r="B634" s="33"/>
      <c r="C634" s="5"/>
      <c r="D634" s="5"/>
      <c r="E634" s="5"/>
      <c r="F634" s="5"/>
      <c r="G634" s="5"/>
      <c r="H634" s="5"/>
      <c r="I634" s="5"/>
      <c r="J634" s="69"/>
      <c r="K634" s="104"/>
      <c r="L634" s="104"/>
      <c r="M634" s="104"/>
      <c r="N634" s="93"/>
      <c r="O634" s="105"/>
      <c r="P634" s="105"/>
      <c r="Q634" s="105"/>
      <c r="R634" s="105"/>
      <c r="S634" s="105"/>
      <c r="T634" s="105"/>
    </row>
    <row r="635" spans="1:20" ht="14.25" x14ac:dyDescent="0.2">
      <c r="A635" s="263"/>
      <c r="B635" s="9"/>
      <c r="C635" s="9"/>
      <c r="D635" s="9"/>
      <c r="E635" s="9"/>
      <c r="F635" s="9"/>
      <c r="G635" s="9"/>
      <c r="H635" s="28"/>
      <c r="I635" s="5"/>
      <c r="J635" s="5"/>
      <c r="K635" s="104"/>
      <c r="L635" s="104"/>
      <c r="M635" s="104"/>
      <c r="N635" s="93"/>
      <c r="O635" s="105"/>
      <c r="P635" s="105"/>
      <c r="Q635" s="105"/>
      <c r="R635" s="105"/>
      <c r="S635" s="105"/>
      <c r="T635" s="105"/>
    </row>
    <row r="636" spans="1:20" ht="14.25" x14ac:dyDescent="0.2">
      <c r="A636" s="263"/>
      <c r="B636" s="5"/>
      <c r="C636" s="5"/>
      <c r="D636" s="5"/>
      <c r="E636" s="5"/>
      <c r="F636" s="5"/>
      <c r="G636" s="5"/>
      <c r="H636" s="5"/>
      <c r="I636" s="5"/>
      <c r="J636" s="5"/>
      <c r="K636" s="104"/>
      <c r="L636" s="104"/>
      <c r="M636" s="104"/>
      <c r="N636" s="93"/>
      <c r="O636" s="105"/>
      <c r="P636" s="105"/>
      <c r="Q636" s="105"/>
      <c r="R636" s="105"/>
      <c r="S636" s="105"/>
      <c r="T636" s="105"/>
    </row>
    <row r="637" spans="1:20" ht="14.25" x14ac:dyDescent="0.2">
      <c r="A637" s="274"/>
      <c r="B637" s="25"/>
      <c r="C637" s="5"/>
      <c r="D637" s="5"/>
      <c r="E637" s="5"/>
      <c r="F637" s="19"/>
      <c r="G637" s="19"/>
      <c r="H637" s="5"/>
      <c r="I637" s="5"/>
      <c r="J637" s="69"/>
      <c r="K637" s="104"/>
      <c r="L637" s="104"/>
      <c r="M637" s="104"/>
      <c r="N637" s="93"/>
      <c r="O637" s="105"/>
      <c r="P637" s="105"/>
      <c r="Q637" s="105"/>
      <c r="R637" s="105"/>
      <c r="S637" s="105"/>
      <c r="T637" s="105"/>
    </row>
    <row r="638" spans="1:20" ht="14.25" x14ac:dyDescent="0.2">
      <c r="A638" s="263"/>
      <c r="B638" s="9"/>
      <c r="C638" s="9"/>
      <c r="D638" s="9"/>
      <c r="E638" s="9"/>
      <c r="F638" s="9"/>
      <c r="G638" s="9"/>
      <c r="H638" s="9"/>
      <c r="I638" s="5"/>
      <c r="J638" s="5"/>
      <c r="K638" s="104"/>
      <c r="L638" s="104"/>
      <c r="M638" s="104"/>
      <c r="N638" s="93"/>
      <c r="O638" s="105"/>
      <c r="P638" s="105"/>
      <c r="Q638" s="105"/>
      <c r="R638" s="105"/>
      <c r="S638" s="105"/>
      <c r="T638" s="105"/>
    </row>
    <row r="639" spans="1:20" ht="14.25" x14ac:dyDescent="0.2">
      <c r="A639" s="263"/>
      <c r="B639" s="5"/>
      <c r="C639" s="5"/>
      <c r="D639" s="5"/>
      <c r="E639" s="5"/>
      <c r="F639" s="5"/>
      <c r="G639" s="5"/>
      <c r="H639" s="5"/>
      <c r="I639" s="5"/>
      <c r="J639" s="5"/>
      <c r="K639" s="104"/>
      <c r="L639" s="104"/>
      <c r="M639" s="104"/>
      <c r="N639" s="93"/>
      <c r="O639" s="105"/>
      <c r="P639" s="105"/>
      <c r="Q639" s="105"/>
      <c r="R639" s="105"/>
      <c r="S639" s="105"/>
      <c r="T639" s="105"/>
    </row>
    <row r="640" spans="1:20" ht="14.25" x14ac:dyDescent="0.2">
      <c r="A640" s="274"/>
      <c r="B640" s="5"/>
      <c r="C640" s="5"/>
      <c r="D640" s="5"/>
      <c r="E640" s="5"/>
      <c r="F640" s="5"/>
      <c r="G640" s="5"/>
      <c r="H640" s="5"/>
      <c r="I640" s="5"/>
      <c r="J640" s="69"/>
      <c r="K640" s="104"/>
      <c r="L640" s="104"/>
      <c r="M640" s="104"/>
      <c r="N640" s="131"/>
      <c r="O640" s="105"/>
      <c r="P640" s="105"/>
      <c r="Q640" s="105"/>
      <c r="R640" s="132"/>
      <c r="S640" s="105"/>
      <c r="T640" s="105"/>
    </row>
    <row r="641" spans="1:20" ht="14.25" x14ac:dyDescent="0.2">
      <c r="A641" s="263"/>
      <c r="B641" s="5"/>
      <c r="C641" s="5"/>
      <c r="D641" s="5"/>
      <c r="E641" s="5"/>
      <c r="F641" s="5"/>
      <c r="G641" s="5"/>
      <c r="H641" s="5"/>
      <c r="I641" s="5"/>
      <c r="J641" s="5"/>
      <c r="K641" s="104"/>
      <c r="L641" s="104"/>
      <c r="M641" s="104"/>
      <c r="N641" s="131"/>
      <c r="O641" s="105"/>
      <c r="P641" s="105"/>
      <c r="Q641" s="105"/>
      <c r="R641" s="132"/>
      <c r="S641" s="105"/>
      <c r="T641" s="105"/>
    </row>
    <row r="642" spans="1:20" ht="14.25" x14ac:dyDescent="0.2">
      <c r="A642" s="263"/>
      <c r="B642" s="9"/>
      <c r="C642" s="9"/>
      <c r="D642" s="9"/>
      <c r="E642" s="9"/>
      <c r="F642" s="9"/>
      <c r="G642" s="9"/>
      <c r="H642" s="10"/>
      <c r="I642" s="5"/>
      <c r="J642" s="5"/>
      <c r="K642" s="104"/>
      <c r="L642" s="104"/>
      <c r="M642" s="104"/>
      <c r="N642" s="131"/>
      <c r="O642" s="105"/>
      <c r="P642" s="105"/>
      <c r="Q642" s="105"/>
      <c r="R642" s="132"/>
      <c r="S642" s="105"/>
      <c r="T642" s="105"/>
    </row>
    <row r="643" spans="1:20" ht="14.25" x14ac:dyDescent="0.2">
      <c r="A643" s="274"/>
      <c r="B643" s="33"/>
      <c r="C643" s="5"/>
      <c r="D643" s="5"/>
      <c r="E643" s="5"/>
      <c r="F643" s="19"/>
      <c r="G643" s="19"/>
      <c r="H643" s="19"/>
      <c r="I643" s="19"/>
      <c r="J643" s="69"/>
      <c r="K643" s="104"/>
      <c r="L643" s="104"/>
      <c r="M643" s="104"/>
      <c r="N643" s="131"/>
      <c r="O643" s="105"/>
      <c r="P643" s="105"/>
      <c r="Q643" s="105"/>
      <c r="R643" s="132"/>
      <c r="S643" s="105"/>
      <c r="T643" s="105"/>
    </row>
    <row r="644" spans="1:20" ht="14.25" x14ac:dyDescent="0.2">
      <c r="A644" s="263"/>
      <c r="B644" s="5"/>
      <c r="C644" s="5"/>
      <c r="D644" s="5"/>
      <c r="E644" s="5"/>
      <c r="F644" s="5"/>
      <c r="G644" s="5"/>
      <c r="H644" s="5"/>
      <c r="I644" s="5"/>
      <c r="J644" s="5"/>
      <c r="K644" s="104"/>
      <c r="L644" s="104"/>
      <c r="M644" s="104"/>
      <c r="N644" s="93"/>
      <c r="O644" s="105"/>
      <c r="P644" s="105"/>
      <c r="Q644" s="105"/>
      <c r="R644" s="105"/>
      <c r="S644" s="105"/>
      <c r="T644" s="105"/>
    </row>
    <row r="645" spans="1:20" ht="14.25" x14ac:dyDescent="0.2">
      <c r="A645" s="263"/>
      <c r="B645" s="9"/>
      <c r="C645" s="9"/>
      <c r="D645" s="9"/>
      <c r="E645" s="9"/>
      <c r="F645" s="9"/>
      <c r="G645" s="9"/>
      <c r="H645" s="9"/>
      <c r="I645" s="5"/>
      <c r="J645" s="5"/>
      <c r="K645" s="104"/>
      <c r="L645" s="104"/>
      <c r="M645" s="104"/>
      <c r="N645" s="93"/>
      <c r="O645" s="105"/>
      <c r="P645" s="105"/>
      <c r="Q645" s="105"/>
      <c r="R645" s="105"/>
      <c r="S645" s="105"/>
      <c r="T645" s="105"/>
    </row>
    <row r="646" spans="1:20" ht="14.25" x14ac:dyDescent="0.2">
      <c r="A646" s="274"/>
      <c r="B646" s="25"/>
      <c r="C646" s="5"/>
      <c r="D646" s="5"/>
      <c r="E646" s="5"/>
      <c r="F646" s="19"/>
      <c r="G646" s="19"/>
      <c r="H646" s="19"/>
      <c r="I646" s="19"/>
      <c r="J646" s="69"/>
      <c r="K646" s="104"/>
      <c r="L646" s="104"/>
      <c r="M646" s="104"/>
      <c r="N646" s="93"/>
      <c r="O646" s="105"/>
      <c r="P646" s="105"/>
      <c r="Q646" s="105"/>
      <c r="R646" s="105"/>
      <c r="S646" s="105"/>
      <c r="T646" s="105"/>
    </row>
    <row r="647" spans="1:20" ht="14.25" x14ac:dyDescent="0.2">
      <c r="A647" s="263"/>
      <c r="B647" s="5"/>
      <c r="C647" s="9"/>
      <c r="D647" s="9"/>
      <c r="E647" s="9"/>
      <c r="F647" s="9"/>
      <c r="G647" s="9"/>
      <c r="H647" s="9"/>
      <c r="I647" s="19"/>
      <c r="J647" s="5"/>
      <c r="K647" s="104"/>
      <c r="L647" s="104"/>
      <c r="M647" s="104"/>
      <c r="N647" s="93"/>
      <c r="O647" s="105"/>
      <c r="P647" s="105"/>
      <c r="Q647" s="105"/>
      <c r="R647" s="105"/>
      <c r="S647" s="105"/>
      <c r="T647" s="105"/>
    </row>
    <row r="648" spans="1:20" ht="14.25" x14ac:dyDescent="0.2">
      <c r="A648" s="263"/>
      <c r="B648" s="9"/>
      <c r="C648" s="9"/>
      <c r="D648" s="9"/>
      <c r="E648" s="9"/>
      <c r="F648" s="9"/>
      <c r="G648" s="9"/>
      <c r="H648" s="9"/>
      <c r="I648" s="19"/>
      <c r="J648" s="5"/>
      <c r="K648" s="104"/>
      <c r="L648" s="104"/>
      <c r="M648" s="104"/>
      <c r="N648" s="93"/>
      <c r="O648" s="105"/>
      <c r="P648" s="105"/>
      <c r="Q648" s="105"/>
      <c r="R648" s="105"/>
      <c r="S648" s="105"/>
      <c r="T648" s="105"/>
    </row>
    <row r="649" spans="1:20" ht="14.25" x14ac:dyDescent="0.2">
      <c r="A649" s="274"/>
      <c r="B649" s="33"/>
      <c r="C649" s="5"/>
      <c r="D649" s="5"/>
      <c r="E649" s="5"/>
      <c r="F649" s="5"/>
      <c r="G649" s="5"/>
      <c r="H649" s="5"/>
      <c r="I649" s="5"/>
      <c r="J649" s="69"/>
      <c r="K649" s="104"/>
      <c r="L649" s="104"/>
      <c r="M649" s="104"/>
      <c r="N649" s="93"/>
      <c r="O649" s="105"/>
      <c r="P649" s="105"/>
      <c r="Q649" s="105"/>
      <c r="R649" s="105"/>
      <c r="S649" s="105"/>
      <c r="T649" s="105"/>
    </row>
    <row r="650" spans="1:20" ht="14.25" x14ac:dyDescent="0.2">
      <c r="A650" s="263"/>
      <c r="B650" s="9"/>
      <c r="C650" s="9"/>
      <c r="D650" s="9"/>
      <c r="E650" s="9"/>
      <c r="F650" s="9"/>
      <c r="G650" s="9"/>
      <c r="H650" s="9"/>
      <c r="I650" s="5"/>
      <c r="J650" s="5"/>
      <c r="K650" s="104"/>
      <c r="L650" s="104"/>
      <c r="M650" s="104"/>
      <c r="N650" s="93"/>
      <c r="O650" s="105"/>
      <c r="P650" s="105"/>
      <c r="Q650" s="105"/>
      <c r="R650" s="105"/>
      <c r="S650" s="105"/>
      <c r="T650" s="105"/>
    </row>
    <row r="651" spans="1:20" ht="14.25" x14ac:dyDescent="0.2">
      <c r="A651" s="263"/>
      <c r="B651" s="5"/>
      <c r="C651" s="5"/>
      <c r="D651" s="5"/>
      <c r="E651" s="5"/>
      <c r="F651" s="5"/>
      <c r="G651" s="5"/>
      <c r="H651" s="5"/>
      <c r="I651" s="5"/>
      <c r="J651" s="5"/>
      <c r="K651" s="104"/>
      <c r="L651" s="104"/>
      <c r="M651" s="104"/>
      <c r="N651" s="93"/>
      <c r="O651" s="105"/>
      <c r="P651" s="105"/>
      <c r="Q651" s="105"/>
      <c r="R651" s="105"/>
      <c r="S651" s="105"/>
      <c r="T651" s="105"/>
    </row>
    <row r="652" spans="1:20" ht="14.25" x14ac:dyDescent="0.2">
      <c r="A652" s="274"/>
      <c r="B652" s="33"/>
      <c r="C652" s="5"/>
      <c r="D652" s="5"/>
      <c r="E652" s="5"/>
      <c r="F652" s="19"/>
      <c r="G652" s="19"/>
      <c r="H652" s="19"/>
      <c r="I652" s="19"/>
      <c r="J652" s="69"/>
      <c r="K652" s="104"/>
      <c r="L652" s="104"/>
      <c r="M652" s="104"/>
      <c r="N652" s="93"/>
      <c r="O652" s="105"/>
      <c r="P652" s="105"/>
      <c r="Q652" s="105"/>
      <c r="R652" s="105"/>
      <c r="S652" s="105"/>
      <c r="T652" s="105"/>
    </row>
    <row r="653" spans="1:20" ht="14.25" x14ac:dyDescent="0.2">
      <c r="A653" s="263"/>
      <c r="B653" s="5"/>
      <c r="C653" s="5"/>
      <c r="D653" s="5"/>
      <c r="E653" s="5"/>
      <c r="F653" s="5"/>
      <c r="G653" s="5"/>
      <c r="H653" s="5"/>
      <c r="I653" s="5"/>
      <c r="J653" s="5"/>
      <c r="K653" s="104"/>
      <c r="L653" s="104"/>
      <c r="M653" s="104"/>
      <c r="N653" s="93"/>
      <c r="O653" s="105"/>
      <c r="P653" s="105"/>
      <c r="Q653" s="105"/>
      <c r="R653" s="105"/>
      <c r="S653" s="105"/>
      <c r="T653" s="105"/>
    </row>
    <row r="654" spans="1:20" ht="14.25" x14ac:dyDescent="0.2">
      <c r="A654" s="263"/>
      <c r="B654" s="9"/>
      <c r="C654" s="9"/>
      <c r="D654" s="9"/>
      <c r="E654" s="9"/>
      <c r="F654" s="9"/>
      <c r="G654" s="9"/>
      <c r="H654" s="9"/>
      <c r="I654" s="5"/>
      <c r="J654" s="5"/>
      <c r="K654" s="133"/>
      <c r="L654" s="133"/>
      <c r="M654" s="133"/>
      <c r="N654" s="3"/>
      <c r="O654" s="134"/>
      <c r="P654" s="134"/>
      <c r="Q654" s="134"/>
      <c r="R654" s="134"/>
      <c r="S654" s="134"/>
      <c r="T654" s="3"/>
    </row>
    <row r="655" spans="1:20" x14ac:dyDescent="0.2">
      <c r="A655" s="114"/>
      <c r="B655" s="124"/>
      <c r="C655" s="124"/>
      <c r="D655" s="124"/>
      <c r="E655" s="124"/>
      <c r="F655" s="124"/>
      <c r="G655" s="124"/>
      <c r="H655" s="124"/>
      <c r="I655" s="124"/>
      <c r="J655" s="132"/>
      <c r="K655" s="105"/>
      <c r="L655" s="104"/>
      <c r="M655" s="104"/>
      <c r="N655" s="132"/>
      <c r="O655" s="105"/>
      <c r="P655" s="105"/>
      <c r="Q655" s="105"/>
      <c r="R655" s="131"/>
      <c r="S655" s="105"/>
      <c r="T655" s="132"/>
    </row>
    <row r="656" spans="1:20" x14ac:dyDescent="0.2">
      <c r="A656" s="114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</row>
    <row r="657" spans="1:20" x14ac:dyDescent="0.2">
      <c r="A657" s="114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</row>
    <row r="658" spans="1:20" ht="14.25" x14ac:dyDescent="0.2">
      <c r="A658" s="114"/>
      <c r="B658" s="93"/>
      <c r="C658" s="93"/>
      <c r="D658" s="93"/>
      <c r="E658" s="93"/>
      <c r="F658" s="93"/>
      <c r="G658" s="93"/>
      <c r="H658" s="93"/>
      <c r="I658" s="9"/>
      <c r="J658" s="9"/>
      <c r="K658" s="9"/>
      <c r="L658" s="19"/>
      <c r="M658" s="5"/>
      <c r="N658" s="5"/>
      <c r="O658" s="5"/>
      <c r="P658" s="3"/>
      <c r="Q658" s="5"/>
      <c r="R658" s="5"/>
      <c r="S658" s="100"/>
      <c r="T658" s="5"/>
    </row>
    <row r="659" spans="1:20" ht="14.25" x14ac:dyDescent="0.2">
      <c r="A659" s="114"/>
      <c r="B659" s="93"/>
      <c r="C659" s="93"/>
      <c r="D659" s="93"/>
      <c r="E659" s="93"/>
      <c r="F659" s="93"/>
      <c r="G659" s="93"/>
      <c r="H659" s="93"/>
      <c r="I659" s="53"/>
      <c r="J659" s="53"/>
      <c r="K659" s="53"/>
      <c r="L659" s="45"/>
      <c r="M659" s="45"/>
      <c r="N659" s="45"/>
      <c r="O659" s="45"/>
      <c r="P659" s="45"/>
      <c r="Q659" s="45"/>
      <c r="R659" s="45"/>
      <c r="S659" s="45"/>
      <c r="T659" s="45"/>
    </row>
    <row r="660" spans="1:20" ht="14.25" x14ac:dyDescent="0.2">
      <c r="A660" s="114"/>
      <c r="B660" s="93"/>
      <c r="C660" s="93"/>
      <c r="D660" s="93"/>
      <c r="E660" s="93"/>
      <c r="F660" s="93"/>
      <c r="G660" s="93"/>
      <c r="H660" s="93"/>
      <c r="I660" s="45"/>
      <c r="J660" s="45"/>
      <c r="K660" s="45"/>
      <c r="L660" s="45"/>
      <c r="M660" s="5"/>
      <c r="N660" s="5"/>
      <c r="O660" s="5"/>
      <c r="P660" s="5"/>
      <c r="Q660" s="5"/>
      <c r="R660" s="5"/>
      <c r="S660" s="5"/>
      <c r="T660" s="5"/>
    </row>
    <row r="661" spans="1:20" ht="14.25" x14ac:dyDescent="0.2">
      <c r="A661" s="2"/>
      <c r="B661" s="3"/>
      <c r="C661" s="3"/>
      <c r="D661" s="3"/>
      <c r="E661" s="3"/>
      <c r="F661" s="3"/>
      <c r="G661" s="3"/>
      <c r="H661" s="3"/>
      <c r="I661" s="9"/>
      <c r="J661" s="9"/>
      <c r="K661" s="9"/>
      <c r="L661" s="19"/>
      <c r="M661" s="5"/>
      <c r="N661" s="5"/>
      <c r="O661" s="5"/>
      <c r="P661" s="5"/>
      <c r="Q661" s="5"/>
      <c r="R661" s="5"/>
      <c r="S661" s="5"/>
      <c r="T661" s="5"/>
    </row>
    <row r="662" spans="1:20" ht="14.25" x14ac:dyDescent="0.2">
      <c r="A662" s="2"/>
      <c r="B662" s="3"/>
      <c r="C662" s="3"/>
      <c r="D662" s="3"/>
      <c r="E662" s="3"/>
      <c r="F662" s="3"/>
      <c r="G662" s="3"/>
      <c r="H662" s="3"/>
      <c r="I662" s="9"/>
      <c r="J662" s="9"/>
      <c r="K662" s="9"/>
      <c r="L662" s="19"/>
      <c r="M662" s="5"/>
      <c r="N662" s="5"/>
      <c r="O662" s="5"/>
      <c r="P662" s="5"/>
      <c r="Q662" s="5"/>
      <c r="R662" s="5"/>
      <c r="S662" s="5"/>
      <c r="T662" s="5"/>
    </row>
    <row r="663" spans="1:20" ht="15" x14ac:dyDescent="0.25">
      <c r="A663" s="2"/>
      <c r="B663" s="3"/>
      <c r="C663" s="3"/>
      <c r="D663" s="3"/>
      <c r="E663" s="3"/>
      <c r="F663" s="3"/>
      <c r="G663" s="3"/>
      <c r="H663" s="3"/>
      <c r="I663" s="98"/>
      <c r="J663" s="98"/>
      <c r="K663" s="98"/>
      <c r="L663" s="98"/>
      <c r="M663" s="99"/>
      <c r="N663" s="99"/>
      <c r="O663" s="99"/>
      <c r="P663" s="99"/>
      <c r="Q663" s="98"/>
      <c r="R663" s="98"/>
      <c r="S663" s="98"/>
      <c r="T663" s="98"/>
    </row>
    <row r="664" spans="1:20" ht="14.25" x14ac:dyDescent="0.2">
      <c r="A664" s="2"/>
      <c r="B664" s="3"/>
      <c r="C664" s="3"/>
      <c r="D664" s="3"/>
      <c r="E664" s="3"/>
      <c r="F664" s="3"/>
      <c r="G664" s="3"/>
      <c r="H664" s="3"/>
      <c r="I664" s="53"/>
      <c r="J664" s="53"/>
      <c r="K664" s="53"/>
      <c r="L664" s="53"/>
      <c r="M664" s="45"/>
      <c r="N664" s="45"/>
      <c r="O664" s="45"/>
      <c r="P664" s="45"/>
      <c r="Q664" s="53"/>
      <c r="R664" s="53"/>
      <c r="S664" s="53"/>
      <c r="T664" s="53"/>
    </row>
    <row r="665" spans="1:20" x14ac:dyDescent="0.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x14ac:dyDescent="0.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x14ac:dyDescent="0.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x14ac:dyDescent="0.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x14ac:dyDescent="0.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x14ac:dyDescent="0.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x14ac:dyDescent="0.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x14ac:dyDescent="0.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x14ac:dyDescent="0.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x14ac:dyDescent="0.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x14ac:dyDescent="0.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x14ac:dyDescent="0.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x14ac:dyDescent="0.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x14ac:dyDescent="0.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x14ac:dyDescent="0.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x14ac:dyDescent="0.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x14ac:dyDescent="0.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x14ac:dyDescent="0.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x14ac:dyDescent="0.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x14ac:dyDescent="0.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x14ac:dyDescent="0.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x14ac:dyDescent="0.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x14ac:dyDescent="0.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x14ac:dyDescent="0.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x14ac:dyDescent="0.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x14ac:dyDescent="0.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x14ac:dyDescent="0.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x14ac:dyDescent="0.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x14ac:dyDescent="0.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x14ac:dyDescent="0.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x14ac:dyDescent="0.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x14ac:dyDescent="0.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x14ac:dyDescent="0.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x14ac:dyDescent="0.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x14ac:dyDescent="0.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x14ac:dyDescent="0.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x14ac:dyDescent="0.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x14ac:dyDescent="0.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x14ac:dyDescent="0.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x14ac:dyDescent="0.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x14ac:dyDescent="0.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x14ac:dyDescent="0.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x14ac:dyDescent="0.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x14ac:dyDescent="0.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x14ac:dyDescent="0.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x14ac:dyDescent="0.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x14ac:dyDescent="0.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x14ac:dyDescent="0.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x14ac:dyDescent="0.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x14ac:dyDescent="0.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x14ac:dyDescent="0.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x14ac:dyDescent="0.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x14ac:dyDescent="0.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x14ac:dyDescent="0.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x14ac:dyDescent="0.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x14ac:dyDescent="0.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x14ac:dyDescent="0.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x14ac:dyDescent="0.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x14ac:dyDescent="0.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x14ac:dyDescent="0.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x14ac:dyDescent="0.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x14ac:dyDescent="0.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x14ac:dyDescent="0.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x14ac:dyDescent="0.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x14ac:dyDescent="0.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x14ac:dyDescent="0.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x14ac:dyDescent="0.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x14ac:dyDescent="0.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x14ac:dyDescent="0.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x14ac:dyDescent="0.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x14ac:dyDescent="0.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x14ac:dyDescent="0.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x14ac:dyDescent="0.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x14ac:dyDescent="0.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x14ac:dyDescent="0.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x14ac:dyDescent="0.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x14ac:dyDescent="0.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x14ac:dyDescent="0.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x14ac:dyDescent="0.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x14ac:dyDescent="0.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x14ac:dyDescent="0.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x14ac:dyDescent="0.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x14ac:dyDescent="0.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x14ac:dyDescent="0.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x14ac:dyDescent="0.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x14ac:dyDescent="0.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x14ac:dyDescent="0.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x14ac:dyDescent="0.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x14ac:dyDescent="0.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x14ac:dyDescent="0.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x14ac:dyDescent="0.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x14ac:dyDescent="0.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x14ac:dyDescent="0.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x14ac:dyDescent="0.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x14ac:dyDescent="0.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x14ac:dyDescent="0.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x14ac:dyDescent="0.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x14ac:dyDescent="0.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x14ac:dyDescent="0.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x14ac:dyDescent="0.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x14ac:dyDescent="0.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x14ac:dyDescent="0.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x14ac:dyDescent="0.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</sheetData>
  <mergeCells count="24">
    <mergeCell ref="AI252:AO252"/>
    <mergeCell ref="AI251:AO251"/>
    <mergeCell ref="J253:K253"/>
    <mergeCell ref="J254:K254"/>
    <mergeCell ref="I251:K251"/>
    <mergeCell ref="M251:O251"/>
    <mergeCell ref="M252:O252"/>
    <mergeCell ref="I252:K252"/>
    <mergeCell ref="Q253:W253"/>
    <mergeCell ref="B243:I243"/>
    <mergeCell ref="A1:T1"/>
    <mergeCell ref="A2:T2"/>
    <mergeCell ref="A9:A11"/>
    <mergeCell ref="B9:I11"/>
    <mergeCell ref="K9:N9"/>
    <mergeCell ref="O9:R9"/>
    <mergeCell ref="M10:M11"/>
    <mergeCell ref="P10:P11"/>
    <mergeCell ref="Q10:Q11"/>
    <mergeCell ref="R10:R11"/>
    <mergeCell ref="Q247:T247"/>
    <mergeCell ref="L10:L11"/>
    <mergeCell ref="Q246:T246"/>
    <mergeCell ref="L247:P247"/>
  </mergeCells>
  <pageMargins left="0.62992125984251968" right="0.47244094488188981" top="0.51181102362204722" bottom="0.51181102362204722" header="0.31496062992125984" footer="0.31496062992125984"/>
  <pageSetup paperSize="5" scale="75" orientation="landscape" horizontalDpi="4294967293" verticalDpi="180" r:id="rId1"/>
  <rowBreaks count="4" manualBreakCount="4">
    <brk id="50" max="16383" man="1"/>
    <brk id="101" max="16383" man="1"/>
    <brk id="152" max="16383" man="1"/>
    <brk id="203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4"/>
  <sheetViews>
    <sheetView topLeftCell="L240" workbookViewId="0">
      <selection activeCell="O257" sqref="O257"/>
    </sheetView>
  </sheetViews>
  <sheetFormatPr defaultRowHeight="12.75" x14ac:dyDescent="0.2"/>
  <cols>
    <col min="1" max="1" width="5" customWidth="1"/>
    <col min="2" max="2" width="3.5703125" customWidth="1"/>
    <col min="3" max="3" width="3.7109375" customWidth="1"/>
    <col min="4" max="4" width="3.28515625" customWidth="1"/>
    <col min="5" max="6" width="3.7109375" customWidth="1"/>
    <col min="7" max="7" width="3.85546875" customWidth="1"/>
    <col min="8" max="8" width="3.5703125" customWidth="1"/>
    <col min="9" max="9" width="29.140625" customWidth="1"/>
    <col min="10" max="10" width="31.5703125" customWidth="1"/>
    <col min="11" max="11" width="30.42578125" customWidth="1"/>
    <col min="12" max="12" width="11.28515625" customWidth="1"/>
    <col min="13" max="13" width="10.85546875" customWidth="1"/>
    <col min="14" max="14" width="26.42578125" customWidth="1"/>
    <col min="15" max="15" width="24.28515625" customWidth="1"/>
  </cols>
  <sheetData>
    <row r="1" spans="1:15" ht="12.75" customHeight="1" x14ac:dyDescent="0.2">
      <c r="A1" s="519" t="s">
        <v>92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</row>
    <row r="2" spans="1:15" ht="12.75" customHeight="1" x14ac:dyDescent="0.2">
      <c r="A2" s="519" t="s">
        <v>93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</row>
    <row r="3" spans="1:15" x14ac:dyDescent="0.2">
      <c r="A3" s="377"/>
    </row>
    <row r="4" spans="1:15" x14ac:dyDescent="0.2">
      <c r="A4" s="377"/>
      <c r="I4" s="74" t="s">
        <v>309</v>
      </c>
      <c r="J4" s="74" t="s">
        <v>152</v>
      </c>
      <c r="K4" s="74"/>
    </row>
    <row r="5" spans="1:15" x14ac:dyDescent="0.2">
      <c r="A5" s="377"/>
      <c r="I5" s="74" t="s">
        <v>1</v>
      </c>
      <c r="J5" s="74" t="s">
        <v>106</v>
      </c>
      <c r="K5" s="74"/>
    </row>
    <row r="6" spans="1:15" x14ac:dyDescent="0.2">
      <c r="A6" s="377"/>
      <c r="I6" s="75" t="s">
        <v>2</v>
      </c>
      <c r="J6" s="75" t="s">
        <v>220</v>
      </c>
      <c r="K6" s="75"/>
    </row>
    <row r="7" spans="1:15" x14ac:dyDescent="0.2">
      <c r="A7" s="377"/>
      <c r="I7" s="75" t="s">
        <v>83</v>
      </c>
      <c r="J7" s="75" t="s">
        <v>307</v>
      </c>
      <c r="K7" s="75"/>
    </row>
    <row r="8" spans="1:15" x14ac:dyDescent="0.2">
      <c r="A8" s="377"/>
      <c r="O8" t="s">
        <v>120</v>
      </c>
    </row>
    <row r="9" spans="1:15" x14ac:dyDescent="0.2">
      <c r="A9" s="592" t="s">
        <v>3</v>
      </c>
      <c r="B9" s="592" t="s">
        <v>94</v>
      </c>
      <c r="C9" s="595"/>
      <c r="D9" s="595"/>
      <c r="E9" s="595"/>
      <c r="F9" s="595"/>
      <c r="G9" s="595"/>
      <c r="H9" s="595"/>
      <c r="I9" s="596"/>
      <c r="J9" s="1" t="s">
        <v>95</v>
      </c>
      <c r="K9" s="50" t="s">
        <v>96</v>
      </c>
      <c r="L9" s="601" t="s">
        <v>99</v>
      </c>
      <c r="M9" s="602"/>
      <c r="N9" s="603"/>
      <c r="O9" s="78" t="s">
        <v>105</v>
      </c>
    </row>
    <row r="10" spans="1:15" x14ac:dyDescent="0.2">
      <c r="A10" s="593"/>
      <c r="B10" s="593"/>
      <c r="C10" s="597"/>
      <c r="D10" s="597"/>
      <c r="E10" s="597"/>
      <c r="F10" s="597"/>
      <c r="G10" s="597"/>
      <c r="H10" s="597"/>
      <c r="I10" s="598"/>
      <c r="J10" s="76" t="s">
        <v>246</v>
      </c>
      <c r="K10" s="2" t="s">
        <v>97</v>
      </c>
      <c r="L10" s="77" t="s">
        <v>100</v>
      </c>
      <c r="M10" s="76" t="s">
        <v>101</v>
      </c>
      <c r="N10" s="37" t="s">
        <v>102</v>
      </c>
      <c r="O10" s="71"/>
    </row>
    <row r="11" spans="1:15" x14ac:dyDescent="0.2">
      <c r="A11" s="593"/>
      <c r="B11" s="593"/>
      <c r="C11" s="597"/>
      <c r="D11" s="597"/>
      <c r="E11" s="597"/>
      <c r="F11" s="597"/>
      <c r="G11" s="597"/>
      <c r="H11" s="597"/>
      <c r="I11" s="598"/>
      <c r="J11" s="76" t="s">
        <v>247</v>
      </c>
      <c r="K11" s="2" t="s">
        <v>98</v>
      </c>
      <c r="L11" s="79"/>
      <c r="M11" s="14"/>
      <c r="N11" s="37" t="s">
        <v>103</v>
      </c>
      <c r="O11" s="71"/>
    </row>
    <row r="12" spans="1:15" x14ac:dyDescent="0.2">
      <c r="A12" s="594"/>
      <c r="B12" s="594"/>
      <c r="C12" s="599"/>
      <c r="D12" s="599"/>
      <c r="E12" s="599"/>
      <c r="F12" s="599"/>
      <c r="G12" s="599"/>
      <c r="H12" s="599"/>
      <c r="I12" s="600"/>
      <c r="J12" s="52"/>
      <c r="K12" s="51"/>
      <c r="L12" s="80"/>
      <c r="M12" s="4"/>
      <c r="N12" s="59" t="s">
        <v>104</v>
      </c>
      <c r="O12" s="72"/>
    </row>
    <row r="13" spans="1:15" ht="14.25" x14ac:dyDescent="0.2">
      <c r="A13" s="1"/>
      <c r="B13" s="374"/>
      <c r="C13" s="5"/>
      <c r="D13" s="5"/>
      <c r="E13" s="5"/>
      <c r="F13" s="5"/>
      <c r="G13" s="5"/>
      <c r="H13" s="5"/>
      <c r="I13" s="5"/>
      <c r="J13" s="65"/>
      <c r="K13" s="65"/>
      <c r="L13" s="64"/>
      <c r="M13" s="65"/>
      <c r="N13" s="63"/>
      <c r="O13" s="65"/>
    </row>
    <row r="14" spans="1:15" ht="14.25" x14ac:dyDescent="0.2">
      <c r="A14" s="265" t="s">
        <v>28</v>
      </c>
      <c r="B14" s="391" t="s">
        <v>17</v>
      </c>
      <c r="C14" s="5"/>
      <c r="D14" s="5"/>
      <c r="E14" s="5"/>
      <c r="F14" s="5"/>
      <c r="G14" s="5"/>
      <c r="H14" s="5"/>
      <c r="I14" s="5"/>
      <c r="J14" s="107" t="s">
        <v>122</v>
      </c>
      <c r="K14" s="108" t="s">
        <v>122</v>
      </c>
      <c r="L14" s="109" t="s">
        <v>122</v>
      </c>
      <c r="M14" s="107" t="s">
        <v>122</v>
      </c>
      <c r="N14" s="110" t="s">
        <v>122</v>
      </c>
      <c r="O14" s="108" t="s">
        <v>122</v>
      </c>
    </row>
    <row r="15" spans="1:15" ht="14.25" x14ac:dyDescent="0.2">
      <c r="A15" s="266"/>
      <c r="B15" s="397" t="s">
        <v>146</v>
      </c>
      <c r="C15" s="397" t="s">
        <v>147</v>
      </c>
      <c r="D15" s="9" t="s">
        <v>146</v>
      </c>
      <c r="E15" s="9" t="s">
        <v>147</v>
      </c>
      <c r="F15" s="9" t="s">
        <v>156</v>
      </c>
      <c r="G15" s="9" t="s">
        <v>156</v>
      </c>
      <c r="H15" s="9" t="s">
        <v>156</v>
      </c>
      <c r="I15" s="9" t="s">
        <v>19</v>
      </c>
      <c r="J15" s="14"/>
      <c r="K15" s="14"/>
      <c r="L15" s="3"/>
      <c r="M15" s="14"/>
      <c r="N15" s="79"/>
      <c r="O15" s="14"/>
    </row>
    <row r="16" spans="1:15" ht="14.25" x14ac:dyDescent="0.2">
      <c r="A16" s="267"/>
      <c r="B16" s="22"/>
      <c r="C16" s="22"/>
      <c r="D16" s="22"/>
      <c r="E16" s="22"/>
      <c r="F16" s="22"/>
      <c r="G16" s="22"/>
      <c r="H16" s="22"/>
      <c r="I16" s="22"/>
      <c r="J16" s="4"/>
      <c r="K16" s="4"/>
      <c r="L16" s="42"/>
      <c r="M16" s="4"/>
      <c r="N16" s="80"/>
      <c r="O16" s="4"/>
    </row>
    <row r="17" spans="1:15" ht="14.25" x14ac:dyDescent="0.2">
      <c r="A17" s="265" t="s">
        <v>29</v>
      </c>
      <c r="B17" s="140" t="s">
        <v>38</v>
      </c>
      <c r="C17" s="29"/>
      <c r="D17" s="29"/>
      <c r="E17" s="29"/>
      <c r="F17" s="29"/>
      <c r="G17" s="29"/>
      <c r="H17" s="29"/>
      <c r="I17" s="34"/>
      <c r="J17" s="65"/>
      <c r="K17" s="65"/>
      <c r="L17" s="64"/>
      <c r="M17" s="65"/>
      <c r="N17" s="63"/>
      <c r="O17" s="65"/>
    </row>
    <row r="18" spans="1:15" ht="14.25" x14ac:dyDescent="0.2">
      <c r="A18" s="266"/>
      <c r="B18" s="6" t="s">
        <v>39</v>
      </c>
      <c r="C18" s="5"/>
      <c r="D18" s="5"/>
      <c r="E18" s="5"/>
      <c r="F18" s="5"/>
      <c r="G18" s="5"/>
      <c r="H18" s="5"/>
      <c r="I18" s="21"/>
      <c r="J18" s="108" t="s">
        <v>122</v>
      </c>
      <c r="K18" s="108" t="s">
        <v>122</v>
      </c>
      <c r="L18" s="109" t="s">
        <v>122</v>
      </c>
      <c r="M18" s="108" t="s">
        <v>122</v>
      </c>
      <c r="N18" s="110" t="s">
        <v>122</v>
      </c>
      <c r="O18" s="108" t="s">
        <v>122</v>
      </c>
    </row>
    <row r="19" spans="1:15" ht="14.25" x14ac:dyDescent="0.2">
      <c r="A19" s="267"/>
      <c r="B19" s="397" t="s">
        <v>146</v>
      </c>
      <c r="C19" s="397" t="s">
        <v>147</v>
      </c>
      <c r="D19" s="9" t="s">
        <v>146</v>
      </c>
      <c r="E19" s="9" t="s">
        <v>147</v>
      </c>
      <c r="F19" s="9" t="s">
        <v>156</v>
      </c>
      <c r="G19" s="9" t="s">
        <v>156</v>
      </c>
      <c r="H19" s="9" t="s">
        <v>156</v>
      </c>
      <c r="I19" s="9" t="s">
        <v>20</v>
      </c>
      <c r="J19" s="4"/>
      <c r="K19" s="4"/>
      <c r="L19" s="42"/>
      <c r="M19" s="4"/>
      <c r="N19" s="80"/>
      <c r="O19" s="4"/>
    </row>
    <row r="20" spans="1:15" ht="14.25" x14ac:dyDescent="0.2">
      <c r="A20" s="265" t="s">
        <v>30</v>
      </c>
      <c r="B20" s="140" t="s">
        <v>182</v>
      </c>
      <c r="C20" s="29"/>
      <c r="D20" s="29"/>
      <c r="E20" s="29"/>
      <c r="F20" s="29"/>
      <c r="G20" s="29"/>
      <c r="H20" s="29"/>
      <c r="I20" s="34"/>
      <c r="J20" s="65"/>
      <c r="K20" s="65"/>
      <c r="L20" s="64"/>
      <c r="M20" s="65"/>
      <c r="N20" s="63"/>
      <c r="O20" s="65"/>
    </row>
    <row r="21" spans="1:15" ht="14.25" x14ac:dyDescent="0.2">
      <c r="A21" s="266"/>
      <c r="B21" s="6" t="s">
        <v>40</v>
      </c>
      <c r="C21" s="5"/>
      <c r="D21" s="5"/>
      <c r="E21" s="5"/>
      <c r="F21" s="5"/>
      <c r="G21" s="5"/>
      <c r="H21" s="5"/>
      <c r="I21" s="21"/>
      <c r="J21" s="108" t="s">
        <v>122</v>
      </c>
      <c r="K21" s="108" t="s">
        <v>122</v>
      </c>
      <c r="L21" s="109" t="s">
        <v>122</v>
      </c>
      <c r="M21" s="108" t="s">
        <v>122</v>
      </c>
      <c r="N21" s="110" t="s">
        <v>122</v>
      </c>
      <c r="O21" s="108" t="s">
        <v>122</v>
      </c>
    </row>
    <row r="22" spans="1:15" ht="14.25" x14ac:dyDescent="0.2">
      <c r="A22" s="267"/>
      <c r="B22" s="397" t="s">
        <v>146</v>
      </c>
      <c r="C22" s="397" t="s">
        <v>147</v>
      </c>
      <c r="D22" s="9" t="s">
        <v>146</v>
      </c>
      <c r="E22" s="9" t="s">
        <v>147</v>
      </c>
      <c r="F22" s="9" t="s">
        <v>156</v>
      </c>
      <c r="G22" s="9" t="s">
        <v>156</v>
      </c>
      <c r="H22" s="9" t="s">
        <v>156</v>
      </c>
      <c r="I22" s="9" t="s">
        <v>21</v>
      </c>
      <c r="J22" s="4"/>
      <c r="K22" s="4"/>
      <c r="L22" s="42"/>
      <c r="M22" s="4"/>
      <c r="N22" s="80"/>
      <c r="O22" s="4"/>
    </row>
    <row r="23" spans="1:15" ht="14.25" x14ac:dyDescent="0.2">
      <c r="A23" s="265" t="s">
        <v>31</v>
      </c>
      <c r="B23" s="140" t="s">
        <v>57</v>
      </c>
      <c r="C23" s="29"/>
      <c r="D23" s="29"/>
      <c r="E23" s="29"/>
      <c r="F23" s="29"/>
      <c r="G23" s="29"/>
      <c r="H23" s="29"/>
      <c r="I23" s="34"/>
      <c r="J23" s="65"/>
      <c r="K23" s="65"/>
      <c r="L23" s="64"/>
      <c r="M23" s="65"/>
      <c r="N23" s="63"/>
      <c r="O23" s="65"/>
    </row>
    <row r="24" spans="1:15" ht="14.25" x14ac:dyDescent="0.2">
      <c r="A24" s="266"/>
      <c r="B24" s="401" t="s">
        <v>146</v>
      </c>
      <c r="C24" s="402" t="s">
        <v>147</v>
      </c>
      <c r="D24" s="9" t="s">
        <v>146</v>
      </c>
      <c r="E24" s="9" t="s">
        <v>147</v>
      </c>
      <c r="F24" s="9" t="s">
        <v>156</v>
      </c>
      <c r="G24" s="9" t="s">
        <v>156</v>
      </c>
      <c r="H24" s="9" t="s">
        <v>156</v>
      </c>
      <c r="I24" s="379" t="s">
        <v>53</v>
      </c>
      <c r="J24" s="108" t="s">
        <v>122</v>
      </c>
      <c r="K24" s="108" t="s">
        <v>122</v>
      </c>
      <c r="L24" s="109" t="s">
        <v>122</v>
      </c>
      <c r="M24" s="108" t="s">
        <v>122</v>
      </c>
      <c r="N24" s="110" t="s">
        <v>122</v>
      </c>
      <c r="O24" s="108" t="s">
        <v>122</v>
      </c>
    </row>
    <row r="25" spans="1:15" ht="14.25" x14ac:dyDescent="0.2">
      <c r="A25" s="267"/>
      <c r="B25" s="22"/>
      <c r="C25" s="22"/>
      <c r="D25" s="22"/>
      <c r="E25" s="22"/>
      <c r="F25" s="22"/>
      <c r="G25" s="22"/>
      <c r="H25" s="22"/>
      <c r="I25" s="22"/>
      <c r="J25" s="4"/>
      <c r="K25" s="4"/>
      <c r="L25" s="42"/>
      <c r="M25" s="4"/>
      <c r="N25" s="80"/>
      <c r="O25" s="4"/>
    </row>
    <row r="26" spans="1:15" ht="14.25" x14ac:dyDescent="0.2">
      <c r="A26" s="265" t="s">
        <v>32</v>
      </c>
      <c r="B26" s="5" t="s">
        <v>58</v>
      </c>
      <c r="C26" s="5"/>
      <c r="D26" s="5"/>
      <c r="E26" s="5"/>
      <c r="F26" s="5"/>
      <c r="G26" s="5"/>
      <c r="H26" s="5"/>
      <c r="I26" s="5"/>
      <c r="J26" s="65"/>
      <c r="K26" s="65"/>
      <c r="L26" s="64"/>
      <c r="M26" s="65"/>
      <c r="N26" s="63"/>
      <c r="O26" s="65"/>
    </row>
    <row r="27" spans="1:15" ht="14.25" x14ac:dyDescent="0.2">
      <c r="A27" s="266"/>
      <c r="B27" s="401" t="s">
        <v>146</v>
      </c>
      <c r="C27" s="402" t="s">
        <v>147</v>
      </c>
      <c r="D27" s="9" t="s">
        <v>146</v>
      </c>
      <c r="E27" s="9" t="s">
        <v>147</v>
      </c>
      <c r="F27" s="9" t="s">
        <v>156</v>
      </c>
      <c r="G27" s="9" t="s">
        <v>156</v>
      </c>
      <c r="H27" s="9" t="s">
        <v>156</v>
      </c>
      <c r="I27" s="379" t="s">
        <v>22</v>
      </c>
      <c r="J27" s="108" t="s">
        <v>122</v>
      </c>
      <c r="K27" s="108" t="s">
        <v>122</v>
      </c>
      <c r="L27" s="109" t="s">
        <v>122</v>
      </c>
      <c r="M27" s="108" t="s">
        <v>122</v>
      </c>
      <c r="N27" s="110" t="s">
        <v>122</v>
      </c>
      <c r="O27" s="108" t="s">
        <v>122</v>
      </c>
    </row>
    <row r="28" spans="1:15" ht="14.25" x14ac:dyDescent="0.2">
      <c r="A28" s="267"/>
      <c r="B28" s="26"/>
      <c r="C28" s="22"/>
      <c r="D28" s="22"/>
      <c r="E28" s="22"/>
      <c r="F28" s="22"/>
      <c r="G28" s="22"/>
      <c r="H28" s="22"/>
      <c r="I28" s="27"/>
      <c r="J28" s="4"/>
      <c r="K28" s="4"/>
      <c r="L28" s="42"/>
      <c r="M28" s="4"/>
      <c r="N28" s="80"/>
      <c r="O28" s="4"/>
    </row>
    <row r="29" spans="1:15" ht="14.25" x14ac:dyDescent="0.2">
      <c r="A29" s="265" t="s">
        <v>33</v>
      </c>
      <c r="B29" s="25" t="s">
        <v>71</v>
      </c>
      <c r="C29" s="5"/>
      <c r="D29" s="5"/>
      <c r="E29" s="5"/>
      <c r="F29" s="5"/>
      <c r="G29" s="5"/>
      <c r="H29" s="5"/>
      <c r="I29" s="5"/>
      <c r="J29" s="65"/>
      <c r="K29" s="65"/>
      <c r="L29" s="64"/>
      <c r="M29" s="65"/>
      <c r="N29" s="63"/>
      <c r="O29" s="65"/>
    </row>
    <row r="30" spans="1:15" ht="14.25" x14ac:dyDescent="0.2">
      <c r="A30" s="266"/>
      <c r="B30" s="401" t="s">
        <v>146</v>
      </c>
      <c r="C30" s="402" t="s">
        <v>147</v>
      </c>
      <c r="D30" s="9" t="s">
        <v>146</v>
      </c>
      <c r="E30" s="9" t="s">
        <v>147</v>
      </c>
      <c r="F30" s="9" t="s">
        <v>156</v>
      </c>
      <c r="G30" s="9" t="s">
        <v>156</v>
      </c>
      <c r="H30" s="9" t="s">
        <v>156</v>
      </c>
      <c r="I30" s="379" t="s">
        <v>23</v>
      </c>
      <c r="J30" s="108" t="s">
        <v>122</v>
      </c>
      <c r="K30" s="108" t="s">
        <v>122</v>
      </c>
      <c r="L30" s="109" t="s">
        <v>122</v>
      </c>
      <c r="M30" s="108" t="s">
        <v>122</v>
      </c>
      <c r="N30" s="110" t="s">
        <v>122</v>
      </c>
      <c r="O30" s="108" t="s">
        <v>122</v>
      </c>
    </row>
    <row r="31" spans="1:15" ht="14.25" x14ac:dyDescent="0.2">
      <c r="A31" s="267"/>
      <c r="B31" s="26"/>
      <c r="C31" s="22"/>
      <c r="D31" s="22"/>
      <c r="E31" s="22"/>
      <c r="F31" s="22"/>
      <c r="G31" s="22"/>
      <c r="H31" s="22"/>
      <c r="I31" s="27"/>
      <c r="J31" s="4"/>
      <c r="K31" s="4"/>
      <c r="L31" s="42"/>
      <c r="M31" s="4"/>
      <c r="N31" s="80"/>
      <c r="O31" s="4"/>
    </row>
    <row r="32" spans="1:15" ht="14.25" x14ac:dyDescent="0.2">
      <c r="A32" s="265" t="s">
        <v>34</v>
      </c>
      <c r="B32" s="32" t="s">
        <v>69</v>
      </c>
      <c r="C32" s="29"/>
      <c r="D32" s="29"/>
      <c r="E32" s="29"/>
      <c r="F32" s="29"/>
      <c r="G32" s="29"/>
      <c r="H32" s="29"/>
      <c r="I32" s="29"/>
      <c r="J32" s="65"/>
      <c r="K32" s="65"/>
      <c r="L32" s="64"/>
      <c r="M32" s="65"/>
      <c r="N32" s="63"/>
      <c r="O32" s="65"/>
    </row>
    <row r="33" spans="1:15" ht="14.25" x14ac:dyDescent="0.2">
      <c r="A33" s="266"/>
      <c r="B33" s="5" t="s">
        <v>70</v>
      </c>
      <c r="C33" s="5"/>
      <c r="D33" s="5"/>
      <c r="E33" s="5"/>
      <c r="F33" s="5"/>
      <c r="G33" s="5"/>
      <c r="H33" s="5"/>
      <c r="I33" s="5"/>
      <c r="J33" s="108" t="s">
        <v>122</v>
      </c>
      <c r="K33" s="108" t="s">
        <v>122</v>
      </c>
      <c r="L33" s="109" t="s">
        <v>122</v>
      </c>
      <c r="M33" s="108" t="s">
        <v>122</v>
      </c>
      <c r="N33" s="110" t="s">
        <v>122</v>
      </c>
      <c r="O33" s="108" t="s">
        <v>122</v>
      </c>
    </row>
    <row r="34" spans="1:15" ht="14.25" x14ac:dyDescent="0.2">
      <c r="A34" s="267"/>
      <c r="B34" s="397" t="s">
        <v>146</v>
      </c>
      <c r="C34" s="397" t="s">
        <v>147</v>
      </c>
      <c r="D34" s="9" t="s">
        <v>146</v>
      </c>
      <c r="E34" s="9" t="s">
        <v>147</v>
      </c>
      <c r="F34" s="9" t="s">
        <v>156</v>
      </c>
      <c r="G34" s="9" t="s">
        <v>156</v>
      </c>
      <c r="H34" s="9" t="s">
        <v>156</v>
      </c>
      <c r="I34" s="9" t="s">
        <v>24</v>
      </c>
      <c r="J34" s="4"/>
      <c r="K34" s="4"/>
      <c r="L34" s="42"/>
      <c r="M34" s="4"/>
      <c r="N34" s="80"/>
      <c r="O34" s="4"/>
    </row>
    <row r="35" spans="1:15" ht="14.25" x14ac:dyDescent="0.2">
      <c r="A35" s="265" t="s">
        <v>35</v>
      </c>
      <c r="B35" s="102" t="s">
        <v>59</v>
      </c>
      <c r="C35" s="101"/>
      <c r="D35" s="101"/>
      <c r="E35" s="101"/>
      <c r="F35" s="101"/>
      <c r="G35" s="101"/>
      <c r="H35" s="101"/>
      <c r="I35" s="34"/>
      <c r="J35" s="65"/>
      <c r="K35" s="65"/>
      <c r="L35" s="64"/>
      <c r="M35" s="65"/>
      <c r="N35" s="63"/>
      <c r="O35" s="65"/>
    </row>
    <row r="36" spans="1:15" ht="14.25" x14ac:dyDescent="0.2">
      <c r="A36" s="266"/>
      <c r="B36" s="401" t="s">
        <v>146</v>
      </c>
      <c r="C36" s="402" t="s">
        <v>147</v>
      </c>
      <c r="D36" s="9" t="s">
        <v>146</v>
      </c>
      <c r="E36" s="9" t="s">
        <v>147</v>
      </c>
      <c r="F36" s="9" t="s">
        <v>156</v>
      </c>
      <c r="G36" s="9" t="s">
        <v>156</v>
      </c>
      <c r="H36" s="9" t="s">
        <v>156</v>
      </c>
      <c r="I36" s="379" t="s">
        <v>37</v>
      </c>
      <c r="J36" s="108" t="s">
        <v>122</v>
      </c>
      <c r="K36" s="108" t="s">
        <v>122</v>
      </c>
      <c r="L36" s="109" t="s">
        <v>122</v>
      </c>
      <c r="M36" s="108" t="s">
        <v>122</v>
      </c>
      <c r="N36" s="110" t="s">
        <v>122</v>
      </c>
      <c r="O36" s="108" t="s">
        <v>122</v>
      </c>
    </row>
    <row r="37" spans="1:15" ht="14.25" x14ac:dyDescent="0.2">
      <c r="A37" s="267"/>
      <c r="B37" s="9"/>
      <c r="C37" s="9"/>
      <c r="D37" s="9"/>
      <c r="E37" s="9"/>
      <c r="F37" s="9"/>
      <c r="G37" s="9"/>
      <c r="H37" s="9"/>
      <c r="I37" s="5"/>
      <c r="J37" s="4"/>
      <c r="K37" s="4"/>
      <c r="L37" s="42"/>
      <c r="M37" s="4"/>
      <c r="N37" s="80"/>
      <c r="O37" s="4"/>
    </row>
    <row r="38" spans="1:15" ht="14.25" x14ac:dyDescent="0.2">
      <c r="A38" s="265" t="s">
        <v>36</v>
      </c>
      <c r="B38" s="32" t="s">
        <v>78</v>
      </c>
      <c r="C38" s="29"/>
      <c r="D38" s="29"/>
      <c r="E38" s="29"/>
      <c r="F38" s="29"/>
      <c r="G38" s="29"/>
      <c r="H38" s="29"/>
      <c r="I38" s="29"/>
      <c r="J38" s="65"/>
      <c r="K38" s="65"/>
      <c r="L38" s="64"/>
      <c r="M38" s="65"/>
      <c r="N38" s="63"/>
      <c r="O38" s="65"/>
    </row>
    <row r="39" spans="1:15" ht="14.25" x14ac:dyDescent="0.2">
      <c r="A39" s="266"/>
      <c r="B39" s="401" t="s">
        <v>146</v>
      </c>
      <c r="C39" s="402" t="s">
        <v>147</v>
      </c>
      <c r="D39" s="9" t="s">
        <v>146</v>
      </c>
      <c r="E39" s="9" t="s">
        <v>147</v>
      </c>
      <c r="F39" s="9" t="s">
        <v>156</v>
      </c>
      <c r="G39" s="9" t="s">
        <v>156</v>
      </c>
      <c r="H39" s="9" t="s">
        <v>156</v>
      </c>
      <c r="I39" s="379" t="s">
        <v>25</v>
      </c>
      <c r="J39" s="108" t="s">
        <v>122</v>
      </c>
      <c r="K39" s="108" t="s">
        <v>122</v>
      </c>
      <c r="L39" s="109" t="s">
        <v>122</v>
      </c>
      <c r="M39" s="108" t="s">
        <v>122</v>
      </c>
      <c r="N39" s="110" t="s">
        <v>122</v>
      </c>
      <c r="O39" s="108" t="s">
        <v>122</v>
      </c>
    </row>
    <row r="40" spans="1:15" ht="14.25" x14ac:dyDescent="0.2">
      <c r="A40" s="267"/>
      <c r="B40" s="22"/>
      <c r="C40" s="22"/>
      <c r="D40" s="22"/>
      <c r="E40" s="22"/>
      <c r="F40" s="22"/>
      <c r="G40" s="22"/>
      <c r="H40" s="22"/>
      <c r="I40" s="22"/>
      <c r="J40" s="4"/>
      <c r="K40" s="4"/>
      <c r="L40" s="42"/>
      <c r="M40" s="4"/>
      <c r="N40" s="80"/>
      <c r="O40" s="4"/>
    </row>
    <row r="41" spans="1:15" ht="14.25" x14ac:dyDescent="0.2">
      <c r="A41" s="269" t="s">
        <v>22</v>
      </c>
      <c r="B41" s="102" t="s">
        <v>183</v>
      </c>
      <c r="C41" s="29"/>
      <c r="D41" s="29"/>
      <c r="E41" s="29"/>
      <c r="F41" s="29"/>
      <c r="G41" s="29"/>
      <c r="H41" s="29"/>
      <c r="I41" s="34"/>
      <c r="J41" s="65"/>
      <c r="K41" s="65"/>
      <c r="L41" s="64"/>
      <c r="M41" s="65"/>
      <c r="N41" s="63"/>
      <c r="O41" s="65"/>
    </row>
    <row r="42" spans="1:15" ht="14.25" x14ac:dyDescent="0.2">
      <c r="A42" s="266"/>
      <c r="B42" s="5" t="s">
        <v>184</v>
      </c>
      <c r="C42" s="9"/>
      <c r="D42" s="9"/>
      <c r="E42" s="9"/>
      <c r="F42" s="9"/>
      <c r="G42" s="9"/>
      <c r="H42" s="9"/>
      <c r="I42" s="20"/>
      <c r="J42" s="108" t="s">
        <v>122</v>
      </c>
      <c r="K42" s="108" t="s">
        <v>122</v>
      </c>
      <c r="L42" s="109" t="s">
        <v>122</v>
      </c>
      <c r="M42" s="108" t="s">
        <v>122</v>
      </c>
      <c r="N42" s="110" t="s">
        <v>122</v>
      </c>
      <c r="O42" s="108" t="s">
        <v>122</v>
      </c>
    </row>
    <row r="43" spans="1:15" ht="14.25" x14ac:dyDescent="0.2">
      <c r="A43" s="268"/>
      <c r="B43" s="401" t="s">
        <v>146</v>
      </c>
      <c r="C43" s="402" t="s">
        <v>147</v>
      </c>
      <c r="D43" s="9" t="s">
        <v>146</v>
      </c>
      <c r="E43" s="9" t="s">
        <v>147</v>
      </c>
      <c r="F43" s="9" t="s">
        <v>156</v>
      </c>
      <c r="G43" s="9" t="s">
        <v>156</v>
      </c>
      <c r="H43" s="9" t="s">
        <v>156</v>
      </c>
      <c r="I43" s="379" t="s">
        <v>42</v>
      </c>
      <c r="J43" s="4"/>
      <c r="K43" s="4"/>
      <c r="L43" s="42"/>
      <c r="M43" s="4"/>
      <c r="N43" s="80"/>
      <c r="O43" s="4"/>
    </row>
    <row r="44" spans="1:15" ht="14.25" x14ac:dyDescent="0.2">
      <c r="A44" s="269" t="s">
        <v>23</v>
      </c>
      <c r="B44" s="140" t="s">
        <v>60</v>
      </c>
      <c r="C44" s="29"/>
      <c r="D44" s="29"/>
      <c r="E44" s="29"/>
      <c r="F44" s="17"/>
      <c r="G44" s="17"/>
      <c r="H44" s="17"/>
      <c r="I44" s="18"/>
      <c r="J44" s="65"/>
      <c r="K44" s="65"/>
      <c r="L44" s="64"/>
      <c r="M44" s="65"/>
      <c r="N44" s="63"/>
      <c r="O44" s="65"/>
    </row>
    <row r="45" spans="1:15" ht="14.25" x14ac:dyDescent="0.2">
      <c r="A45" s="266"/>
      <c r="B45" s="401" t="s">
        <v>146</v>
      </c>
      <c r="C45" s="402" t="s">
        <v>147</v>
      </c>
      <c r="D45" s="9" t="s">
        <v>146</v>
      </c>
      <c r="E45" s="9" t="s">
        <v>147</v>
      </c>
      <c r="F45" s="9" t="s">
        <v>156</v>
      </c>
      <c r="G45" s="9" t="s">
        <v>156</v>
      </c>
      <c r="H45" s="9" t="s">
        <v>156</v>
      </c>
      <c r="I45" s="379" t="s">
        <v>26</v>
      </c>
      <c r="J45" s="108" t="s">
        <v>122</v>
      </c>
      <c r="K45" s="108" t="s">
        <v>122</v>
      </c>
      <c r="L45" s="109" t="s">
        <v>122</v>
      </c>
      <c r="M45" s="108" t="s">
        <v>122</v>
      </c>
      <c r="N45" s="110" t="s">
        <v>122</v>
      </c>
      <c r="O45" s="108" t="s">
        <v>122</v>
      </c>
    </row>
    <row r="46" spans="1:15" ht="14.25" x14ac:dyDescent="0.2">
      <c r="A46" s="267"/>
      <c r="B46" s="22"/>
      <c r="C46" s="22"/>
      <c r="D46" s="22"/>
      <c r="E46" s="22"/>
      <c r="F46" s="23"/>
      <c r="G46" s="23"/>
      <c r="H46" s="23"/>
      <c r="I46" s="24"/>
      <c r="J46" s="4"/>
      <c r="K46" s="4"/>
      <c r="L46" s="42"/>
      <c r="M46" s="4"/>
      <c r="N46" s="80"/>
      <c r="O46" s="4"/>
    </row>
    <row r="47" spans="1:15" ht="14.25" x14ac:dyDescent="0.2">
      <c r="A47" s="269" t="s">
        <v>24</v>
      </c>
      <c r="B47" s="32" t="s">
        <v>61</v>
      </c>
      <c r="C47" s="29"/>
      <c r="D47" s="29"/>
      <c r="E47" s="29"/>
      <c r="F47" s="29"/>
      <c r="G47" s="29"/>
      <c r="H47" s="29"/>
      <c r="I47" s="34"/>
      <c r="J47" s="14"/>
      <c r="K47" s="14"/>
      <c r="L47" s="3"/>
      <c r="M47" s="14"/>
      <c r="N47" s="79"/>
      <c r="O47" s="14"/>
    </row>
    <row r="48" spans="1:15" ht="14.25" x14ac:dyDescent="0.2">
      <c r="A48" s="266"/>
      <c r="B48" s="5" t="s">
        <v>62</v>
      </c>
      <c r="C48" s="5"/>
      <c r="D48" s="5"/>
      <c r="E48" s="5"/>
      <c r="F48" s="5"/>
      <c r="G48" s="5"/>
      <c r="H48" s="5"/>
      <c r="I48" s="21"/>
      <c r="J48" s="108" t="s">
        <v>122</v>
      </c>
      <c r="K48" s="108" t="s">
        <v>122</v>
      </c>
      <c r="L48" s="109" t="s">
        <v>122</v>
      </c>
      <c r="M48" s="108" t="s">
        <v>122</v>
      </c>
      <c r="N48" s="110" t="s">
        <v>122</v>
      </c>
      <c r="O48" s="108" t="s">
        <v>122</v>
      </c>
    </row>
    <row r="49" spans="1:15" ht="14.25" x14ac:dyDescent="0.2">
      <c r="A49" s="267"/>
      <c r="B49" s="398" t="s">
        <v>146</v>
      </c>
      <c r="C49" s="399" t="s">
        <v>147</v>
      </c>
      <c r="D49" s="31" t="s">
        <v>146</v>
      </c>
      <c r="E49" s="31" t="s">
        <v>147</v>
      </c>
      <c r="F49" s="31" t="s">
        <v>156</v>
      </c>
      <c r="G49" s="31" t="s">
        <v>156</v>
      </c>
      <c r="H49" s="31" t="s">
        <v>156</v>
      </c>
      <c r="I49" s="400" t="s">
        <v>53</v>
      </c>
      <c r="J49" s="4"/>
      <c r="K49" s="4"/>
      <c r="L49" s="42"/>
      <c r="M49" s="4"/>
      <c r="N49" s="80"/>
      <c r="O49" s="4"/>
    </row>
    <row r="50" spans="1:15" ht="14.25" x14ac:dyDescent="0.2">
      <c r="A50" s="266">
        <v>13</v>
      </c>
      <c r="B50" s="384" t="s">
        <v>248</v>
      </c>
      <c r="C50" s="101"/>
      <c r="D50" s="101"/>
      <c r="E50" s="101"/>
      <c r="F50" s="101"/>
      <c r="G50" s="101"/>
      <c r="H50" s="101"/>
      <c r="I50" s="34"/>
      <c r="J50" s="65"/>
      <c r="K50" s="65"/>
      <c r="L50" s="64"/>
      <c r="M50" s="65"/>
      <c r="N50" s="63"/>
      <c r="O50" s="65"/>
    </row>
    <row r="51" spans="1:15" ht="14.25" x14ac:dyDescent="0.2">
      <c r="A51" s="266"/>
      <c r="B51" s="401" t="s">
        <v>146</v>
      </c>
      <c r="C51" s="402" t="s">
        <v>147</v>
      </c>
      <c r="D51" s="9" t="s">
        <v>146</v>
      </c>
      <c r="E51" s="9" t="s">
        <v>147</v>
      </c>
      <c r="F51" s="9" t="s">
        <v>156</v>
      </c>
      <c r="G51" s="9" t="s">
        <v>156</v>
      </c>
      <c r="H51" s="9" t="s">
        <v>147</v>
      </c>
      <c r="I51" s="379" t="s">
        <v>22</v>
      </c>
      <c r="J51" s="108" t="s">
        <v>122</v>
      </c>
      <c r="K51" s="108" t="s">
        <v>122</v>
      </c>
      <c r="L51" s="109" t="s">
        <v>122</v>
      </c>
      <c r="M51" s="108" t="s">
        <v>122</v>
      </c>
      <c r="N51" s="110" t="s">
        <v>122</v>
      </c>
      <c r="O51" s="108" t="s">
        <v>122</v>
      </c>
    </row>
    <row r="52" spans="1:15" ht="14.25" x14ac:dyDescent="0.2">
      <c r="A52" s="266"/>
      <c r="B52" s="9"/>
      <c r="C52" s="9"/>
      <c r="D52" s="9"/>
      <c r="E52" s="9"/>
      <c r="F52" s="9"/>
      <c r="G52" s="9"/>
      <c r="H52" s="9"/>
      <c r="I52" s="21"/>
      <c r="J52" s="4"/>
      <c r="K52" s="4"/>
      <c r="L52" s="42"/>
      <c r="M52" s="4"/>
      <c r="N52" s="80"/>
      <c r="O52" s="4"/>
    </row>
    <row r="53" spans="1:15" ht="14.25" x14ac:dyDescent="0.2">
      <c r="A53" s="269">
        <v>14</v>
      </c>
      <c r="B53" s="29" t="s">
        <v>157</v>
      </c>
      <c r="C53" s="101"/>
      <c r="D53" s="101"/>
      <c r="E53" s="101"/>
      <c r="F53" s="101"/>
      <c r="G53" s="101"/>
      <c r="H53" s="101"/>
      <c r="I53" s="34"/>
      <c r="J53" s="65"/>
      <c r="K53" s="65"/>
      <c r="L53" s="64"/>
      <c r="M53" s="65"/>
      <c r="N53" s="63"/>
      <c r="O53" s="65"/>
    </row>
    <row r="54" spans="1:15" ht="14.25" x14ac:dyDescent="0.2">
      <c r="A54" s="266"/>
      <c r="B54" s="401" t="s">
        <v>146</v>
      </c>
      <c r="C54" s="402" t="s">
        <v>147</v>
      </c>
      <c r="D54" s="9" t="s">
        <v>146</v>
      </c>
      <c r="E54" s="9" t="s">
        <v>147</v>
      </c>
      <c r="F54" s="9" t="s">
        <v>156</v>
      </c>
      <c r="G54" s="9" t="s">
        <v>156</v>
      </c>
      <c r="H54" s="9" t="s">
        <v>147</v>
      </c>
      <c r="I54" s="379" t="s">
        <v>46</v>
      </c>
      <c r="J54" s="108" t="s">
        <v>122</v>
      </c>
      <c r="K54" s="108" t="s">
        <v>122</v>
      </c>
      <c r="L54" s="109" t="s">
        <v>122</v>
      </c>
      <c r="M54" s="108" t="s">
        <v>122</v>
      </c>
      <c r="N54" s="110" t="s">
        <v>122</v>
      </c>
      <c r="O54" s="108" t="s">
        <v>122</v>
      </c>
    </row>
    <row r="55" spans="1:15" ht="14.25" x14ac:dyDescent="0.2">
      <c r="A55" s="267"/>
      <c r="B55" s="9"/>
      <c r="C55" s="9"/>
      <c r="D55" s="9"/>
      <c r="E55" s="9"/>
      <c r="F55" s="9"/>
      <c r="G55" s="9"/>
      <c r="H55" s="9"/>
      <c r="I55" s="21"/>
      <c r="J55" s="4"/>
      <c r="K55" s="4"/>
      <c r="L55" s="42"/>
      <c r="M55" s="4"/>
      <c r="N55" s="80"/>
      <c r="O55" s="4"/>
    </row>
    <row r="56" spans="1:15" ht="14.25" x14ac:dyDescent="0.2">
      <c r="A56" s="265">
        <v>15</v>
      </c>
      <c r="B56" s="29" t="s">
        <v>63</v>
      </c>
      <c r="C56" s="29"/>
      <c r="D56" s="29"/>
      <c r="E56" s="29"/>
      <c r="F56" s="29"/>
      <c r="G56" s="29"/>
      <c r="H56" s="29"/>
      <c r="I56" s="34"/>
      <c r="J56" s="14"/>
      <c r="K56" s="14"/>
      <c r="L56" s="3"/>
      <c r="M56" s="14"/>
      <c r="N56" s="79"/>
      <c r="O56" s="14"/>
    </row>
    <row r="57" spans="1:15" ht="14.25" x14ac:dyDescent="0.2">
      <c r="A57" s="266"/>
      <c r="B57" s="5" t="s">
        <v>64</v>
      </c>
      <c r="C57" s="5"/>
      <c r="D57" s="5"/>
      <c r="E57" s="5"/>
      <c r="F57" s="5"/>
      <c r="G57" s="5"/>
      <c r="H57" s="5"/>
      <c r="I57" s="21"/>
      <c r="J57" s="108" t="s">
        <v>122</v>
      </c>
      <c r="K57" s="108" t="s">
        <v>122</v>
      </c>
      <c r="L57" s="109" t="s">
        <v>122</v>
      </c>
      <c r="M57" s="108" t="s">
        <v>122</v>
      </c>
      <c r="N57" s="110" t="s">
        <v>122</v>
      </c>
      <c r="O57" s="108" t="s">
        <v>122</v>
      </c>
    </row>
    <row r="58" spans="1:15" ht="14.25" x14ac:dyDescent="0.2">
      <c r="A58" s="267"/>
      <c r="B58" s="401" t="s">
        <v>146</v>
      </c>
      <c r="C58" s="402" t="s">
        <v>147</v>
      </c>
      <c r="D58" s="9" t="s">
        <v>146</v>
      </c>
      <c r="E58" s="9" t="s">
        <v>147</v>
      </c>
      <c r="F58" s="9" t="s">
        <v>156</v>
      </c>
      <c r="G58" s="9" t="s">
        <v>156</v>
      </c>
      <c r="H58" s="9" t="s">
        <v>147</v>
      </c>
      <c r="I58" s="379" t="s">
        <v>47</v>
      </c>
      <c r="J58" s="14"/>
      <c r="K58" s="14"/>
      <c r="L58" s="3"/>
      <c r="M58" s="14"/>
      <c r="N58" s="79"/>
      <c r="O58" s="14"/>
    </row>
    <row r="59" spans="1:15" ht="14.25" x14ac:dyDescent="0.2">
      <c r="A59" s="265">
        <v>16</v>
      </c>
      <c r="B59" s="32" t="s">
        <v>129</v>
      </c>
      <c r="C59" s="29"/>
      <c r="D59" s="29"/>
      <c r="E59" s="29"/>
      <c r="F59" s="17"/>
      <c r="G59" s="17"/>
      <c r="H59" s="29"/>
      <c r="I59" s="34"/>
      <c r="J59" s="65"/>
      <c r="K59" s="65"/>
      <c r="L59" s="64"/>
      <c r="M59" s="65"/>
      <c r="N59" s="63"/>
      <c r="O59" s="65"/>
    </row>
    <row r="60" spans="1:15" ht="14.25" x14ac:dyDescent="0.2">
      <c r="A60" s="266"/>
      <c r="B60" s="43" t="s">
        <v>130</v>
      </c>
      <c r="C60" s="3"/>
      <c r="D60" s="3"/>
      <c r="E60" s="3"/>
      <c r="F60" s="3"/>
      <c r="G60" s="3"/>
      <c r="H60" s="3"/>
      <c r="I60" s="21"/>
      <c r="J60" s="108" t="s">
        <v>122</v>
      </c>
      <c r="K60" s="108" t="s">
        <v>122</v>
      </c>
      <c r="L60" s="109" t="s">
        <v>122</v>
      </c>
      <c r="M60" s="108" t="s">
        <v>122</v>
      </c>
      <c r="N60" s="110" t="s">
        <v>122</v>
      </c>
      <c r="O60" s="108" t="s">
        <v>122</v>
      </c>
    </row>
    <row r="61" spans="1:15" ht="14.25" x14ac:dyDescent="0.2">
      <c r="A61" s="266"/>
      <c r="B61" s="401" t="s">
        <v>146</v>
      </c>
      <c r="C61" s="402" t="s">
        <v>147</v>
      </c>
      <c r="D61" s="9" t="s">
        <v>146</v>
      </c>
      <c r="E61" s="9" t="s">
        <v>147</v>
      </c>
      <c r="F61" s="9" t="s">
        <v>156</v>
      </c>
      <c r="G61" s="9" t="s">
        <v>156</v>
      </c>
      <c r="H61" s="9" t="s">
        <v>147</v>
      </c>
      <c r="I61" s="379" t="s">
        <v>50</v>
      </c>
      <c r="J61" s="4"/>
      <c r="K61" s="4"/>
      <c r="L61" s="42"/>
      <c r="M61" s="4"/>
      <c r="N61" s="80"/>
      <c r="O61" s="4"/>
    </row>
    <row r="62" spans="1:15" ht="14.25" x14ac:dyDescent="0.2">
      <c r="A62" s="273">
        <v>17</v>
      </c>
      <c r="B62" s="101" t="s">
        <v>249</v>
      </c>
      <c r="C62" s="101"/>
      <c r="D62" s="101"/>
      <c r="E62" s="101"/>
      <c r="F62" s="101"/>
      <c r="G62" s="101"/>
      <c r="H62" s="101"/>
      <c r="I62" s="34"/>
      <c r="J62" s="14"/>
      <c r="K62" s="14"/>
      <c r="L62" s="3"/>
      <c r="M62" s="14"/>
      <c r="N62" s="79"/>
      <c r="O62" s="14"/>
    </row>
    <row r="63" spans="1:15" ht="14.25" x14ac:dyDescent="0.2">
      <c r="A63" s="266"/>
      <c r="B63" s="401" t="s">
        <v>146</v>
      </c>
      <c r="C63" s="402" t="s">
        <v>147</v>
      </c>
      <c r="D63" s="9" t="s">
        <v>146</v>
      </c>
      <c r="E63" s="9" t="s">
        <v>147</v>
      </c>
      <c r="F63" s="9" t="s">
        <v>156</v>
      </c>
      <c r="G63" s="9" t="s">
        <v>156</v>
      </c>
      <c r="H63" s="9" t="s">
        <v>147</v>
      </c>
      <c r="I63" s="379" t="s">
        <v>250</v>
      </c>
      <c r="J63" s="108" t="s">
        <v>122</v>
      </c>
      <c r="K63" s="108" t="s">
        <v>122</v>
      </c>
      <c r="L63" s="109" t="s">
        <v>122</v>
      </c>
      <c r="M63" s="108" t="s">
        <v>122</v>
      </c>
      <c r="N63" s="110" t="s">
        <v>122</v>
      </c>
      <c r="O63" s="108" t="s">
        <v>122</v>
      </c>
    </row>
    <row r="64" spans="1:15" ht="14.25" x14ac:dyDescent="0.2">
      <c r="A64" s="266"/>
      <c r="B64" s="9"/>
      <c r="C64" s="9"/>
      <c r="D64" s="9"/>
      <c r="E64" s="9"/>
      <c r="F64" s="9"/>
      <c r="G64" s="9"/>
      <c r="H64" s="9"/>
      <c r="I64" s="21"/>
      <c r="J64" s="14"/>
      <c r="K64" s="14"/>
      <c r="L64" s="3"/>
      <c r="M64" s="14"/>
      <c r="N64" s="79"/>
      <c r="O64" s="14"/>
    </row>
    <row r="65" spans="1:15" ht="14.25" x14ac:dyDescent="0.2">
      <c r="A65" s="269">
        <v>18</v>
      </c>
      <c r="B65" s="29" t="s">
        <v>158</v>
      </c>
      <c r="C65" s="101"/>
      <c r="D65" s="101"/>
      <c r="E65" s="101"/>
      <c r="F65" s="101"/>
      <c r="G65" s="101"/>
      <c r="H65" s="101"/>
      <c r="I65" s="34"/>
      <c r="J65" s="65"/>
      <c r="K65" s="65"/>
      <c r="L65" s="64"/>
      <c r="M65" s="65"/>
      <c r="N65" s="63"/>
      <c r="O65" s="65"/>
    </row>
    <row r="66" spans="1:15" ht="14.25" x14ac:dyDescent="0.2">
      <c r="A66" s="266"/>
      <c r="B66" s="5" t="s">
        <v>79</v>
      </c>
      <c r="C66" s="9"/>
      <c r="D66" s="9"/>
      <c r="E66" s="9"/>
      <c r="F66" s="9"/>
      <c r="G66" s="9"/>
      <c r="H66" s="9"/>
      <c r="I66" s="21"/>
      <c r="J66" s="108" t="s">
        <v>122</v>
      </c>
      <c r="K66" s="108" t="s">
        <v>122</v>
      </c>
      <c r="L66" s="109" t="s">
        <v>122</v>
      </c>
      <c r="M66" s="108" t="s">
        <v>122</v>
      </c>
      <c r="N66" s="110" t="s">
        <v>122</v>
      </c>
      <c r="O66" s="108" t="s">
        <v>122</v>
      </c>
    </row>
    <row r="67" spans="1:15" ht="14.25" x14ac:dyDescent="0.2">
      <c r="A67" s="266"/>
      <c r="B67" s="401" t="s">
        <v>146</v>
      </c>
      <c r="C67" s="402" t="s">
        <v>147</v>
      </c>
      <c r="D67" s="9" t="s">
        <v>146</v>
      </c>
      <c r="E67" s="9" t="s">
        <v>147</v>
      </c>
      <c r="F67" s="9" t="s">
        <v>156</v>
      </c>
      <c r="G67" s="9" t="s">
        <v>156</v>
      </c>
      <c r="H67" s="9" t="s">
        <v>147</v>
      </c>
      <c r="I67" s="379" t="s">
        <v>155</v>
      </c>
      <c r="J67" s="4"/>
      <c r="K67" s="4"/>
      <c r="L67" s="42"/>
      <c r="M67" s="4"/>
      <c r="N67" s="80"/>
      <c r="O67" s="4"/>
    </row>
    <row r="68" spans="1:15" ht="14.25" x14ac:dyDescent="0.2">
      <c r="A68" s="273">
        <v>19</v>
      </c>
      <c r="B68" s="101" t="s">
        <v>253</v>
      </c>
      <c r="C68" s="101"/>
      <c r="D68" s="101"/>
      <c r="E68" s="101"/>
      <c r="F68" s="101"/>
      <c r="G68" s="101"/>
      <c r="H68" s="101"/>
      <c r="I68" s="34"/>
      <c r="J68" s="65"/>
      <c r="K68" s="65"/>
      <c r="L68" s="64"/>
      <c r="M68" s="65"/>
      <c r="N68" s="63"/>
      <c r="O68" s="65"/>
    </row>
    <row r="69" spans="1:15" ht="14.25" x14ac:dyDescent="0.2">
      <c r="A69" s="266"/>
      <c r="B69" s="9" t="s">
        <v>252</v>
      </c>
      <c r="C69" s="9"/>
      <c r="D69" s="9"/>
      <c r="E69" s="9"/>
      <c r="F69" s="9"/>
      <c r="G69" s="9"/>
      <c r="H69" s="9"/>
      <c r="I69" s="21"/>
      <c r="J69" s="108" t="s">
        <v>122</v>
      </c>
      <c r="K69" s="108" t="s">
        <v>122</v>
      </c>
      <c r="L69" s="109" t="s">
        <v>122</v>
      </c>
      <c r="M69" s="108" t="s">
        <v>122</v>
      </c>
      <c r="N69" s="110" t="s">
        <v>122</v>
      </c>
      <c r="O69" s="108" t="s">
        <v>122</v>
      </c>
    </row>
    <row r="70" spans="1:15" ht="14.25" x14ac:dyDescent="0.2">
      <c r="A70" s="266"/>
      <c r="B70" s="401" t="s">
        <v>146</v>
      </c>
      <c r="C70" s="402" t="s">
        <v>147</v>
      </c>
      <c r="D70" s="9" t="s">
        <v>146</v>
      </c>
      <c r="E70" s="9" t="s">
        <v>147</v>
      </c>
      <c r="F70" s="9" t="s">
        <v>156</v>
      </c>
      <c r="G70" s="9" t="s">
        <v>156</v>
      </c>
      <c r="H70" s="9" t="s">
        <v>254</v>
      </c>
      <c r="I70" s="379" t="s">
        <v>20</v>
      </c>
      <c r="J70" s="4"/>
      <c r="K70" s="4"/>
      <c r="L70" s="42"/>
      <c r="M70" s="4"/>
      <c r="N70" s="80"/>
      <c r="O70" s="4"/>
    </row>
    <row r="71" spans="1:15" ht="14.25" x14ac:dyDescent="0.2">
      <c r="A71" s="269">
        <v>20</v>
      </c>
      <c r="B71" s="39" t="s">
        <v>256</v>
      </c>
      <c r="C71" s="29"/>
      <c r="D71" s="29"/>
      <c r="E71" s="29"/>
      <c r="F71" s="29"/>
      <c r="G71" s="29"/>
      <c r="H71" s="29"/>
      <c r="I71" s="34"/>
      <c r="J71" s="65"/>
      <c r="K71" s="153"/>
      <c r="L71" s="64"/>
      <c r="M71" s="65"/>
      <c r="N71" s="154"/>
      <c r="O71" s="65"/>
    </row>
    <row r="72" spans="1:15" ht="14.25" x14ac:dyDescent="0.2">
      <c r="A72" s="44"/>
      <c r="B72" s="401" t="s">
        <v>146</v>
      </c>
      <c r="C72" s="402" t="s">
        <v>147</v>
      </c>
      <c r="D72" s="9" t="s">
        <v>146</v>
      </c>
      <c r="E72" s="9" t="s">
        <v>147</v>
      </c>
      <c r="F72" s="9" t="s">
        <v>156</v>
      </c>
      <c r="G72" s="9" t="s">
        <v>156</v>
      </c>
      <c r="H72" s="9" t="s">
        <v>299</v>
      </c>
      <c r="I72" s="379" t="s">
        <v>219</v>
      </c>
      <c r="J72" s="161" t="s">
        <v>122</v>
      </c>
      <c r="K72" s="161" t="s">
        <v>122</v>
      </c>
      <c r="L72" s="156" t="s">
        <v>122</v>
      </c>
      <c r="M72" s="108" t="s">
        <v>122</v>
      </c>
      <c r="N72" s="110" t="s">
        <v>122</v>
      </c>
      <c r="O72" s="108" t="s">
        <v>122</v>
      </c>
    </row>
    <row r="73" spans="1:15" ht="14.25" x14ac:dyDescent="0.2">
      <c r="A73" s="271"/>
      <c r="I73" s="21"/>
      <c r="J73" s="4"/>
      <c r="K73" s="4"/>
      <c r="L73" s="42"/>
      <c r="M73" s="4"/>
      <c r="N73" s="80"/>
      <c r="O73" s="4"/>
    </row>
    <row r="74" spans="1:15" ht="14.25" x14ac:dyDescent="0.2">
      <c r="A74" s="1">
        <v>21</v>
      </c>
      <c r="B74" s="29" t="s">
        <v>257</v>
      </c>
      <c r="C74" s="64"/>
      <c r="D74" s="64"/>
      <c r="E74" s="64"/>
      <c r="F74" s="64"/>
      <c r="G74" s="64"/>
      <c r="H74" s="64"/>
      <c r="I74" s="70"/>
      <c r="J74" s="65"/>
      <c r="K74" s="65"/>
      <c r="L74" s="64"/>
      <c r="M74" s="65"/>
      <c r="N74" s="63"/>
      <c r="O74" s="65"/>
    </row>
    <row r="75" spans="1:15" ht="14.25" x14ac:dyDescent="0.2">
      <c r="A75" s="76"/>
      <c r="B75" s="401" t="s">
        <v>146</v>
      </c>
      <c r="C75" s="402" t="s">
        <v>147</v>
      </c>
      <c r="D75" s="9" t="s">
        <v>146</v>
      </c>
      <c r="E75" s="9" t="s">
        <v>147</v>
      </c>
      <c r="F75" s="9" t="s">
        <v>156</v>
      </c>
      <c r="G75" s="9" t="s">
        <v>156</v>
      </c>
      <c r="H75" s="9" t="s">
        <v>299</v>
      </c>
      <c r="I75" s="379" t="s">
        <v>135</v>
      </c>
      <c r="J75" s="108" t="s">
        <v>122</v>
      </c>
      <c r="K75" s="108" t="s">
        <v>122</v>
      </c>
      <c r="L75" s="109" t="s">
        <v>122</v>
      </c>
      <c r="M75" s="108" t="s">
        <v>122</v>
      </c>
      <c r="N75" s="110" t="s">
        <v>122</v>
      </c>
      <c r="O75" s="108" t="s">
        <v>122</v>
      </c>
    </row>
    <row r="76" spans="1:15" x14ac:dyDescent="0.2">
      <c r="A76" s="52"/>
      <c r="B76" s="42"/>
      <c r="C76" s="42"/>
      <c r="D76" s="42"/>
      <c r="E76" s="42"/>
      <c r="F76" s="42"/>
      <c r="G76" s="42"/>
      <c r="H76" s="42"/>
      <c r="I76" s="42"/>
      <c r="J76" s="4"/>
      <c r="K76" s="4"/>
      <c r="L76" s="42"/>
      <c r="M76" s="4"/>
      <c r="N76" s="80"/>
      <c r="O76" s="4"/>
    </row>
    <row r="77" spans="1:15" ht="14.25" x14ac:dyDescent="0.2">
      <c r="A77" s="275">
        <v>22</v>
      </c>
      <c r="B77" s="39" t="s">
        <v>185</v>
      </c>
      <c r="C77" s="29"/>
      <c r="D77" s="29"/>
      <c r="E77" s="29"/>
      <c r="F77" s="29"/>
      <c r="G77" s="29"/>
      <c r="H77" s="29"/>
      <c r="I77" s="34"/>
      <c r="J77" s="65"/>
      <c r="K77" s="65"/>
      <c r="L77" s="64"/>
      <c r="M77" s="65"/>
      <c r="N77" s="63"/>
      <c r="O77" s="65"/>
    </row>
    <row r="78" spans="1:15" ht="14.25" x14ac:dyDescent="0.2">
      <c r="A78" s="271"/>
      <c r="B78" s="5" t="s">
        <v>65</v>
      </c>
      <c r="C78" s="5"/>
      <c r="D78" s="5"/>
      <c r="E78" s="5"/>
      <c r="F78" s="5"/>
      <c r="G78" s="5"/>
      <c r="H78" s="5"/>
      <c r="I78" s="21"/>
      <c r="J78" s="108" t="s">
        <v>122</v>
      </c>
      <c r="K78" s="108" t="s">
        <v>122</v>
      </c>
      <c r="L78" s="109" t="s">
        <v>122</v>
      </c>
      <c r="M78" s="108" t="s">
        <v>122</v>
      </c>
      <c r="N78" s="110" t="s">
        <v>122</v>
      </c>
      <c r="O78" s="108" t="s">
        <v>122</v>
      </c>
    </row>
    <row r="79" spans="1:15" ht="14.25" x14ac:dyDescent="0.2">
      <c r="A79" s="268"/>
      <c r="B79" s="401" t="s">
        <v>146</v>
      </c>
      <c r="C79" s="402" t="s">
        <v>147</v>
      </c>
      <c r="D79" s="9" t="s">
        <v>146</v>
      </c>
      <c r="E79" s="9" t="s">
        <v>147</v>
      </c>
      <c r="F79" s="9" t="s">
        <v>156</v>
      </c>
      <c r="G79" s="9" t="s">
        <v>156</v>
      </c>
      <c r="H79" s="9" t="s">
        <v>300</v>
      </c>
      <c r="I79" s="379" t="s">
        <v>19</v>
      </c>
      <c r="J79" s="4"/>
      <c r="K79" s="4"/>
      <c r="L79" s="42"/>
      <c r="M79" s="4"/>
      <c r="N79" s="80"/>
      <c r="O79" s="4"/>
    </row>
    <row r="80" spans="1:15" ht="14.25" x14ac:dyDescent="0.2">
      <c r="A80" s="275">
        <v>23</v>
      </c>
      <c r="B80" s="39" t="s">
        <v>186</v>
      </c>
      <c r="C80" s="29"/>
      <c r="D80" s="29"/>
      <c r="E80" s="29"/>
      <c r="F80" s="29"/>
      <c r="G80" s="29"/>
      <c r="H80" s="29"/>
      <c r="I80" s="34"/>
      <c r="J80" s="65"/>
      <c r="K80" s="65"/>
      <c r="L80" s="64"/>
      <c r="M80" s="65"/>
      <c r="N80" s="63"/>
      <c r="O80" s="65"/>
    </row>
    <row r="81" spans="1:15" ht="14.25" x14ac:dyDescent="0.2">
      <c r="A81" s="271"/>
      <c r="B81" s="5" t="s">
        <v>82</v>
      </c>
      <c r="C81" s="5"/>
      <c r="D81" s="5"/>
      <c r="E81" s="5"/>
      <c r="F81" s="5"/>
      <c r="G81" s="5"/>
      <c r="H81" s="5"/>
      <c r="I81" s="21"/>
      <c r="J81" s="108" t="s">
        <v>122</v>
      </c>
      <c r="K81" s="108" t="s">
        <v>122</v>
      </c>
      <c r="L81" s="109" t="s">
        <v>122</v>
      </c>
      <c r="M81" s="108" t="s">
        <v>122</v>
      </c>
      <c r="N81" s="110" t="s">
        <v>122</v>
      </c>
      <c r="O81" s="108" t="s">
        <v>122</v>
      </c>
    </row>
    <row r="82" spans="1:15" ht="14.25" x14ac:dyDescent="0.2">
      <c r="A82" s="268"/>
      <c r="B82" s="401" t="s">
        <v>146</v>
      </c>
      <c r="C82" s="402" t="s">
        <v>147</v>
      </c>
      <c r="D82" s="9" t="s">
        <v>146</v>
      </c>
      <c r="E82" s="9" t="s">
        <v>147</v>
      </c>
      <c r="F82" s="9" t="s">
        <v>156</v>
      </c>
      <c r="G82" s="9" t="s">
        <v>156</v>
      </c>
      <c r="H82" s="9" t="s">
        <v>300</v>
      </c>
      <c r="I82" s="379" t="s">
        <v>25</v>
      </c>
      <c r="J82" s="4"/>
      <c r="K82" s="4"/>
      <c r="L82" s="42"/>
      <c r="M82" s="4"/>
      <c r="N82" s="80"/>
      <c r="O82" s="4"/>
    </row>
    <row r="83" spans="1:15" ht="14.25" x14ac:dyDescent="0.2">
      <c r="A83" s="271">
        <v>24</v>
      </c>
      <c r="B83" s="9" t="s">
        <v>258</v>
      </c>
      <c r="C83" s="9"/>
      <c r="D83" s="9"/>
      <c r="E83" s="9"/>
      <c r="F83" s="9"/>
      <c r="G83" s="9"/>
      <c r="H83" s="9"/>
      <c r="I83" s="21"/>
      <c r="J83" s="65"/>
      <c r="K83" s="65"/>
      <c r="L83" s="64"/>
      <c r="M83" s="65"/>
      <c r="N83" s="63"/>
      <c r="O83" s="65"/>
    </row>
    <row r="84" spans="1:15" ht="14.25" x14ac:dyDescent="0.2">
      <c r="A84" s="271"/>
      <c r="B84" s="9" t="s">
        <v>259</v>
      </c>
      <c r="C84" s="9"/>
      <c r="D84" s="9"/>
      <c r="E84" s="9"/>
      <c r="F84" s="9"/>
      <c r="G84" s="9"/>
      <c r="H84" s="9"/>
      <c r="I84" s="21"/>
      <c r="J84" s="108" t="s">
        <v>122</v>
      </c>
      <c r="K84" s="108" t="s">
        <v>122</v>
      </c>
      <c r="L84" s="109" t="s">
        <v>122</v>
      </c>
      <c r="M84" s="161" t="s">
        <v>122</v>
      </c>
      <c r="N84" s="110" t="s">
        <v>122</v>
      </c>
      <c r="O84" s="108" t="s">
        <v>122</v>
      </c>
    </row>
    <row r="85" spans="1:15" ht="14.25" x14ac:dyDescent="0.2">
      <c r="A85" s="271"/>
      <c r="B85" s="401" t="s">
        <v>146</v>
      </c>
      <c r="C85" s="402" t="s">
        <v>147</v>
      </c>
      <c r="D85" s="9" t="s">
        <v>146</v>
      </c>
      <c r="E85" s="9" t="s">
        <v>147</v>
      </c>
      <c r="F85" s="9" t="s">
        <v>156</v>
      </c>
      <c r="G85" s="9" t="s">
        <v>156</v>
      </c>
      <c r="H85" s="9" t="s">
        <v>300</v>
      </c>
      <c r="I85" s="379" t="s">
        <v>26</v>
      </c>
      <c r="J85" s="4"/>
      <c r="K85" s="4"/>
      <c r="L85" s="42"/>
      <c r="M85" s="4"/>
      <c r="N85" s="80"/>
      <c r="O85" s="4"/>
    </row>
    <row r="86" spans="1:15" ht="14.25" x14ac:dyDescent="0.2">
      <c r="A86" s="272">
        <v>25</v>
      </c>
      <c r="B86" s="29" t="s">
        <v>187</v>
      </c>
      <c r="C86" s="101"/>
      <c r="D86" s="101"/>
      <c r="E86" s="101"/>
      <c r="F86" s="101"/>
      <c r="G86" s="101"/>
      <c r="H86" s="101"/>
      <c r="I86" s="34"/>
      <c r="J86" s="65"/>
      <c r="K86" s="65"/>
      <c r="L86" s="64"/>
      <c r="M86" s="65"/>
      <c r="N86" s="63"/>
      <c r="O86" s="65"/>
    </row>
    <row r="87" spans="1:15" ht="14.25" x14ac:dyDescent="0.2">
      <c r="A87" s="271"/>
      <c r="B87" s="5"/>
      <c r="C87" s="9"/>
      <c r="D87" s="9"/>
      <c r="E87" s="9"/>
      <c r="F87" s="9"/>
      <c r="G87" s="9"/>
      <c r="H87" s="9"/>
      <c r="I87" s="21"/>
      <c r="J87" s="108" t="s">
        <v>122</v>
      </c>
      <c r="K87" s="108" t="s">
        <v>122</v>
      </c>
      <c r="L87" s="109" t="s">
        <v>122</v>
      </c>
      <c r="M87" s="108" t="s">
        <v>122</v>
      </c>
      <c r="N87" s="110" t="s">
        <v>122</v>
      </c>
      <c r="O87" s="108" t="s">
        <v>122</v>
      </c>
    </row>
    <row r="88" spans="1:15" ht="14.25" x14ac:dyDescent="0.2">
      <c r="A88" s="268"/>
      <c r="B88" s="401" t="s">
        <v>146</v>
      </c>
      <c r="C88" s="402" t="s">
        <v>147</v>
      </c>
      <c r="D88" s="9" t="s">
        <v>146</v>
      </c>
      <c r="E88" s="9" t="s">
        <v>147</v>
      </c>
      <c r="F88" s="9" t="s">
        <v>156</v>
      </c>
      <c r="G88" s="9" t="s">
        <v>156</v>
      </c>
      <c r="H88" s="9" t="s">
        <v>300</v>
      </c>
      <c r="I88" s="379" t="s">
        <v>47</v>
      </c>
      <c r="J88" s="4"/>
      <c r="K88" s="4"/>
      <c r="L88" s="42"/>
      <c r="M88" s="4"/>
      <c r="N88" s="80"/>
      <c r="O88" s="4"/>
    </row>
    <row r="89" spans="1:15" ht="14.25" x14ac:dyDescent="0.2">
      <c r="A89" s="270">
        <v>26</v>
      </c>
      <c r="B89" s="102" t="s">
        <v>131</v>
      </c>
      <c r="C89" s="29"/>
      <c r="D89" s="29"/>
      <c r="E89" s="29"/>
      <c r="F89" s="17"/>
      <c r="G89" s="17"/>
      <c r="H89" s="17"/>
      <c r="I89" s="18"/>
      <c r="J89" s="65"/>
      <c r="K89" s="65"/>
      <c r="L89" s="64"/>
      <c r="M89" s="65"/>
      <c r="N89" s="63"/>
      <c r="O89" s="65"/>
    </row>
    <row r="90" spans="1:15" ht="14.25" x14ac:dyDescent="0.2">
      <c r="A90" s="271"/>
      <c r="B90" s="5" t="s">
        <v>132</v>
      </c>
      <c r="C90" s="5"/>
      <c r="D90" s="5"/>
      <c r="E90" s="5"/>
      <c r="F90" s="392"/>
      <c r="G90" s="392"/>
      <c r="H90" s="392"/>
      <c r="I90" s="20"/>
      <c r="J90" s="108" t="s">
        <v>122</v>
      </c>
      <c r="K90" s="108" t="s">
        <v>122</v>
      </c>
      <c r="L90" s="109" t="s">
        <v>122</v>
      </c>
      <c r="M90" s="108" t="s">
        <v>122</v>
      </c>
      <c r="N90" s="110" t="s">
        <v>122</v>
      </c>
      <c r="O90" s="108" t="s">
        <v>122</v>
      </c>
    </row>
    <row r="91" spans="1:15" ht="14.25" x14ac:dyDescent="0.2">
      <c r="A91" s="268"/>
      <c r="B91" s="401" t="s">
        <v>146</v>
      </c>
      <c r="C91" s="402" t="s">
        <v>147</v>
      </c>
      <c r="D91" s="9" t="s">
        <v>146</v>
      </c>
      <c r="E91" s="9" t="s">
        <v>147</v>
      </c>
      <c r="F91" s="9" t="s">
        <v>156</v>
      </c>
      <c r="G91" s="9" t="s">
        <v>156</v>
      </c>
      <c r="H91" s="9" t="s">
        <v>291</v>
      </c>
      <c r="I91" s="379" t="s">
        <v>20</v>
      </c>
      <c r="J91" s="4"/>
      <c r="K91" s="4"/>
      <c r="L91" s="42"/>
      <c r="M91" s="4"/>
      <c r="N91" s="80"/>
      <c r="O91" s="4"/>
    </row>
    <row r="92" spans="1:15" ht="14.25" x14ac:dyDescent="0.2">
      <c r="A92" s="269">
        <v>27</v>
      </c>
      <c r="B92" s="102" t="s">
        <v>133</v>
      </c>
      <c r="C92" s="29"/>
      <c r="D92" s="29"/>
      <c r="E92" s="29"/>
      <c r="F92" s="17"/>
      <c r="G92" s="17"/>
      <c r="H92" s="17"/>
      <c r="I92" s="18"/>
      <c r="J92" s="65"/>
      <c r="K92" s="65"/>
      <c r="L92" s="64"/>
      <c r="M92" s="65"/>
      <c r="N92" s="63"/>
      <c r="O92" s="65"/>
    </row>
    <row r="93" spans="1:15" ht="14.25" x14ac:dyDescent="0.2">
      <c r="A93" s="266"/>
      <c r="B93" s="165" t="s">
        <v>52</v>
      </c>
      <c r="C93" s="5"/>
      <c r="D93" s="5"/>
      <c r="E93" s="5"/>
      <c r="F93" s="5"/>
      <c r="G93" s="5"/>
      <c r="H93" s="5"/>
      <c r="I93" s="20"/>
      <c r="J93" s="108" t="s">
        <v>122</v>
      </c>
      <c r="K93" s="108" t="s">
        <v>122</v>
      </c>
      <c r="L93" s="109" t="s">
        <v>122</v>
      </c>
      <c r="M93" s="108" t="s">
        <v>122</v>
      </c>
      <c r="N93" s="110" t="s">
        <v>122</v>
      </c>
      <c r="O93" s="108" t="s">
        <v>122</v>
      </c>
    </row>
    <row r="94" spans="1:15" ht="14.25" x14ac:dyDescent="0.2">
      <c r="A94" s="267"/>
      <c r="B94" s="401" t="s">
        <v>146</v>
      </c>
      <c r="C94" s="402" t="s">
        <v>147</v>
      </c>
      <c r="D94" s="9" t="s">
        <v>146</v>
      </c>
      <c r="E94" s="9" t="s">
        <v>147</v>
      </c>
      <c r="F94" s="9" t="s">
        <v>156</v>
      </c>
      <c r="G94" s="9" t="s">
        <v>156</v>
      </c>
      <c r="H94" s="9" t="s">
        <v>291</v>
      </c>
      <c r="I94" s="379" t="s">
        <v>21</v>
      </c>
      <c r="J94" s="4"/>
      <c r="K94" s="4"/>
      <c r="L94" s="42"/>
      <c r="M94" s="4"/>
      <c r="N94" s="80"/>
      <c r="O94" s="4"/>
    </row>
    <row r="95" spans="1:15" ht="14.25" x14ac:dyDescent="0.2">
      <c r="A95" s="266">
        <v>28</v>
      </c>
      <c r="B95" s="102" t="s">
        <v>188</v>
      </c>
      <c r="C95" s="101"/>
      <c r="D95" s="101"/>
      <c r="E95" s="101"/>
      <c r="F95" s="101"/>
      <c r="G95" s="101"/>
      <c r="H95" s="157"/>
      <c r="I95" s="18"/>
      <c r="J95" s="65"/>
      <c r="K95" s="65"/>
      <c r="L95" s="64"/>
      <c r="M95" s="65"/>
      <c r="N95" s="63"/>
      <c r="O95" s="65"/>
    </row>
    <row r="96" spans="1:15" ht="14.25" x14ac:dyDescent="0.2">
      <c r="A96" s="266"/>
      <c r="B96" s="5" t="s">
        <v>52</v>
      </c>
      <c r="C96" s="9"/>
      <c r="D96" s="9"/>
      <c r="E96" s="9"/>
      <c r="F96" s="9"/>
      <c r="G96" s="9"/>
      <c r="H96" s="28"/>
      <c r="I96" s="20"/>
      <c r="J96" s="108" t="s">
        <v>122</v>
      </c>
      <c r="K96" s="108" t="s">
        <v>122</v>
      </c>
      <c r="L96" s="109" t="s">
        <v>122</v>
      </c>
      <c r="M96" s="108" t="s">
        <v>122</v>
      </c>
      <c r="N96" s="110" t="s">
        <v>122</v>
      </c>
      <c r="O96" s="108" t="s">
        <v>122</v>
      </c>
    </row>
    <row r="97" spans="1:15" ht="14.25" x14ac:dyDescent="0.2">
      <c r="A97" s="267"/>
      <c r="B97" s="398" t="s">
        <v>146</v>
      </c>
      <c r="C97" s="399" t="s">
        <v>147</v>
      </c>
      <c r="D97" s="31" t="s">
        <v>146</v>
      </c>
      <c r="E97" s="31" t="s">
        <v>147</v>
      </c>
      <c r="F97" s="31" t="s">
        <v>156</v>
      </c>
      <c r="G97" s="31" t="s">
        <v>156</v>
      </c>
      <c r="H97" s="31" t="s">
        <v>291</v>
      </c>
      <c r="I97" s="400" t="s">
        <v>227</v>
      </c>
      <c r="J97" s="4"/>
      <c r="K97" s="4"/>
      <c r="L97" s="42"/>
      <c r="M97" s="4"/>
      <c r="N97" s="80"/>
      <c r="O97" s="4"/>
    </row>
    <row r="98" spans="1:15" ht="14.25" x14ac:dyDescent="0.2">
      <c r="A98" s="273">
        <v>29</v>
      </c>
      <c r="B98" s="358" t="s">
        <v>225</v>
      </c>
      <c r="C98" s="101"/>
      <c r="D98" s="101"/>
      <c r="E98" s="101"/>
      <c r="F98" s="101"/>
      <c r="G98" s="101"/>
      <c r="H98" s="157"/>
      <c r="I98" s="18"/>
      <c r="J98" s="65"/>
      <c r="K98" s="65"/>
      <c r="L98" s="64"/>
      <c r="M98" s="65"/>
      <c r="N98" s="63"/>
      <c r="O98" s="65"/>
    </row>
    <row r="99" spans="1:15" ht="14.25" x14ac:dyDescent="0.2">
      <c r="A99" s="266"/>
      <c r="B99" s="43" t="s">
        <v>189</v>
      </c>
      <c r="C99" s="3"/>
      <c r="D99" s="3"/>
      <c r="E99" s="3"/>
      <c r="F99" s="3"/>
      <c r="G99" s="3"/>
      <c r="H99" s="3"/>
      <c r="I99" s="21"/>
      <c r="J99" s="108" t="s">
        <v>122</v>
      </c>
      <c r="K99" s="108" t="s">
        <v>122</v>
      </c>
      <c r="L99" s="109" t="s">
        <v>122</v>
      </c>
      <c r="M99" s="108" t="s">
        <v>122</v>
      </c>
      <c r="N99" s="110" t="s">
        <v>122</v>
      </c>
      <c r="O99" s="108" t="s">
        <v>122</v>
      </c>
    </row>
    <row r="100" spans="1:15" ht="14.25" x14ac:dyDescent="0.2">
      <c r="A100" s="267"/>
      <c r="B100" s="401" t="s">
        <v>146</v>
      </c>
      <c r="C100" s="402" t="s">
        <v>147</v>
      </c>
      <c r="D100" s="9" t="s">
        <v>146</v>
      </c>
      <c r="E100" s="9" t="s">
        <v>147</v>
      </c>
      <c r="F100" s="9" t="s">
        <v>156</v>
      </c>
      <c r="G100" s="9" t="s">
        <v>156</v>
      </c>
      <c r="H100" s="9" t="s">
        <v>291</v>
      </c>
      <c r="I100" s="379" t="s">
        <v>226</v>
      </c>
      <c r="J100" s="4"/>
      <c r="K100" s="4"/>
      <c r="L100" s="42"/>
      <c r="M100" s="4"/>
      <c r="N100" s="80"/>
      <c r="O100" s="4"/>
    </row>
    <row r="101" spans="1:15" ht="14.25" x14ac:dyDescent="0.2">
      <c r="A101" s="265">
        <v>30</v>
      </c>
      <c r="B101" s="29" t="s">
        <v>148</v>
      </c>
      <c r="C101" s="101"/>
      <c r="D101" s="101"/>
      <c r="E101" s="101"/>
      <c r="F101" s="101"/>
      <c r="G101" s="101"/>
      <c r="H101" s="157"/>
      <c r="I101" s="18"/>
      <c r="J101" s="65"/>
      <c r="K101" s="65"/>
      <c r="L101" s="64"/>
      <c r="M101" s="65"/>
      <c r="N101" s="63"/>
      <c r="O101" s="65"/>
    </row>
    <row r="102" spans="1:15" ht="14.25" x14ac:dyDescent="0.2">
      <c r="A102" s="266"/>
      <c r="B102" s="401" t="s">
        <v>146</v>
      </c>
      <c r="C102" s="402" t="s">
        <v>147</v>
      </c>
      <c r="D102" s="9" t="s">
        <v>146</v>
      </c>
      <c r="E102" s="9" t="s">
        <v>147</v>
      </c>
      <c r="F102" s="9" t="s">
        <v>156</v>
      </c>
      <c r="G102" s="9" t="s">
        <v>156</v>
      </c>
      <c r="H102" s="9" t="s">
        <v>291</v>
      </c>
      <c r="I102" s="379" t="s">
        <v>53</v>
      </c>
      <c r="J102" s="108" t="s">
        <v>122</v>
      </c>
      <c r="K102" s="108" t="s">
        <v>122</v>
      </c>
      <c r="L102" s="109" t="s">
        <v>122</v>
      </c>
      <c r="M102" s="108" t="s">
        <v>122</v>
      </c>
      <c r="N102" s="110" t="s">
        <v>122</v>
      </c>
      <c r="O102" s="108" t="s">
        <v>122</v>
      </c>
    </row>
    <row r="103" spans="1:15" ht="14.25" x14ac:dyDescent="0.2">
      <c r="A103" s="267"/>
      <c r="B103" s="31"/>
      <c r="C103" s="31"/>
      <c r="D103" s="31"/>
      <c r="E103" s="31"/>
      <c r="F103" s="31"/>
      <c r="G103" s="31"/>
      <c r="H103" s="147"/>
      <c r="I103" s="24"/>
      <c r="J103" s="4"/>
      <c r="K103" s="4"/>
      <c r="L103" s="42"/>
      <c r="M103" s="4"/>
      <c r="N103" s="80"/>
      <c r="O103" s="4"/>
    </row>
    <row r="104" spans="1:15" ht="14.25" x14ac:dyDescent="0.2">
      <c r="A104" s="265">
        <v>31</v>
      </c>
      <c r="B104" s="33" t="s">
        <v>159</v>
      </c>
      <c r="C104" s="5"/>
      <c r="D104" s="5"/>
      <c r="E104" s="5"/>
      <c r="F104" s="5"/>
      <c r="G104" s="5"/>
      <c r="H104" s="5"/>
      <c r="I104" s="21"/>
      <c r="J104" s="65"/>
      <c r="K104" s="65"/>
      <c r="L104" s="64"/>
      <c r="M104" s="65"/>
      <c r="N104" s="63"/>
      <c r="O104" s="65"/>
    </row>
    <row r="105" spans="1:15" ht="14.25" x14ac:dyDescent="0.2">
      <c r="A105" s="266"/>
      <c r="B105" s="43" t="s">
        <v>160</v>
      </c>
      <c r="C105" s="3"/>
      <c r="D105" s="3"/>
      <c r="E105" s="3"/>
      <c r="F105" s="3"/>
      <c r="G105" s="3"/>
      <c r="H105" s="3"/>
      <c r="I105" s="21"/>
      <c r="J105" s="108" t="s">
        <v>122</v>
      </c>
      <c r="K105" s="108" t="s">
        <v>122</v>
      </c>
      <c r="L105" s="109" t="s">
        <v>122</v>
      </c>
      <c r="M105" s="108" t="s">
        <v>122</v>
      </c>
      <c r="N105" s="110" t="s">
        <v>122</v>
      </c>
      <c r="O105" s="108" t="s">
        <v>122</v>
      </c>
    </row>
    <row r="106" spans="1:15" ht="14.25" x14ac:dyDescent="0.2">
      <c r="A106" s="267"/>
      <c r="B106" s="401" t="s">
        <v>146</v>
      </c>
      <c r="C106" s="402" t="s">
        <v>147</v>
      </c>
      <c r="D106" s="9" t="s">
        <v>146</v>
      </c>
      <c r="E106" s="9" t="s">
        <v>147</v>
      </c>
      <c r="F106" s="9" t="s">
        <v>156</v>
      </c>
      <c r="G106" s="9" t="s">
        <v>156</v>
      </c>
      <c r="H106" s="9" t="s">
        <v>291</v>
      </c>
      <c r="I106" s="379" t="s">
        <v>135</v>
      </c>
      <c r="J106" s="4"/>
      <c r="K106" s="4"/>
      <c r="L106" s="42"/>
      <c r="M106" s="4"/>
      <c r="N106" s="80"/>
      <c r="O106" s="4"/>
    </row>
    <row r="107" spans="1:15" ht="14.25" x14ac:dyDescent="0.2">
      <c r="A107" s="265">
        <v>32</v>
      </c>
      <c r="B107" s="32" t="s">
        <v>67</v>
      </c>
      <c r="C107" s="29"/>
      <c r="D107" s="29"/>
      <c r="E107" s="29"/>
      <c r="F107" s="29"/>
      <c r="G107" s="29"/>
      <c r="H107" s="29"/>
      <c r="I107" s="34"/>
      <c r="J107" s="14"/>
      <c r="K107" s="14"/>
      <c r="L107" s="3"/>
      <c r="M107" s="14"/>
      <c r="N107" s="79"/>
      <c r="O107" s="14"/>
    </row>
    <row r="108" spans="1:15" ht="14.25" x14ac:dyDescent="0.2">
      <c r="A108" s="266"/>
      <c r="B108" s="401" t="s">
        <v>146</v>
      </c>
      <c r="C108" s="402" t="s">
        <v>147</v>
      </c>
      <c r="D108" s="9" t="s">
        <v>146</v>
      </c>
      <c r="E108" s="9" t="s">
        <v>147</v>
      </c>
      <c r="F108" s="9" t="s">
        <v>156</v>
      </c>
      <c r="G108" s="9" t="s">
        <v>156</v>
      </c>
      <c r="H108" s="9" t="s">
        <v>291</v>
      </c>
      <c r="I108" s="379" t="s">
        <v>22</v>
      </c>
      <c r="J108" s="108" t="s">
        <v>122</v>
      </c>
      <c r="K108" s="108" t="s">
        <v>122</v>
      </c>
      <c r="L108" s="109" t="s">
        <v>122</v>
      </c>
      <c r="M108" s="108" t="s">
        <v>122</v>
      </c>
      <c r="N108" s="110" t="s">
        <v>122</v>
      </c>
      <c r="O108" s="108" t="s">
        <v>122</v>
      </c>
    </row>
    <row r="109" spans="1:15" ht="14.25" x14ac:dyDescent="0.2">
      <c r="A109" s="267"/>
      <c r="B109" s="22"/>
      <c r="C109" s="22"/>
      <c r="D109" s="22"/>
      <c r="E109" s="22"/>
      <c r="F109" s="22"/>
      <c r="G109" s="22"/>
      <c r="H109" s="22"/>
      <c r="I109" s="27"/>
      <c r="J109" s="14"/>
      <c r="K109" s="14"/>
      <c r="L109" s="3"/>
      <c r="M109" s="14"/>
      <c r="N109" s="79"/>
      <c r="O109" s="14"/>
    </row>
    <row r="110" spans="1:15" ht="14.25" x14ac:dyDescent="0.2">
      <c r="A110" s="265">
        <v>33</v>
      </c>
      <c r="B110" s="5" t="s">
        <v>161</v>
      </c>
      <c r="C110" s="5"/>
      <c r="D110" s="5"/>
      <c r="E110" s="5"/>
      <c r="F110" s="5"/>
      <c r="G110" s="5"/>
      <c r="H110" s="5"/>
      <c r="I110" s="21"/>
      <c r="J110" s="65"/>
      <c r="K110" s="65"/>
      <c r="L110" s="64"/>
      <c r="M110" s="65"/>
      <c r="N110" s="63"/>
      <c r="O110" s="65"/>
    </row>
    <row r="111" spans="1:15" ht="14.25" x14ac:dyDescent="0.2">
      <c r="A111" s="266"/>
      <c r="B111" s="401" t="s">
        <v>146</v>
      </c>
      <c r="C111" s="402" t="s">
        <v>147</v>
      </c>
      <c r="D111" s="9" t="s">
        <v>146</v>
      </c>
      <c r="E111" s="9" t="s">
        <v>147</v>
      </c>
      <c r="F111" s="9" t="s">
        <v>156</v>
      </c>
      <c r="G111" s="9" t="s">
        <v>156</v>
      </c>
      <c r="H111" s="9" t="s">
        <v>291</v>
      </c>
      <c r="I111" s="379" t="s">
        <v>37</v>
      </c>
      <c r="J111" s="108" t="s">
        <v>122</v>
      </c>
      <c r="K111" s="108" t="s">
        <v>122</v>
      </c>
      <c r="L111" s="109" t="s">
        <v>122</v>
      </c>
      <c r="M111" s="108" t="s">
        <v>122</v>
      </c>
      <c r="N111" s="110" t="s">
        <v>122</v>
      </c>
      <c r="O111" s="108" t="s">
        <v>122</v>
      </c>
    </row>
    <row r="112" spans="1:15" ht="14.25" x14ac:dyDescent="0.2">
      <c r="A112" s="267"/>
      <c r="B112" s="5"/>
      <c r="C112" s="5"/>
      <c r="D112" s="5"/>
      <c r="E112" s="5"/>
      <c r="F112" s="5"/>
      <c r="G112" s="5"/>
      <c r="H112" s="5"/>
      <c r="I112" s="21"/>
      <c r="J112" s="4"/>
      <c r="K112" s="4"/>
      <c r="L112" s="42"/>
      <c r="M112" s="4"/>
      <c r="N112" s="80"/>
      <c r="O112" s="4"/>
    </row>
    <row r="113" spans="1:15" ht="14.25" x14ac:dyDescent="0.2">
      <c r="A113" s="265">
        <v>34</v>
      </c>
      <c r="B113" s="102" t="s">
        <v>190</v>
      </c>
      <c r="C113" s="29"/>
      <c r="D113" s="29"/>
      <c r="E113" s="29"/>
      <c r="F113" s="29"/>
      <c r="G113" s="29"/>
      <c r="H113" s="29"/>
      <c r="I113" s="34"/>
      <c r="J113" s="65"/>
      <c r="K113" s="65"/>
      <c r="L113" s="64"/>
      <c r="M113" s="65"/>
      <c r="N113" s="63"/>
      <c r="O113" s="65"/>
    </row>
    <row r="114" spans="1:15" ht="14.25" x14ac:dyDescent="0.2">
      <c r="A114" s="266"/>
      <c r="B114" s="5" t="s">
        <v>52</v>
      </c>
      <c r="C114" s="9"/>
      <c r="D114" s="9"/>
      <c r="E114" s="9"/>
      <c r="F114" s="9"/>
      <c r="G114" s="9"/>
      <c r="H114" s="28"/>
      <c r="I114" s="21"/>
      <c r="J114" s="108" t="s">
        <v>122</v>
      </c>
      <c r="K114" s="108" t="s">
        <v>122</v>
      </c>
      <c r="L114" s="109" t="s">
        <v>122</v>
      </c>
      <c r="M114" s="108" t="s">
        <v>122</v>
      </c>
      <c r="N114" s="110" t="s">
        <v>122</v>
      </c>
      <c r="O114" s="108" t="s">
        <v>122</v>
      </c>
    </row>
    <row r="115" spans="1:15" ht="14.25" x14ac:dyDescent="0.2">
      <c r="A115" s="267"/>
      <c r="B115" s="401" t="s">
        <v>146</v>
      </c>
      <c r="C115" s="402" t="s">
        <v>147</v>
      </c>
      <c r="D115" s="9" t="s">
        <v>146</v>
      </c>
      <c r="E115" s="9" t="s">
        <v>147</v>
      </c>
      <c r="F115" s="9" t="s">
        <v>156</v>
      </c>
      <c r="G115" s="9" t="s">
        <v>156</v>
      </c>
      <c r="H115" s="9" t="s">
        <v>291</v>
      </c>
      <c r="I115" s="379" t="s">
        <v>43</v>
      </c>
      <c r="J115" s="4"/>
      <c r="K115" s="4"/>
      <c r="L115" s="42"/>
      <c r="M115" s="4"/>
      <c r="N115" s="80"/>
      <c r="O115" s="4"/>
    </row>
    <row r="116" spans="1:15" ht="14.25" x14ac:dyDescent="0.2">
      <c r="A116" s="266">
        <v>35</v>
      </c>
      <c r="B116" s="384" t="s">
        <v>265</v>
      </c>
      <c r="C116" s="101"/>
      <c r="D116" s="101"/>
      <c r="E116" s="101"/>
      <c r="F116" s="101"/>
      <c r="G116" s="101"/>
      <c r="H116" s="157"/>
      <c r="I116" s="34"/>
      <c r="J116" s="65"/>
      <c r="K116" s="65"/>
      <c r="L116" s="64"/>
      <c r="M116" s="65"/>
      <c r="N116" s="63"/>
      <c r="O116" s="65"/>
    </row>
    <row r="117" spans="1:15" ht="14.25" x14ac:dyDescent="0.2">
      <c r="A117" s="266"/>
      <c r="B117" s="401" t="s">
        <v>146</v>
      </c>
      <c r="C117" s="402" t="s">
        <v>147</v>
      </c>
      <c r="D117" s="9" t="s">
        <v>146</v>
      </c>
      <c r="E117" s="9" t="s">
        <v>147</v>
      </c>
      <c r="F117" s="9" t="s">
        <v>156</v>
      </c>
      <c r="G117" s="9" t="s">
        <v>156</v>
      </c>
      <c r="H117" s="9" t="s">
        <v>291</v>
      </c>
      <c r="I117" s="379" t="s">
        <v>27</v>
      </c>
      <c r="J117" s="108" t="s">
        <v>122</v>
      </c>
      <c r="K117" s="108" t="s">
        <v>122</v>
      </c>
      <c r="L117" s="109" t="s">
        <v>122</v>
      </c>
      <c r="M117" s="108" t="s">
        <v>122</v>
      </c>
      <c r="N117" s="110" t="s">
        <v>122</v>
      </c>
      <c r="O117" s="108" t="s">
        <v>122</v>
      </c>
    </row>
    <row r="118" spans="1:15" ht="14.25" x14ac:dyDescent="0.2">
      <c r="A118" s="266"/>
      <c r="B118" s="9"/>
      <c r="C118" s="9"/>
      <c r="D118" s="9"/>
      <c r="E118" s="9"/>
      <c r="F118" s="9"/>
      <c r="G118" s="9"/>
      <c r="H118" s="28"/>
      <c r="I118" s="21"/>
      <c r="J118" s="4"/>
      <c r="K118" s="4"/>
      <c r="L118" s="42"/>
      <c r="M118" s="4"/>
      <c r="N118" s="80"/>
      <c r="O118" s="4"/>
    </row>
    <row r="119" spans="1:15" ht="14.25" x14ac:dyDescent="0.2">
      <c r="A119" s="273">
        <v>36</v>
      </c>
      <c r="B119" s="101" t="s">
        <v>266</v>
      </c>
      <c r="C119" s="101"/>
      <c r="D119" s="101"/>
      <c r="E119" s="101"/>
      <c r="F119" s="101"/>
      <c r="G119" s="101"/>
      <c r="H119" s="157"/>
      <c r="I119" s="34"/>
      <c r="J119" s="65"/>
      <c r="K119" s="65"/>
      <c r="L119" s="64"/>
      <c r="M119" s="65"/>
      <c r="N119" s="63"/>
      <c r="O119" s="65"/>
    </row>
    <row r="120" spans="1:15" ht="14.25" x14ac:dyDescent="0.2">
      <c r="A120" s="266"/>
      <c r="B120" s="401" t="s">
        <v>146</v>
      </c>
      <c r="C120" s="402" t="s">
        <v>147</v>
      </c>
      <c r="D120" s="9" t="s">
        <v>146</v>
      </c>
      <c r="E120" s="9" t="s">
        <v>147</v>
      </c>
      <c r="F120" s="9" t="s">
        <v>156</v>
      </c>
      <c r="G120" s="9" t="s">
        <v>156</v>
      </c>
      <c r="H120" s="9" t="s">
        <v>292</v>
      </c>
      <c r="I120" s="379" t="s">
        <v>19</v>
      </c>
      <c r="J120" s="108" t="s">
        <v>122</v>
      </c>
      <c r="K120" s="108" t="s">
        <v>122</v>
      </c>
      <c r="L120" s="109" t="s">
        <v>122</v>
      </c>
      <c r="M120" s="108" t="s">
        <v>122</v>
      </c>
      <c r="N120" s="110" t="s">
        <v>122</v>
      </c>
      <c r="O120" s="108" t="s">
        <v>122</v>
      </c>
    </row>
    <row r="121" spans="1:15" ht="14.25" x14ac:dyDescent="0.2">
      <c r="A121" s="266"/>
      <c r="B121" s="9"/>
      <c r="C121" s="9"/>
      <c r="D121" s="9"/>
      <c r="E121" s="9"/>
      <c r="F121" s="9"/>
      <c r="G121" s="9"/>
      <c r="H121" s="28"/>
      <c r="I121" s="21"/>
      <c r="J121" s="4"/>
      <c r="K121" s="4"/>
      <c r="L121" s="42"/>
      <c r="M121" s="4"/>
      <c r="N121" s="80"/>
      <c r="O121" s="4"/>
    </row>
    <row r="122" spans="1:15" ht="14.25" x14ac:dyDescent="0.2">
      <c r="A122" s="269">
        <v>37</v>
      </c>
      <c r="B122" s="167" t="s">
        <v>134</v>
      </c>
      <c r="C122" s="29"/>
      <c r="D122" s="29"/>
      <c r="E122" s="29"/>
      <c r="F122" s="29"/>
      <c r="G122" s="29"/>
      <c r="H122" s="29"/>
      <c r="I122" s="34"/>
      <c r="J122" s="65"/>
      <c r="K122" s="65"/>
      <c r="L122" s="64"/>
      <c r="M122" s="65"/>
      <c r="N122" s="63"/>
      <c r="O122" s="65"/>
    </row>
    <row r="123" spans="1:15" ht="14.25" x14ac:dyDescent="0.2">
      <c r="A123" s="266"/>
      <c r="B123" s="168" t="s">
        <v>52</v>
      </c>
      <c r="C123" s="5"/>
      <c r="D123" s="5"/>
      <c r="E123" s="5"/>
      <c r="F123" s="5"/>
      <c r="G123" s="5"/>
      <c r="H123" s="5"/>
      <c r="I123" s="21"/>
      <c r="J123" s="108" t="s">
        <v>122</v>
      </c>
      <c r="K123" s="108" t="s">
        <v>122</v>
      </c>
      <c r="L123" s="109" t="s">
        <v>122</v>
      </c>
      <c r="M123" s="108" t="s">
        <v>122</v>
      </c>
      <c r="N123" s="110" t="s">
        <v>122</v>
      </c>
      <c r="O123" s="108" t="s">
        <v>122</v>
      </c>
    </row>
    <row r="124" spans="1:15" ht="14.25" x14ac:dyDescent="0.2">
      <c r="A124" s="267"/>
      <c r="B124" s="401" t="s">
        <v>146</v>
      </c>
      <c r="C124" s="402" t="s">
        <v>147</v>
      </c>
      <c r="D124" s="9" t="s">
        <v>146</v>
      </c>
      <c r="E124" s="9" t="s">
        <v>147</v>
      </c>
      <c r="F124" s="9" t="s">
        <v>156</v>
      </c>
      <c r="G124" s="9" t="s">
        <v>156</v>
      </c>
      <c r="H124" s="9" t="s">
        <v>292</v>
      </c>
      <c r="I124" s="379" t="s">
        <v>20</v>
      </c>
      <c r="J124" s="4"/>
      <c r="K124" s="4"/>
      <c r="L124" s="42"/>
      <c r="M124" s="4"/>
      <c r="N124" s="80"/>
      <c r="O124" s="4"/>
    </row>
    <row r="125" spans="1:15" ht="14.25" x14ac:dyDescent="0.2">
      <c r="A125" s="265">
        <v>38</v>
      </c>
      <c r="B125" s="167" t="s">
        <v>149</v>
      </c>
      <c r="C125" s="29"/>
      <c r="D125" s="29"/>
      <c r="E125" s="29"/>
      <c r="F125" s="29"/>
      <c r="G125" s="29"/>
      <c r="H125" s="29"/>
      <c r="I125" s="34"/>
      <c r="J125" s="65"/>
      <c r="K125" s="65"/>
      <c r="L125" s="64"/>
      <c r="M125" s="65"/>
      <c r="N125" s="63"/>
      <c r="O125" s="65"/>
    </row>
    <row r="126" spans="1:15" ht="14.25" x14ac:dyDescent="0.2">
      <c r="A126" s="266"/>
      <c r="B126" s="401" t="s">
        <v>146</v>
      </c>
      <c r="C126" s="402" t="s">
        <v>147</v>
      </c>
      <c r="D126" s="9" t="s">
        <v>146</v>
      </c>
      <c r="E126" s="9" t="s">
        <v>147</v>
      </c>
      <c r="F126" s="9" t="s">
        <v>156</v>
      </c>
      <c r="G126" s="9" t="s">
        <v>156</v>
      </c>
      <c r="H126" s="9" t="s">
        <v>292</v>
      </c>
      <c r="I126" s="379" t="s">
        <v>53</v>
      </c>
      <c r="J126" s="108" t="s">
        <v>122</v>
      </c>
      <c r="K126" s="108" t="s">
        <v>122</v>
      </c>
      <c r="L126" s="109" t="s">
        <v>122</v>
      </c>
      <c r="M126" s="108" t="s">
        <v>122</v>
      </c>
      <c r="N126" s="110" t="s">
        <v>122</v>
      </c>
      <c r="O126" s="108" t="s">
        <v>122</v>
      </c>
    </row>
    <row r="127" spans="1:15" ht="14.25" x14ac:dyDescent="0.2">
      <c r="A127" s="267"/>
      <c r="B127" s="9"/>
      <c r="C127" s="9"/>
      <c r="D127" s="9"/>
      <c r="E127" s="9"/>
      <c r="F127" s="9"/>
      <c r="G127" s="9"/>
      <c r="H127" s="9"/>
      <c r="I127" s="21"/>
      <c r="J127" s="4"/>
      <c r="K127" s="4"/>
      <c r="L127" s="42"/>
      <c r="M127" s="4"/>
      <c r="N127" s="80"/>
      <c r="O127" s="4"/>
    </row>
    <row r="128" spans="1:15" ht="14.25" x14ac:dyDescent="0.2">
      <c r="A128" s="265">
        <v>39</v>
      </c>
      <c r="B128" s="102" t="s">
        <v>191</v>
      </c>
      <c r="C128" s="101"/>
      <c r="D128" s="101"/>
      <c r="E128" s="101"/>
      <c r="F128" s="101"/>
      <c r="G128" s="101"/>
      <c r="H128" s="101"/>
      <c r="I128" s="34"/>
      <c r="J128" s="65"/>
      <c r="K128" s="65"/>
      <c r="L128" s="64"/>
      <c r="M128" s="65"/>
      <c r="N128" s="63"/>
      <c r="O128" s="65"/>
    </row>
    <row r="129" spans="1:15" ht="14.25" x14ac:dyDescent="0.2">
      <c r="A129" s="266"/>
      <c r="B129" s="401" t="s">
        <v>146</v>
      </c>
      <c r="C129" s="402" t="s">
        <v>147</v>
      </c>
      <c r="D129" s="9" t="s">
        <v>146</v>
      </c>
      <c r="E129" s="9" t="s">
        <v>147</v>
      </c>
      <c r="F129" s="9" t="s">
        <v>156</v>
      </c>
      <c r="G129" s="9" t="s">
        <v>156</v>
      </c>
      <c r="H129" s="9" t="s">
        <v>292</v>
      </c>
      <c r="I129" s="379" t="s">
        <v>22</v>
      </c>
      <c r="J129" s="108" t="s">
        <v>122</v>
      </c>
      <c r="K129" s="108" t="s">
        <v>122</v>
      </c>
      <c r="L129" s="109" t="s">
        <v>122</v>
      </c>
      <c r="M129" s="108" t="s">
        <v>122</v>
      </c>
      <c r="N129" s="110" t="s">
        <v>122</v>
      </c>
      <c r="O129" s="108" t="s">
        <v>122</v>
      </c>
    </row>
    <row r="130" spans="1:15" ht="14.25" x14ac:dyDescent="0.2">
      <c r="A130" s="267"/>
      <c r="B130" s="80"/>
      <c r="C130" s="42"/>
      <c r="D130" s="42"/>
      <c r="E130" s="42"/>
      <c r="F130" s="42"/>
      <c r="G130" s="42"/>
      <c r="H130" s="42"/>
      <c r="I130" s="27"/>
      <c r="J130" s="4"/>
      <c r="K130" s="4"/>
      <c r="L130" s="42"/>
      <c r="M130" s="4"/>
      <c r="N130" s="80"/>
      <c r="O130" s="4"/>
    </row>
    <row r="131" spans="1:15" ht="14.25" x14ac:dyDescent="0.2">
      <c r="A131" s="265">
        <v>40</v>
      </c>
      <c r="B131" s="5" t="s">
        <v>192</v>
      </c>
      <c r="C131" s="9"/>
      <c r="D131" s="9"/>
      <c r="E131" s="9"/>
      <c r="F131" s="9"/>
      <c r="G131" s="9"/>
      <c r="H131" s="9"/>
      <c r="I131" s="21"/>
      <c r="J131" s="65"/>
      <c r="K131" s="65"/>
      <c r="L131" s="64"/>
      <c r="M131" s="65"/>
      <c r="N131" s="63"/>
      <c r="O131" s="65"/>
    </row>
    <row r="132" spans="1:15" ht="14.25" x14ac:dyDescent="0.2">
      <c r="A132" s="266"/>
      <c r="B132" s="401" t="s">
        <v>146</v>
      </c>
      <c r="C132" s="402" t="s">
        <v>147</v>
      </c>
      <c r="D132" s="9" t="s">
        <v>146</v>
      </c>
      <c r="E132" s="9" t="s">
        <v>147</v>
      </c>
      <c r="F132" s="9" t="s">
        <v>156</v>
      </c>
      <c r="G132" s="9" t="s">
        <v>156</v>
      </c>
      <c r="H132" s="9" t="s">
        <v>292</v>
      </c>
      <c r="I132" s="379" t="s">
        <v>23</v>
      </c>
      <c r="J132" s="108" t="s">
        <v>122</v>
      </c>
      <c r="K132" s="108" t="s">
        <v>122</v>
      </c>
      <c r="L132" s="109" t="s">
        <v>122</v>
      </c>
      <c r="M132" s="108" t="s">
        <v>122</v>
      </c>
      <c r="N132" s="110" t="s">
        <v>122</v>
      </c>
      <c r="O132" s="108" t="s">
        <v>122</v>
      </c>
    </row>
    <row r="133" spans="1:15" ht="14.25" x14ac:dyDescent="0.2">
      <c r="A133" s="267"/>
      <c r="B133" s="3"/>
      <c r="C133" s="3"/>
      <c r="D133" s="3"/>
      <c r="E133" s="3"/>
      <c r="F133" s="3"/>
      <c r="G133" s="3"/>
      <c r="H133" s="3"/>
      <c r="I133" s="21"/>
      <c r="J133" s="4"/>
      <c r="K133" s="4"/>
      <c r="L133" s="42"/>
      <c r="M133" s="4"/>
      <c r="N133" s="80"/>
      <c r="O133" s="4"/>
    </row>
    <row r="134" spans="1:15" ht="14.25" x14ac:dyDescent="0.2">
      <c r="A134" s="269">
        <v>41</v>
      </c>
      <c r="B134" s="32" t="s">
        <v>193</v>
      </c>
      <c r="C134" s="29"/>
      <c r="D134" s="29"/>
      <c r="E134" s="29"/>
      <c r="F134" s="17"/>
      <c r="G134" s="17"/>
      <c r="H134" s="17"/>
      <c r="I134" s="18"/>
      <c r="J134" s="65"/>
      <c r="K134" s="65"/>
      <c r="L134" s="64"/>
      <c r="M134" s="65"/>
      <c r="N134" s="63"/>
      <c r="O134" s="65"/>
    </row>
    <row r="135" spans="1:15" ht="14.25" x14ac:dyDescent="0.2">
      <c r="A135" s="266"/>
      <c r="B135" s="401" t="s">
        <v>146</v>
      </c>
      <c r="C135" s="402" t="s">
        <v>147</v>
      </c>
      <c r="D135" s="9" t="s">
        <v>146</v>
      </c>
      <c r="E135" s="9" t="s">
        <v>147</v>
      </c>
      <c r="F135" s="9" t="s">
        <v>156</v>
      </c>
      <c r="G135" s="9" t="s">
        <v>156</v>
      </c>
      <c r="H135" s="9" t="s">
        <v>292</v>
      </c>
      <c r="I135" s="379" t="s">
        <v>24</v>
      </c>
      <c r="J135" s="108" t="s">
        <v>122</v>
      </c>
      <c r="K135" s="108" t="s">
        <v>122</v>
      </c>
      <c r="L135" s="109" t="s">
        <v>122</v>
      </c>
      <c r="M135" s="108" t="s">
        <v>122</v>
      </c>
      <c r="N135" s="110" t="s">
        <v>122</v>
      </c>
      <c r="O135" s="108" t="s">
        <v>122</v>
      </c>
    </row>
    <row r="136" spans="1:15" ht="14.25" x14ac:dyDescent="0.2">
      <c r="A136" s="267"/>
      <c r="B136" s="30"/>
      <c r="C136" s="31"/>
      <c r="D136" s="31"/>
      <c r="E136" s="31"/>
      <c r="F136" s="31"/>
      <c r="G136" s="31"/>
      <c r="H136" s="31"/>
      <c r="I136" s="24"/>
      <c r="J136" s="4"/>
      <c r="K136" s="4"/>
      <c r="L136" s="42"/>
      <c r="M136" s="4"/>
      <c r="N136" s="80"/>
      <c r="O136" s="4"/>
    </row>
    <row r="137" spans="1:15" ht="14.25" x14ac:dyDescent="0.2">
      <c r="A137" s="269">
        <v>42</v>
      </c>
      <c r="B137" s="29" t="s">
        <v>194</v>
      </c>
      <c r="C137" s="101"/>
      <c r="D137" s="101"/>
      <c r="E137" s="101"/>
      <c r="F137" s="101"/>
      <c r="G137" s="101"/>
      <c r="H137" s="101"/>
      <c r="I137" s="18"/>
      <c r="J137" s="65"/>
      <c r="K137" s="65"/>
      <c r="L137" s="64"/>
      <c r="M137" s="65"/>
      <c r="N137" s="63"/>
      <c r="O137" s="65"/>
    </row>
    <row r="138" spans="1:15" ht="14.25" x14ac:dyDescent="0.2">
      <c r="A138" s="266"/>
      <c r="B138" s="5"/>
      <c r="C138" s="9"/>
      <c r="D138" s="9"/>
      <c r="E138" s="9"/>
      <c r="F138" s="9"/>
      <c r="G138" s="9"/>
      <c r="H138" s="9"/>
      <c r="I138" s="20"/>
      <c r="J138" s="108" t="s">
        <v>122</v>
      </c>
      <c r="K138" s="108" t="s">
        <v>122</v>
      </c>
      <c r="L138" s="109" t="s">
        <v>122</v>
      </c>
      <c r="M138" s="108" t="s">
        <v>122</v>
      </c>
      <c r="N138" s="110" t="s">
        <v>122</v>
      </c>
      <c r="O138" s="108" t="s">
        <v>122</v>
      </c>
    </row>
    <row r="139" spans="1:15" ht="14.25" x14ac:dyDescent="0.2">
      <c r="A139" s="267"/>
      <c r="B139" s="401" t="s">
        <v>146</v>
      </c>
      <c r="C139" s="402" t="s">
        <v>147</v>
      </c>
      <c r="D139" s="9" t="s">
        <v>146</v>
      </c>
      <c r="E139" s="9" t="s">
        <v>147</v>
      </c>
      <c r="F139" s="9" t="s">
        <v>156</v>
      </c>
      <c r="G139" s="9" t="s">
        <v>156</v>
      </c>
      <c r="H139" s="9" t="s">
        <v>292</v>
      </c>
      <c r="I139" s="379" t="s">
        <v>37</v>
      </c>
      <c r="J139" s="4"/>
      <c r="K139" s="4"/>
      <c r="L139" s="42"/>
      <c r="M139" s="4"/>
      <c r="N139" s="80"/>
      <c r="O139" s="4"/>
    </row>
    <row r="140" spans="1:15" ht="14.25" x14ac:dyDescent="0.2">
      <c r="A140" s="265">
        <v>43</v>
      </c>
      <c r="B140" s="39" t="s">
        <v>195</v>
      </c>
      <c r="C140" s="29"/>
      <c r="D140" s="29"/>
      <c r="E140" s="29"/>
      <c r="F140" s="29"/>
      <c r="G140" s="29"/>
      <c r="H140" s="29"/>
      <c r="I140" s="34"/>
      <c r="J140" s="65"/>
      <c r="K140" s="65"/>
      <c r="L140" s="64"/>
      <c r="M140" s="65"/>
      <c r="N140" s="63"/>
      <c r="O140" s="65"/>
    </row>
    <row r="141" spans="1:15" ht="14.25" x14ac:dyDescent="0.2">
      <c r="A141" s="266"/>
      <c r="B141" s="5"/>
      <c r="C141" s="9"/>
      <c r="D141" s="9"/>
      <c r="E141" s="9"/>
      <c r="F141" s="9"/>
      <c r="G141" s="9"/>
      <c r="H141" s="28"/>
      <c r="I141" s="21"/>
      <c r="J141" s="108" t="s">
        <v>122</v>
      </c>
      <c r="K141" s="108" t="s">
        <v>122</v>
      </c>
      <c r="L141" s="109" t="s">
        <v>122</v>
      </c>
      <c r="M141" s="108" t="s">
        <v>122</v>
      </c>
      <c r="N141" s="110" t="s">
        <v>122</v>
      </c>
      <c r="O141" s="108" t="s">
        <v>122</v>
      </c>
    </row>
    <row r="142" spans="1:15" ht="14.25" x14ac:dyDescent="0.2">
      <c r="A142" s="267"/>
      <c r="B142" s="401" t="s">
        <v>146</v>
      </c>
      <c r="C142" s="402" t="s">
        <v>147</v>
      </c>
      <c r="D142" s="9" t="s">
        <v>146</v>
      </c>
      <c r="E142" s="9" t="s">
        <v>147</v>
      </c>
      <c r="F142" s="9" t="s">
        <v>156</v>
      </c>
      <c r="G142" s="9" t="s">
        <v>156</v>
      </c>
      <c r="H142" s="9" t="s">
        <v>292</v>
      </c>
      <c r="I142" s="379" t="s">
        <v>25</v>
      </c>
      <c r="J142" s="4"/>
      <c r="K142" s="4"/>
      <c r="L142" s="42"/>
      <c r="M142" s="4"/>
      <c r="N142" s="80"/>
      <c r="O142" s="4"/>
    </row>
    <row r="143" spans="1:15" ht="14.25" x14ac:dyDescent="0.2">
      <c r="A143" s="265">
        <v>44</v>
      </c>
      <c r="B143" s="102" t="s">
        <v>196</v>
      </c>
      <c r="C143" s="29"/>
      <c r="D143" s="29"/>
      <c r="E143" s="29"/>
      <c r="F143" s="29"/>
      <c r="G143" s="29"/>
      <c r="H143" s="29"/>
      <c r="I143" s="34"/>
      <c r="J143" s="65"/>
      <c r="K143" s="65"/>
      <c r="L143" s="64"/>
      <c r="M143" s="65"/>
      <c r="N143" s="63"/>
      <c r="O143" s="65"/>
    </row>
    <row r="144" spans="1:15" ht="14.25" x14ac:dyDescent="0.2">
      <c r="A144" s="266"/>
      <c r="B144" s="6"/>
      <c r="C144" s="5"/>
      <c r="D144" s="5"/>
      <c r="E144" s="5"/>
      <c r="F144" s="5"/>
      <c r="G144" s="5"/>
      <c r="H144" s="5"/>
      <c r="I144" s="21"/>
      <c r="J144" s="108" t="s">
        <v>122</v>
      </c>
      <c r="K144" s="108" t="s">
        <v>122</v>
      </c>
      <c r="L144" s="109" t="s">
        <v>122</v>
      </c>
      <c r="M144" s="108" t="s">
        <v>122</v>
      </c>
      <c r="N144" s="110" t="s">
        <v>122</v>
      </c>
      <c r="O144" s="108" t="s">
        <v>122</v>
      </c>
    </row>
    <row r="145" spans="1:15" ht="14.25" x14ac:dyDescent="0.2">
      <c r="A145" s="267"/>
      <c r="B145" s="398" t="s">
        <v>146</v>
      </c>
      <c r="C145" s="399" t="s">
        <v>147</v>
      </c>
      <c r="D145" s="31" t="s">
        <v>146</v>
      </c>
      <c r="E145" s="31" t="s">
        <v>147</v>
      </c>
      <c r="F145" s="31" t="s">
        <v>156</v>
      </c>
      <c r="G145" s="31" t="s">
        <v>156</v>
      </c>
      <c r="H145" s="31" t="s">
        <v>292</v>
      </c>
      <c r="I145" s="400" t="s">
        <v>42</v>
      </c>
      <c r="J145" s="4"/>
      <c r="K145" s="4"/>
      <c r="L145" s="42"/>
      <c r="M145" s="4"/>
      <c r="N145" s="80"/>
      <c r="O145" s="4"/>
    </row>
    <row r="146" spans="1:15" ht="14.25" x14ac:dyDescent="0.2">
      <c r="A146" s="269">
        <v>45</v>
      </c>
      <c r="B146" s="29" t="s">
        <v>222</v>
      </c>
      <c r="C146" s="101"/>
      <c r="D146" s="101"/>
      <c r="E146" s="101"/>
      <c r="F146" s="101"/>
      <c r="G146" s="101"/>
      <c r="H146" s="101"/>
      <c r="I146" s="17"/>
      <c r="J146" s="65"/>
      <c r="K146" s="65"/>
      <c r="L146" s="64"/>
      <c r="M146" s="65"/>
      <c r="N146" s="63"/>
      <c r="O146" s="65"/>
    </row>
    <row r="147" spans="1:15" ht="14.25" x14ac:dyDescent="0.2">
      <c r="A147" s="266"/>
      <c r="B147" s="401" t="s">
        <v>146</v>
      </c>
      <c r="C147" s="402" t="s">
        <v>147</v>
      </c>
      <c r="D147" s="9" t="s">
        <v>146</v>
      </c>
      <c r="E147" s="9" t="s">
        <v>147</v>
      </c>
      <c r="F147" s="9" t="s">
        <v>156</v>
      </c>
      <c r="G147" s="9" t="s">
        <v>156</v>
      </c>
      <c r="H147" s="9" t="s">
        <v>292</v>
      </c>
      <c r="I147" s="379" t="s">
        <v>26</v>
      </c>
      <c r="J147" s="108" t="s">
        <v>122</v>
      </c>
      <c r="K147" s="108" t="s">
        <v>122</v>
      </c>
      <c r="L147" s="109" t="s">
        <v>122</v>
      </c>
      <c r="M147" s="108" t="s">
        <v>122</v>
      </c>
      <c r="N147" s="110" t="s">
        <v>122</v>
      </c>
      <c r="O147" s="108" t="s">
        <v>122</v>
      </c>
    </row>
    <row r="148" spans="1:15" ht="14.25" x14ac:dyDescent="0.2">
      <c r="A148" s="267"/>
      <c r="B148" s="31"/>
      <c r="C148" s="31"/>
      <c r="D148" s="31"/>
      <c r="E148" s="31"/>
      <c r="F148" s="31"/>
      <c r="G148" s="31"/>
      <c r="H148" s="31"/>
      <c r="I148" s="24"/>
      <c r="J148" s="4"/>
      <c r="K148" s="4"/>
      <c r="L148" s="42"/>
      <c r="M148" s="4"/>
      <c r="N148" s="80"/>
      <c r="O148" s="4"/>
    </row>
    <row r="149" spans="1:15" ht="14.25" x14ac:dyDescent="0.2">
      <c r="A149" s="265">
        <v>46</v>
      </c>
      <c r="B149" s="29" t="s">
        <v>197</v>
      </c>
      <c r="C149" s="29"/>
      <c r="D149" s="29"/>
      <c r="E149" s="29"/>
      <c r="F149" s="17"/>
      <c r="G149" s="17"/>
      <c r="H149" s="17"/>
      <c r="I149" s="18"/>
      <c r="J149" s="65"/>
      <c r="K149" s="65"/>
      <c r="L149" s="64"/>
      <c r="M149" s="65"/>
      <c r="N149" s="63"/>
      <c r="O149" s="65"/>
    </row>
    <row r="150" spans="1:15" ht="14.25" x14ac:dyDescent="0.2">
      <c r="A150" s="266"/>
      <c r="B150" s="43"/>
      <c r="C150" s="3"/>
      <c r="D150" s="3"/>
      <c r="E150" s="3"/>
      <c r="F150" s="3"/>
      <c r="G150" s="3"/>
      <c r="H150" s="3"/>
      <c r="I150" s="20"/>
      <c r="J150" s="108" t="s">
        <v>122</v>
      </c>
      <c r="K150" s="108" t="s">
        <v>122</v>
      </c>
      <c r="L150" s="109" t="s">
        <v>122</v>
      </c>
      <c r="M150" s="108" t="s">
        <v>122</v>
      </c>
      <c r="N150" s="110" t="s">
        <v>122</v>
      </c>
      <c r="O150" s="108" t="s">
        <v>122</v>
      </c>
    </row>
    <row r="151" spans="1:15" ht="14.25" x14ac:dyDescent="0.2">
      <c r="A151" s="267"/>
      <c r="B151" s="401" t="s">
        <v>146</v>
      </c>
      <c r="C151" s="402" t="s">
        <v>147</v>
      </c>
      <c r="D151" s="9" t="s">
        <v>146</v>
      </c>
      <c r="E151" s="9" t="s">
        <v>147</v>
      </c>
      <c r="F151" s="9" t="s">
        <v>156</v>
      </c>
      <c r="G151" s="9" t="s">
        <v>156</v>
      </c>
      <c r="H151" s="9" t="s">
        <v>292</v>
      </c>
      <c r="I151" s="379" t="s">
        <v>44</v>
      </c>
      <c r="J151" s="4"/>
      <c r="K151" s="4"/>
      <c r="L151" s="42"/>
      <c r="M151" s="4"/>
      <c r="N151" s="80"/>
      <c r="O151" s="4"/>
    </row>
    <row r="152" spans="1:15" ht="14.25" x14ac:dyDescent="0.2">
      <c r="A152" s="273">
        <v>47</v>
      </c>
      <c r="B152" s="102" t="s">
        <v>144</v>
      </c>
      <c r="C152" s="101"/>
      <c r="D152" s="101"/>
      <c r="E152" s="101"/>
      <c r="F152" s="101"/>
      <c r="G152" s="101"/>
      <c r="H152" s="157"/>
      <c r="I152" s="18"/>
      <c r="J152" s="65"/>
      <c r="K152" s="65"/>
      <c r="L152" s="64"/>
      <c r="M152" s="65"/>
      <c r="N152" s="63"/>
      <c r="O152" s="65"/>
    </row>
    <row r="153" spans="1:15" ht="14.25" x14ac:dyDescent="0.2">
      <c r="A153" s="266"/>
      <c r="B153" s="41"/>
      <c r="C153" s="9"/>
      <c r="D153" s="9"/>
      <c r="E153" s="9"/>
      <c r="F153" s="9"/>
      <c r="G153" s="9"/>
      <c r="H153" s="28"/>
      <c r="I153" s="392"/>
      <c r="J153" s="108" t="s">
        <v>122</v>
      </c>
      <c r="K153" s="108" t="s">
        <v>122</v>
      </c>
      <c r="L153" s="109" t="s">
        <v>122</v>
      </c>
      <c r="M153" s="108" t="s">
        <v>122</v>
      </c>
      <c r="N153" s="110" t="s">
        <v>122</v>
      </c>
      <c r="O153" s="108" t="s">
        <v>122</v>
      </c>
    </row>
    <row r="154" spans="1:15" ht="14.25" x14ac:dyDescent="0.2">
      <c r="A154" s="267"/>
      <c r="B154" s="401" t="s">
        <v>146</v>
      </c>
      <c r="C154" s="402" t="s">
        <v>147</v>
      </c>
      <c r="D154" s="9" t="s">
        <v>146</v>
      </c>
      <c r="E154" s="9" t="s">
        <v>147</v>
      </c>
      <c r="F154" s="9" t="s">
        <v>156</v>
      </c>
      <c r="G154" s="9" t="s">
        <v>156</v>
      </c>
      <c r="H154" s="9" t="s">
        <v>292</v>
      </c>
      <c r="I154" s="379" t="s">
        <v>45</v>
      </c>
      <c r="J154" s="4"/>
      <c r="K154" s="4"/>
      <c r="L154" s="42"/>
      <c r="M154" s="4"/>
      <c r="N154" s="4"/>
      <c r="O154" s="4"/>
    </row>
    <row r="155" spans="1:15" ht="14.25" x14ac:dyDescent="0.2">
      <c r="A155" s="273">
        <v>48</v>
      </c>
      <c r="B155" s="29" t="s">
        <v>198</v>
      </c>
      <c r="C155" s="101"/>
      <c r="D155" s="101"/>
      <c r="E155" s="101"/>
      <c r="F155" s="101"/>
      <c r="G155" s="101"/>
      <c r="H155" s="157"/>
      <c r="I155" s="17"/>
      <c r="J155" s="65"/>
      <c r="K155" s="65"/>
      <c r="L155" s="64"/>
      <c r="M155" s="65"/>
      <c r="N155" s="63"/>
      <c r="O155" s="65"/>
    </row>
    <row r="156" spans="1:15" ht="14.25" x14ac:dyDescent="0.2">
      <c r="A156" s="266"/>
      <c r="B156" s="5" t="s">
        <v>199</v>
      </c>
      <c r="C156" s="9"/>
      <c r="D156" s="9"/>
      <c r="E156" s="9"/>
      <c r="F156" s="9"/>
      <c r="G156" s="9"/>
      <c r="H156" s="28"/>
      <c r="I156" s="392"/>
      <c r="J156" s="108" t="s">
        <v>122</v>
      </c>
      <c r="K156" s="108" t="s">
        <v>122</v>
      </c>
      <c r="L156" s="109" t="s">
        <v>122</v>
      </c>
      <c r="M156" s="108" t="s">
        <v>122</v>
      </c>
      <c r="N156" s="110" t="s">
        <v>122</v>
      </c>
      <c r="O156" s="108" t="s">
        <v>122</v>
      </c>
    </row>
    <row r="157" spans="1:15" ht="14.25" x14ac:dyDescent="0.2">
      <c r="A157" s="267"/>
      <c r="B157" s="401" t="s">
        <v>146</v>
      </c>
      <c r="C157" s="402" t="s">
        <v>147</v>
      </c>
      <c r="D157" s="9" t="s">
        <v>146</v>
      </c>
      <c r="E157" s="9" t="s">
        <v>147</v>
      </c>
      <c r="F157" s="9" t="s">
        <v>156</v>
      </c>
      <c r="G157" s="9" t="s">
        <v>156</v>
      </c>
      <c r="H157" s="9" t="s">
        <v>292</v>
      </c>
      <c r="I157" s="379" t="s">
        <v>80</v>
      </c>
      <c r="J157" s="4"/>
      <c r="K157" s="4"/>
      <c r="L157" s="42"/>
      <c r="M157" s="4"/>
      <c r="N157" s="80"/>
      <c r="O157" s="4"/>
    </row>
    <row r="158" spans="1:15" ht="14.25" x14ac:dyDescent="0.2">
      <c r="A158" s="273">
        <v>49</v>
      </c>
      <c r="B158" s="29" t="s">
        <v>200</v>
      </c>
      <c r="C158" s="101"/>
      <c r="D158" s="101"/>
      <c r="E158" s="101"/>
      <c r="F158" s="101"/>
      <c r="G158" s="101"/>
      <c r="H158" s="157"/>
      <c r="I158" s="17"/>
      <c r="J158" s="65"/>
      <c r="K158" s="65"/>
      <c r="L158" s="64"/>
      <c r="M158" s="65"/>
      <c r="N158" s="63"/>
      <c r="O158" s="65"/>
    </row>
    <row r="159" spans="1:15" ht="14.25" x14ac:dyDescent="0.2">
      <c r="A159" s="266"/>
      <c r="B159" s="401" t="s">
        <v>146</v>
      </c>
      <c r="C159" s="402" t="s">
        <v>147</v>
      </c>
      <c r="D159" s="9" t="s">
        <v>146</v>
      </c>
      <c r="E159" s="9" t="s">
        <v>147</v>
      </c>
      <c r="F159" s="9" t="s">
        <v>156</v>
      </c>
      <c r="G159" s="9" t="s">
        <v>156</v>
      </c>
      <c r="H159" s="9" t="s">
        <v>292</v>
      </c>
      <c r="I159" s="379" t="s">
        <v>49</v>
      </c>
      <c r="J159" s="108" t="s">
        <v>122</v>
      </c>
      <c r="K159" s="108" t="s">
        <v>122</v>
      </c>
      <c r="L159" s="109" t="s">
        <v>122</v>
      </c>
      <c r="M159" s="108" t="s">
        <v>122</v>
      </c>
      <c r="N159" s="110" t="s">
        <v>122</v>
      </c>
      <c r="O159" s="108" t="s">
        <v>122</v>
      </c>
    </row>
    <row r="160" spans="1:15" ht="14.25" x14ac:dyDescent="0.2">
      <c r="A160" s="267"/>
      <c r="B160" s="31"/>
      <c r="C160" s="31"/>
      <c r="D160" s="31"/>
      <c r="E160" s="31"/>
      <c r="F160" s="31"/>
      <c r="G160" s="31"/>
      <c r="H160" s="147"/>
      <c r="I160" s="23"/>
      <c r="J160" s="14"/>
      <c r="K160" s="14"/>
      <c r="L160" s="3"/>
      <c r="M160" s="14"/>
      <c r="N160" s="79"/>
      <c r="O160" s="14"/>
    </row>
    <row r="161" spans="1:15" ht="14.25" x14ac:dyDescent="0.2">
      <c r="A161" s="273">
        <v>50</v>
      </c>
      <c r="B161" s="5" t="s">
        <v>201</v>
      </c>
      <c r="C161" s="9"/>
      <c r="D161" s="9"/>
      <c r="E161" s="9"/>
      <c r="F161" s="9"/>
      <c r="G161" s="9"/>
      <c r="H161" s="28"/>
      <c r="I161" s="392"/>
      <c r="J161" s="65"/>
      <c r="K161" s="65"/>
      <c r="L161" s="64"/>
      <c r="M161" s="65"/>
      <c r="N161" s="63"/>
      <c r="O161" s="65"/>
    </row>
    <row r="162" spans="1:15" ht="14.25" x14ac:dyDescent="0.2">
      <c r="A162" s="266"/>
      <c r="B162" s="5" t="s">
        <v>202</v>
      </c>
      <c r="C162" s="9"/>
      <c r="D162" s="9"/>
      <c r="E162" s="9"/>
      <c r="F162" s="9"/>
      <c r="G162" s="9"/>
      <c r="H162" s="28"/>
      <c r="I162" s="392"/>
      <c r="J162" s="108" t="s">
        <v>122</v>
      </c>
      <c r="K162" s="108" t="s">
        <v>122</v>
      </c>
      <c r="L162" s="109" t="s">
        <v>122</v>
      </c>
      <c r="M162" s="108" t="s">
        <v>122</v>
      </c>
      <c r="N162" s="110" t="s">
        <v>122</v>
      </c>
      <c r="O162" s="108" t="s">
        <v>122</v>
      </c>
    </row>
    <row r="163" spans="1:15" ht="14.25" x14ac:dyDescent="0.2">
      <c r="A163" s="266"/>
      <c r="B163" s="401" t="s">
        <v>146</v>
      </c>
      <c r="C163" s="402" t="s">
        <v>147</v>
      </c>
      <c r="D163" s="9" t="s">
        <v>146</v>
      </c>
      <c r="E163" s="9" t="s">
        <v>147</v>
      </c>
      <c r="F163" s="9" t="s">
        <v>156</v>
      </c>
      <c r="G163" s="9" t="s">
        <v>156</v>
      </c>
      <c r="H163" s="9" t="s">
        <v>292</v>
      </c>
      <c r="I163" s="379" t="s">
        <v>50</v>
      </c>
      <c r="J163" s="4"/>
      <c r="K163" s="4"/>
      <c r="L163" s="42"/>
      <c r="M163" s="4"/>
      <c r="N163" s="80"/>
      <c r="O163" s="4"/>
    </row>
    <row r="164" spans="1:15" ht="14.25" x14ac:dyDescent="0.2">
      <c r="A164" s="273">
        <v>51</v>
      </c>
      <c r="B164" s="101" t="s">
        <v>268</v>
      </c>
      <c r="C164" s="101"/>
      <c r="D164" s="101"/>
      <c r="E164" s="101"/>
      <c r="F164" s="101"/>
      <c r="G164" s="101"/>
      <c r="H164" s="101"/>
      <c r="I164" s="17"/>
      <c r="J164" s="393"/>
      <c r="K164" s="393"/>
      <c r="L164" s="64"/>
      <c r="M164" s="65"/>
      <c r="N164" s="393"/>
      <c r="O164" s="65"/>
    </row>
    <row r="165" spans="1:15" ht="14.25" x14ac:dyDescent="0.2">
      <c r="A165" s="266"/>
      <c r="B165" s="9" t="s">
        <v>269</v>
      </c>
      <c r="C165" s="9"/>
      <c r="D165" s="9"/>
      <c r="E165" s="9"/>
      <c r="F165" s="9"/>
      <c r="G165" s="9"/>
      <c r="H165" s="9"/>
      <c r="I165" s="392"/>
      <c r="J165" s="108" t="s">
        <v>122</v>
      </c>
      <c r="K165" s="108" t="s">
        <v>122</v>
      </c>
      <c r="L165" s="109" t="s">
        <v>122</v>
      </c>
      <c r="M165" s="108" t="s">
        <v>122</v>
      </c>
      <c r="N165" s="110" t="s">
        <v>122</v>
      </c>
      <c r="O165" s="108" t="s">
        <v>122</v>
      </c>
    </row>
    <row r="166" spans="1:15" ht="14.25" x14ac:dyDescent="0.2">
      <c r="A166" s="266"/>
      <c r="B166" s="401" t="s">
        <v>146</v>
      </c>
      <c r="C166" s="402" t="s">
        <v>147</v>
      </c>
      <c r="D166" s="9" t="s">
        <v>146</v>
      </c>
      <c r="E166" s="9" t="s">
        <v>147</v>
      </c>
      <c r="F166" s="9" t="s">
        <v>156</v>
      </c>
      <c r="G166" s="9" t="s">
        <v>156</v>
      </c>
      <c r="H166" s="9" t="s">
        <v>292</v>
      </c>
      <c r="I166" s="379" t="s">
        <v>270</v>
      </c>
      <c r="J166" s="394"/>
      <c r="K166" s="394"/>
      <c r="L166" s="42"/>
      <c r="M166" s="4"/>
      <c r="N166" s="394"/>
      <c r="O166" s="4"/>
    </row>
    <row r="167" spans="1:15" ht="14.25" x14ac:dyDescent="0.2">
      <c r="A167" s="1">
        <v>52</v>
      </c>
      <c r="B167" s="386" t="s">
        <v>271</v>
      </c>
      <c r="C167" s="64"/>
      <c r="D167" s="64"/>
      <c r="E167" s="64"/>
      <c r="F167" s="64"/>
      <c r="G167" s="64"/>
      <c r="H167" s="64"/>
      <c r="I167" s="64"/>
      <c r="J167" s="65"/>
      <c r="K167" s="65"/>
      <c r="L167" s="64"/>
      <c r="M167" s="65"/>
      <c r="N167" s="63"/>
      <c r="O167" s="65"/>
    </row>
    <row r="168" spans="1:15" ht="14.25" x14ac:dyDescent="0.2">
      <c r="A168" s="76"/>
      <c r="B168" s="43" t="s">
        <v>272</v>
      </c>
      <c r="J168" s="108" t="s">
        <v>122</v>
      </c>
      <c r="K168" s="108" t="s">
        <v>122</v>
      </c>
      <c r="L168" s="109" t="s">
        <v>122</v>
      </c>
      <c r="M168" s="108" t="s">
        <v>122</v>
      </c>
      <c r="N168" s="110" t="s">
        <v>122</v>
      </c>
      <c r="O168" s="108" t="s">
        <v>122</v>
      </c>
    </row>
    <row r="169" spans="1:15" ht="14.25" x14ac:dyDescent="0.2">
      <c r="A169" s="52"/>
      <c r="B169" s="401" t="s">
        <v>146</v>
      </c>
      <c r="C169" s="402" t="s">
        <v>147</v>
      </c>
      <c r="D169" s="9" t="s">
        <v>146</v>
      </c>
      <c r="E169" s="9" t="s">
        <v>147</v>
      </c>
      <c r="F169" s="9" t="s">
        <v>156</v>
      </c>
      <c r="G169" s="9" t="s">
        <v>156</v>
      </c>
      <c r="H169" s="9" t="s">
        <v>292</v>
      </c>
      <c r="I169" s="379" t="s">
        <v>51</v>
      </c>
      <c r="J169" s="4"/>
      <c r="K169" s="4"/>
      <c r="L169" s="42"/>
      <c r="M169" s="4"/>
      <c r="N169" s="80"/>
      <c r="O169" s="4"/>
    </row>
    <row r="170" spans="1:15" ht="14.25" x14ac:dyDescent="0.2">
      <c r="A170" s="1">
        <v>53</v>
      </c>
      <c r="B170" s="102" t="s">
        <v>273</v>
      </c>
      <c r="C170" s="64"/>
      <c r="D170" s="64"/>
      <c r="E170" s="64"/>
      <c r="F170" s="64"/>
      <c r="G170" s="64"/>
      <c r="H170" s="64"/>
      <c r="I170" s="70"/>
      <c r="J170" s="65"/>
      <c r="K170" s="65"/>
      <c r="L170" s="64"/>
      <c r="M170" s="65"/>
      <c r="N170" s="63"/>
      <c r="O170" s="65"/>
    </row>
    <row r="171" spans="1:15" ht="14.25" x14ac:dyDescent="0.2">
      <c r="A171" s="76"/>
      <c r="B171" s="401" t="s">
        <v>18</v>
      </c>
      <c r="C171" s="397" t="s">
        <v>150</v>
      </c>
      <c r="D171" s="9" t="s">
        <v>146</v>
      </c>
      <c r="E171" s="9" t="s">
        <v>147</v>
      </c>
      <c r="F171" s="9" t="s">
        <v>156</v>
      </c>
      <c r="G171" s="9" t="s">
        <v>156</v>
      </c>
      <c r="H171" s="9" t="s">
        <v>292</v>
      </c>
      <c r="I171" s="379" t="s">
        <v>22</v>
      </c>
      <c r="J171" s="108" t="s">
        <v>122</v>
      </c>
      <c r="K171" s="108" t="s">
        <v>122</v>
      </c>
      <c r="L171" s="109" t="s">
        <v>122</v>
      </c>
      <c r="M171" s="108" t="s">
        <v>122</v>
      </c>
      <c r="N171" s="110" t="s">
        <v>122</v>
      </c>
      <c r="O171" s="108" t="s">
        <v>122</v>
      </c>
    </row>
    <row r="172" spans="1:15" x14ac:dyDescent="0.2">
      <c r="A172" s="52"/>
      <c r="B172" s="80"/>
      <c r="C172" s="42"/>
      <c r="D172" s="42"/>
      <c r="E172" s="42"/>
      <c r="F172" s="42"/>
      <c r="G172" s="42"/>
      <c r="H172" s="42"/>
      <c r="I172" s="72"/>
      <c r="J172" s="4"/>
      <c r="K172" s="4"/>
      <c r="L172" s="42"/>
      <c r="M172" s="4"/>
      <c r="N172" s="80"/>
      <c r="O172" s="4"/>
    </row>
    <row r="173" spans="1:15" ht="14.25" x14ac:dyDescent="0.2">
      <c r="A173" s="273">
        <v>54</v>
      </c>
      <c r="B173" s="39" t="s">
        <v>203</v>
      </c>
      <c r="C173" s="29"/>
      <c r="D173" s="29"/>
      <c r="E173" s="29"/>
      <c r="F173" s="17"/>
      <c r="G173" s="17"/>
      <c r="H173" s="17"/>
      <c r="I173" s="17"/>
      <c r="J173" s="65"/>
      <c r="K173" s="65"/>
      <c r="L173" s="64"/>
      <c r="M173" s="65"/>
      <c r="N173" s="63"/>
      <c r="O173" s="65"/>
    </row>
    <row r="174" spans="1:15" ht="14.25" x14ac:dyDescent="0.2">
      <c r="A174" s="266"/>
      <c r="B174" s="401" t="s">
        <v>18</v>
      </c>
      <c r="C174" s="397" t="s">
        <v>150</v>
      </c>
      <c r="D174" s="9" t="s">
        <v>146</v>
      </c>
      <c r="E174" s="9" t="s">
        <v>147</v>
      </c>
      <c r="F174" s="9" t="s">
        <v>156</v>
      </c>
      <c r="G174" s="9" t="s">
        <v>156</v>
      </c>
      <c r="H174" s="9" t="s">
        <v>292</v>
      </c>
      <c r="I174" s="379" t="s">
        <v>37</v>
      </c>
      <c r="J174" s="108" t="s">
        <v>122</v>
      </c>
      <c r="K174" s="108" t="s">
        <v>122</v>
      </c>
      <c r="L174" s="109" t="s">
        <v>122</v>
      </c>
      <c r="M174" s="108" t="s">
        <v>122</v>
      </c>
      <c r="N174" s="110" t="s">
        <v>122</v>
      </c>
      <c r="O174" s="108" t="s">
        <v>122</v>
      </c>
    </row>
    <row r="175" spans="1:15" ht="14.25" x14ac:dyDescent="0.2">
      <c r="A175" s="267"/>
      <c r="B175" s="3"/>
      <c r="C175" s="3"/>
      <c r="D175" s="3"/>
      <c r="E175" s="3"/>
      <c r="F175" s="3"/>
      <c r="G175" s="3"/>
      <c r="H175" s="3"/>
      <c r="I175" s="5"/>
      <c r="J175" s="4"/>
      <c r="K175" s="4"/>
      <c r="L175" s="42"/>
      <c r="M175" s="4"/>
      <c r="N175" s="80"/>
      <c r="O175" s="4"/>
    </row>
    <row r="176" spans="1:15" ht="14.25" x14ac:dyDescent="0.2">
      <c r="A176" s="273">
        <v>55</v>
      </c>
      <c r="B176" s="29" t="s">
        <v>151</v>
      </c>
      <c r="C176" s="29"/>
      <c r="D176" s="29"/>
      <c r="E176" s="29"/>
      <c r="F176" s="29"/>
      <c r="G176" s="29"/>
      <c r="H176" s="29"/>
      <c r="I176" s="29"/>
      <c r="J176" s="65"/>
      <c r="K176" s="65"/>
      <c r="L176" s="64"/>
      <c r="M176" s="65"/>
      <c r="N176" s="63"/>
      <c r="O176" s="65"/>
    </row>
    <row r="177" spans="1:15" ht="14.25" x14ac:dyDescent="0.2">
      <c r="A177" s="266"/>
      <c r="B177" s="5" t="s">
        <v>204</v>
      </c>
      <c r="C177" s="5"/>
      <c r="D177" s="5"/>
      <c r="E177" s="5"/>
      <c r="F177" s="5"/>
      <c r="G177" s="5"/>
      <c r="H177" s="5"/>
      <c r="I177" s="5"/>
      <c r="J177" s="108" t="s">
        <v>122</v>
      </c>
      <c r="K177" s="108" t="s">
        <v>122</v>
      </c>
      <c r="L177" s="109" t="s">
        <v>122</v>
      </c>
      <c r="M177" s="108" t="s">
        <v>122</v>
      </c>
      <c r="N177" s="110" t="s">
        <v>122</v>
      </c>
      <c r="O177" s="108" t="s">
        <v>122</v>
      </c>
    </row>
    <row r="178" spans="1:15" ht="14.25" x14ac:dyDescent="0.2">
      <c r="A178" s="267"/>
      <c r="B178" s="397" t="s">
        <v>18</v>
      </c>
      <c r="C178" s="397" t="s">
        <v>150</v>
      </c>
      <c r="D178" s="9" t="s">
        <v>146</v>
      </c>
      <c r="E178" s="9" t="s">
        <v>147</v>
      </c>
      <c r="F178" s="9" t="s">
        <v>156</v>
      </c>
      <c r="G178" s="9" t="s">
        <v>156</v>
      </c>
      <c r="H178" s="9" t="s">
        <v>292</v>
      </c>
      <c r="I178" s="379" t="s">
        <v>25</v>
      </c>
      <c r="J178" s="4"/>
      <c r="K178" s="4"/>
      <c r="L178" s="42"/>
      <c r="M178" s="4"/>
      <c r="N178" s="4"/>
      <c r="O178" s="4"/>
    </row>
    <row r="179" spans="1:15" ht="14.25" x14ac:dyDescent="0.2">
      <c r="A179" s="273">
        <v>56</v>
      </c>
      <c r="B179" s="102" t="s">
        <v>205</v>
      </c>
      <c r="C179" s="101"/>
      <c r="D179" s="101"/>
      <c r="E179" s="101"/>
      <c r="F179" s="101"/>
      <c r="G179" s="101"/>
      <c r="H179" s="101"/>
      <c r="I179" s="34"/>
      <c r="J179" s="65"/>
      <c r="K179" s="65"/>
      <c r="L179" s="64"/>
      <c r="M179" s="65"/>
      <c r="N179" s="63"/>
      <c r="O179" s="65"/>
    </row>
    <row r="180" spans="1:15" ht="14.25" x14ac:dyDescent="0.2">
      <c r="A180" s="266"/>
      <c r="B180" s="5" t="s">
        <v>206</v>
      </c>
      <c r="C180" s="9"/>
      <c r="D180" s="9"/>
      <c r="E180" s="9"/>
      <c r="F180" s="9"/>
      <c r="G180" s="9"/>
      <c r="H180" s="9"/>
      <c r="I180" s="5"/>
      <c r="J180" s="108" t="s">
        <v>122</v>
      </c>
      <c r="K180" s="108" t="s">
        <v>122</v>
      </c>
      <c r="L180" s="109" t="s">
        <v>122</v>
      </c>
      <c r="M180" s="108" t="s">
        <v>122</v>
      </c>
      <c r="N180" s="110" t="s">
        <v>122</v>
      </c>
      <c r="O180" s="108" t="s">
        <v>122</v>
      </c>
    </row>
    <row r="181" spans="1:15" ht="14.25" x14ac:dyDescent="0.2">
      <c r="A181" s="267"/>
      <c r="B181" s="397" t="s">
        <v>18</v>
      </c>
      <c r="C181" s="397" t="s">
        <v>150</v>
      </c>
      <c r="D181" s="9" t="s">
        <v>146</v>
      </c>
      <c r="E181" s="9" t="s">
        <v>147</v>
      </c>
      <c r="F181" s="9" t="s">
        <v>156</v>
      </c>
      <c r="G181" s="9" t="s">
        <v>156</v>
      </c>
      <c r="H181" s="9" t="s">
        <v>292</v>
      </c>
      <c r="I181" s="379" t="s">
        <v>51</v>
      </c>
      <c r="J181" s="4"/>
      <c r="K181" s="4"/>
      <c r="L181" s="42"/>
      <c r="M181" s="4"/>
      <c r="N181" s="80"/>
      <c r="O181" s="4"/>
    </row>
    <row r="182" spans="1:15" ht="14.25" x14ac:dyDescent="0.2">
      <c r="A182" s="273">
        <v>57</v>
      </c>
      <c r="B182" s="39" t="s">
        <v>207</v>
      </c>
      <c r="C182" s="29"/>
      <c r="D182" s="29"/>
      <c r="E182" s="29"/>
      <c r="F182" s="17"/>
      <c r="G182" s="17"/>
      <c r="H182" s="17"/>
      <c r="I182" s="17"/>
      <c r="J182" s="65"/>
      <c r="K182" s="65"/>
      <c r="L182" s="64"/>
      <c r="M182" s="65"/>
      <c r="N182" s="63"/>
      <c r="O182" s="65"/>
    </row>
    <row r="183" spans="1:15" ht="14.25" x14ac:dyDescent="0.2">
      <c r="A183" s="266"/>
      <c r="B183" s="5" t="s">
        <v>208</v>
      </c>
      <c r="C183" s="9"/>
      <c r="D183" s="9"/>
      <c r="E183" s="9"/>
      <c r="F183" s="9"/>
      <c r="G183" s="9"/>
      <c r="H183" s="9"/>
      <c r="I183" s="5"/>
      <c r="J183" s="108" t="s">
        <v>122</v>
      </c>
      <c r="K183" s="108" t="s">
        <v>122</v>
      </c>
      <c r="L183" s="109" t="s">
        <v>122</v>
      </c>
      <c r="M183" s="108" t="s">
        <v>122</v>
      </c>
      <c r="N183" s="110" t="s">
        <v>122</v>
      </c>
      <c r="O183" s="108" t="s">
        <v>122</v>
      </c>
    </row>
    <row r="184" spans="1:15" ht="14.25" x14ac:dyDescent="0.2">
      <c r="A184" s="267"/>
      <c r="B184" s="397" t="s">
        <v>18</v>
      </c>
      <c r="C184" s="397" t="s">
        <v>150</v>
      </c>
      <c r="D184" s="9" t="s">
        <v>146</v>
      </c>
      <c r="E184" s="9" t="s">
        <v>147</v>
      </c>
      <c r="F184" s="9" t="s">
        <v>156</v>
      </c>
      <c r="G184" s="9" t="s">
        <v>156</v>
      </c>
      <c r="H184" s="9" t="s">
        <v>292</v>
      </c>
      <c r="I184" s="379" t="s">
        <v>81</v>
      </c>
      <c r="J184" s="14"/>
      <c r="K184" s="14"/>
      <c r="L184" s="3"/>
      <c r="M184" s="14"/>
      <c r="N184" s="79"/>
      <c r="O184" s="14"/>
    </row>
    <row r="185" spans="1:15" ht="14.25" x14ac:dyDescent="0.2">
      <c r="A185" s="273">
        <v>58</v>
      </c>
      <c r="B185" s="29" t="s">
        <v>209</v>
      </c>
      <c r="C185" s="101"/>
      <c r="D185" s="101"/>
      <c r="E185" s="101"/>
      <c r="F185" s="101"/>
      <c r="G185" s="101"/>
      <c r="H185" s="101"/>
      <c r="I185" s="29"/>
      <c r="J185" s="65"/>
      <c r="K185" s="65"/>
      <c r="L185" s="64"/>
      <c r="M185" s="65"/>
      <c r="N185" s="63"/>
      <c r="O185" s="65"/>
    </row>
    <row r="186" spans="1:15" ht="14.25" x14ac:dyDescent="0.2">
      <c r="A186" s="266"/>
      <c r="B186" s="5"/>
      <c r="C186" s="9"/>
      <c r="D186" s="9"/>
      <c r="E186" s="9"/>
      <c r="F186" s="9"/>
      <c r="G186" s="9"/>
      <c r="H186" s="9"/>
      <c r="I186" s="5"/>
      <c r="J186" s="108" t="s">
        <v>122</v>
      </c>
      <c r="K186" s="108" t="s">
        <v>122</v>
      </c>
      <c r="L186" s="109" t="s">
        <v>122</v>
      </c>
      <c r="M186" s="108" t="s">
        <v>122</v>
      </c>
      <c r="N186" s="110" t="s">
        <v>122</v>
      </c>
      <c r="O186" s="108" t="s">
        <v>122</v>
      </c>
    </row>
    <row r="187" spans="1:15" ht="14.25" x14ac:dyDescent="0.2">
      <c r="A187" s="267"/>
      <c r="B187" s="401" t="s">
        <v>146</v>
      </c>
      <c r="C187" s="402" t="s">
        <v>147</v>
      </c>
      <c r="D187" s="9" t="s">
        <v>146</v>
      </c>
      <c r="E187" s="9" t="s">
        <v>147</v>
      </c>
      <c r="F187" s="9" t="s">
        <v>156</v>
      </c>
      <c r="G187" s="9" t="s">
        <v>156</v>
      </c>
      <c r="H187" s="9" t="s">
        <v>301</v>
      </c>
      <c r="I187" s="379" t="s">
        <v>20</v>
      </c>
      <c r="J187" s="4"/>
      <c r="K187" s="4"/>
      <c r="L187" s="42"/>
      <c r="M187" s="4"/>
      <c r="N187" s="80"/>
      <c r="O187" s="4"/>
    </row>
    <row r="188" spans="1:15" ht="14.25" x14ac:dyDescent="0.2">
      <c r="A188" s="265">
        <v>59</v>
      </c>
      <c r="B188" s="102" t="s">
        <v>68</v>
      </c>
      <c r="C188" s="101"/>
      <c r="D188" s="101"/>
      <c r="E188" s="101"/>
      <c r="F188" s="101"/>
      <c r="G188" s="101"/>
      <c r="H188" s="101"/>
      <c r="I188" s="18"/>
      <c r="J188" s="393"/>
      <c r="K188" s="393"/>
      <c r="L188" s="64"/>
      <c r="M188" s="65"/>
      <c r="N188" s="393"/>
      <c r="O188" s="65"/>
    </row>
    <row r="189" spans="1:15" ht="14.25" x14ac:dyDescent="0.2">
      <c r="A189" s="266"/>
      <c r="B189" s="43" t="s">
        <v>162</v>
      </c>
      <c r="C189" s="3"/>
      <c r="D189" s="3"/>
      <c r="E189" s="3"/>
      <c r="F189" s="3"/>
      <c r="G189" s="3"/>
      <c r="H189" s="3"/>
      <c r="I189" s="392"/>
      <c r="J189" s="108" t="s">
        <v>122</v>
      </c>
      <c r="K189" s="108" t="s">
        <v>122</v>
      </c>
      <c r="L189" s="109" t="s">
        <v>122</v>
      </c>
      <c r="M189" s="108" t="s">
        <v>122</v>
      </c>
      <c r="N189" s="110" t="s">
        <v>122</v>
      </c>
      <c r="O189" s="108" t="s">
        <v>122</v>
      </c>
    </row>
    <row r="190" spans="1:15" ht="14.25" x14ac:dyDescent="0.2">
      <c r="A190" s="267"/>
      <c r="B190" s="401" t="s">
        <v>146</v>
      </c>
      <c r="C190" s="402" t="s">
        <v>147</v>
      </c>
      <c r="D190" s="9" t="s">
        <v>146</v>
      </c>
      <c r="E190" s="9" t="s">
        <v>147</v>
      </c>
      <c r="F190" s="9" t="s">
        <v>156</v>
      </c>
      <c r="G190" s="9" t="s">
        <v>156</v>
      </c>
      <c r="H190" s="9" t="s">
        <v>301</v>
      </c>
      <c r="I190" s="379" t="s">
        <v>23</v>
      </c>
      <c r="J190" s="394"/>
      <c r="K190" s="394"/>
      <c r="L190" s="42"/>
      <c r="M190" s="4"/>
      <c r="N190" s="394"/>
      <c r="O190" s="4"/>
    </row>
    <row r="191" spans="1:15" ht="14.25" x14ac:dyDescent="0.2">
      <c r="A191" s="273">
        <v>60</v>
      </c>
      <c r="B191" s="159" t="s">
        <v>210</v>
      </c>
      <c r="C191" s="158"/>
      <c r="D191" s="158"/>
      <c r="E191" s="158"/>
      <c r="F191" s="158"/>
      <c r="G191" s="158"/>
      <c r="H191" s="158"/>
      <c r="I191" s="17"/>
      <c r="J191" s="65"/>
      <c r="K191" s="65"/>
      <c r="L191" s="64"/>
      <c r="M191" s="65"/>
      <c r="N191" s="63"/>
      <c r="O191" s="65"/>
    </row>
    <row r="192" spans="1:15" ht="14.25" x14ac:dyDescent="0.2">
      <c r="A192" s="266"/>
      <c r="B192" s="5" t="s">
        <v>211</v>
      </c>
      <c r="C192" s="3"/>
      <c r="D192" s="3"/>
      <c r="E192" s="3"/>
      <c r="F192" s="3"/>
      <c r="G192" s="3"/>
      <c r="H192" s="3"/>
      <c r="I192" s="392"/>
      <c r="J192" s="108" t="s">
        <v>122</v>
      </c>
      <c r="K192" s="108" t="s">
        <v>122</v>
      </c>
      <c r="L192" s="109" t="s">
        <v>122</v>
      </c>
      <c r="M192" s="108" t="s">
        <v>122</v>
      </c>
      <c r="N192" s="110" t="s">
        <v>122</v>
      </c>
      <c r="O192" s="108" t="s">
        <v>122</v>
      </c>
    </row>
    <row r="193" spans="1:15" ht="14.25" x14ac:dyDescent="0.2">
      <c r="A193" s="267"/>
      <c r="B193" s="398" t="s">
        <v>146</v>
      </c>
      <c r="C193" s="399" t="s">
        <v>147</v>
      </c>
      <c r="D193" s="31" t="s">
        <v>146</v>
      </c>
      <c r="E193" s="31" t="s">
        <v>147</v>
      </c>
      <c r="F193" s="31" t="s">
        <v>156</v>
      </c>
      <c r="G193" s="31" t="s">
        <v>156</v>
      </c>
      <c r="H193" s="31" t="s">
        <v>301</v>
      </c>
      <c r="I193" s="400" t="s">
        <v>42</v>
      </c>
      <c r="J193" s="4"/>
      <c r="K193" s="4"/>
      <c r="L193" s="42"/>
      <c r="M193" s="4"/>
      <c r="N193" s="80"/>
      <c r="O193" s="4"/>
    </row>
    <row r="194" spans="1:15" ht="14.25" x14ac:dyDescent="0.2">
      <c r="A194" s="266">
        <v>61</v>
      </c>
      <c r="B194" s="384" t="s">
        <v>274</v>
      </c>
      <c r="C194" s="101"/>
      <c r="D194" s="101"/>
      <c r="E194" s="101"/>
      <c r="F194" s="101"/>
      <c r="G194" s="101"/>
      <c r="H194" s="157"/>
      <c r="I194" s="18"/>
      <c r="J194" s="65"/>
      <c r="K194" s="65"/>
      <c r="L194" s="64"/>
      <c r="M194" s="65"/>
      <c r="N194" s="63"/>
      <c r="O194" s="65"/>
    </row>
    <row r="195" spans="1:15" ht="14.25" x14ac:dyDescent="0.2">
      <c r="A195" s="266"/>
      <c r="B195" s="41" t="s">
        <v>275</v>
      </c>
      <c r="C195" s="9"/>
      <c r="D195" s="9"/>
      <c r="E195" s="9"/>
      <c r="F195" s="9"/>
      <c r="G195" s="9"/>
      <c r="H195" s="28"/>
      <c r="I195" s="20"/>
      <c r="J195" s="108" t="s">
        <v>122</v>
      </c>
      <c r="K195" s="108" t="s">
        <v>122</v>
      </c>
      <c r="L195" s="109" t="s">
        <v>122</v>
      </c>
      <c r="M195" s="108" t="s">
        <v>122</v>
      </c>
      <c r="N195" s="110" t="s">
        <v>122</v>
      </c>
      <c r="O195" s="108" t="s">
        <v>122</v>
      </c>
    </row>
    <row r="196" spans="1:15" ht="14.25" x14ac:dyDescent="0.2">
      <c r="A196" s="266"/>
      <c r="B196" s="401" t="s">
        <v>146</v>
      </c>
      <c r="C196" s="402" t="s">
        <v>147</v>
      </c>
      <c r="D196" s="9" t="s">
        <v>146</v>
      </c>
      <c r="E196" s="9" t="s">
        <v>147</v>
      </c>
      <c r="F196" s="9" t="s">
        <v>156</v>
      </c>
      <c r="G196" s="9" t="s">
        <v>156</v>
      </c>
      <c r="H196" s="9" t="s">
        <v>301</v>
      </c>
      <c r="I196" s="379" t="s">
        <v>43</v>
      </c>
      <c r="J196" s="4"/>
      <c r="K196" s="4"/>
      <c r="L196" s="42"/>
      <c r="M196" s="4"/>
      <c r="N196" s="80"/>
      <c r="O196" s="4"/>
    </row>
    <row r="197" spans="1:15" ht="14.25" x14ac:dyDescent="0.2">
      <c r="A197" s="273">
        <v>62</v>
      </c>
      <c r="B197" s="101" t="s">
        <v>276</v>
      </c>
      <c r="C197" s="101"/>
      <c r="D197" s="101"/>
      <c r="E197" s="101"/>
      <c r="F197" s="101"/>
      <c r="G197" s="101"/>
      <c r="H197" s="157"/>
      <c r="I197" s="17"/>
      <c r="J197" s="65"/>
      <c r="K197" s="65"/>
      <c r="L197" s="64"/>
      <c r="M197" s="65"/>
      <c r="N197" s="63"/>
      <c r="O197" s="65"/>
    </row>
    <row r="198" spans="1:15" ht="14.25" x14ac:dyDescent="0.2">
      <c r="A198" s="266"/>
      <c r="B198" s="401" t="s">
        <v>146</v>
      </c>
      <c r="C198" s="402" t="s">
        <v>147</v>
      </c>
      <c r="D198" s="9" t="s">
        <v>146</v>
      </c>
      <c r="E198" s="9" t="s">
        <v>147</v>
      </c>
      <c r="F198" s="9" t="s">
        <v>156</v>
      </c>
      <c r="G198" s="9" t="s">
        <v>156</v>
      </c>
      <c r="H198" s="9" t="s">
        <v>301</v>
      </c>
      <c r="I198" s="379" t="s">
        <v>26</v>
      </c>
      <c r="J198" s="108" t="s">
        <v>122</v>
      </c>
      <c r="K198" s="108" t="s">
        <v>122</v>
      </c>
      <c r="L198" s="109" t="s">
        <v>122</v>
      </c>
      <c r="M198" s="108" t="s">
        <v>122</v>
      </c>
      <c r="N198" s="110" t="s">
        <v>122</v>
      </c>
      <c r="O198" s="108" t="s">
        <v>122</v>
      </c>
    </row>
    <row r="199" spans="1:15" ht="14.25" x14ac:dyDescent="0.2">
      <c r="A199" s="266"/>
      <c r="B199" s="9"/>
      <c r="C199" s="9"/>
      <c r="D199" s="9"/>
      <c r="E199" s="9"/>
      <c r="F199" s="9"/>
      <c r="G199" s="9"/>
      <c r="H199" s="28"/>
      <c r="I199" s="392"/>
      <c r="J199" s="4"/>
      <c r="K199" s="4"/>
      <c r="L199" s="42"/>
      <c r="M199" s="4"/>
      <c r="N199" s="80"/>
      <c r="O199" s="4"/>
    </row>
    <row r="200" spans="1:15" ht="14.25" x14ac:dyDescent="0.2">
      <c r="A200" s="273">
        <v>63</v>
      </c>
      <c r="B200" s="101" t="s">
        <v>277</v>
      </c>
      <c r="C200" s="101"/>
      <c r="D200" s="101"/>
      <c r="E200" s="101"/>
      <c r="F200" s="101"/>
      <c r="G200" s="101"/>
      <c r="H200" s="157"/>
      <c r="I200" s="17"/>
      <c r="J200" s="65"/>
      <c r="K200" s="65"/>
      <c r="L200" s="64"/>
      <c r="M200" s="65"/>
      <c r="N200" s="63"/>
      <c r="O200" s="65"/>
    </row>
    <row r="201" spans="1:15" ht="14.25" x14ac:dyDescent="0.2">
      <c r="A201" s="266"/>
      <c r="B201" s="397" t="s">
        <v>18</v>
      </c>
      <c r="C201" s="397" t="s">
        <v>150</v>
      </c>
      <c r="D201" s="9" t="s">
        <v>146</v>
      </c>
      <c r="E201" s="9" t="s">
        <v>147</v>
      </c>
      <c r="F201" s="9" t="s">
        <v>156</v>
      </c>
      <c r="G201" s="9" t="s">
        <v>156</v>
      </c>
      <c r="H201" s="9" t="s">
        <v>293</v>
      </c>
      <c r="I201" s="379" t="s">
        <v>21</v>
      </c>
      <c r="J201" s="108" t="s">
        <v>122</v>
      </c>
      <c r="K201" s="108" t="s">
        <v>122</v>
      </c>
      <c r="L201" s="109" t="s">
        <v>122</v>
      </c>
      <c r="M201" s="108" t="s">
        <v>122</v>
      </c>
      <c r="N201" s="110" t="s">
        <v>122</v>
      </c>
      <c r="O201" s="108" t="s">
        <v>122</v>
      </c>
    </row>
    <row r="202" spans="1:15" ht="14.25" x14ac:dyDescent="0.2">
      <c r="A202" s="266"/>
      <c r="B202" s="30"/>
      <c r="C202" s="31"/>
      <c r="D202" s="31"/>
      <c r="E202" s="31"/>
      <c r="F202" s="31"/>
      <c r="G202" s="31"/>
      <c r="H202" s="147"/>
      <c r="I202" s="392"/>
      <c r="J202" s="4"/>
      <c r="K202" s="4"/>
      <c r="L202" s="42"/>
      <c r="M202" s="4"/>
      <c r="N202" s="4"/>
      <c r="O202" s="4"/>
    </row>
    <row r="203" spans="1:15" ht="14.25" x14ac:dyDescent="0.2">
      <c r="A203" s="273">
        <v>64</v>
      </c>
      <c r="B203" s="102" t="s">
        <v>212</v>
      </c>
      <c r="C203" s="101"/>
      <c r="D203" s="101"/>
      <c r="E203" s="101"/>
      <c r="F203" s="101"/>
      <c r="G203" s="101"/>
      <c r="H203" s="101"/>
      <c r="I203" s="18"/>
      <c r="J203" s="65"/>
      <c r="K203" s="65"/>
      <c r="L203" s="64"/>
      <c r="M203" s="65"/>
      <c r="N203" s="63"/>
      <c r="O203" s="65"/>
    </row>
    <row r="204" spans="1:15" ht="14.25" x14ac:dyDescent="0.2">
      <c r="A204" s="266"/>
      <c r="B204" s="6" t="s">
        <v>213</v>
      </c>
      <c r="C204" s="9"/>
      <c r="D204" s="9"/>
      <c r="E204" s="9"/>
      <c r="F204" s="9"/>
      <c r="G204" s="9"/>
      <c r="H204" s="28"/>
      <c r="I204" s="20"/>
      <c r="J204" s="108" t="s">
        <v>122</v>
      </c>
      <c r="K204" s="108" t="s">
        <v>122</v>
      </c>
      <c r="L204" s="109" t="s">
        <v>122</v>
      </c>
      <c r="M204" s="108" t="s">
        <v>122</v>
      </c>
      <c r="N204" s="110" t="s">
        <v>122</v>
      </c>
      <c r="O204" s="108" t="s">
        <v>122</v>
      </c>
    </row>
    <row r="205" spans="1:15" ht="14.25" x14ac:dyDescent="0.2">
      <c r="A205" s="267"/>
      <c r="B205" s="397" t="s">
        <v>18</v>
      </c>
      <c r="C205" s="397" t="s">
        <v>150</v>
      </c>
      <c r="D205" s="9" t="s">
        <v>146</v>
      </c>
      <c r="E205" s="9" t="s">
        <v>147</v>
      </c>
      <c r="F205" s="9" t="s">
        <v>156</v>
      </c>
      <c r="G205" s="9" t="s">
        <v>156</v>
      </c>
      <c r="H205" s="9" t="s">
        <v>293</v>
      </c>
      <c r="I205" s="379" t="s">
        <v>48</v>
      </c>
      <c r="J205" s="4"/>
      <c r="K205" s="4"/>
      <c r="L205" s="42"/>
      <c r="M205" s="4"/>
      <c r="N205" s="80"/>
      <c r="O205" s="4"/>
    </row>
    <row r="206" spans="1:15" ht="14.25" x14ac:dyDescent="0.2">
      <c r="A206" s="273">
        <v>65</v>
      </c>
      <c r="B206" s="29" t="s">
        <v>214</v>
      </c>
      <c r="C206" s="101"/>
      <c r="D206" s="101"/>
      <c r="E206" s="101"/>
      <c r="F206" s="101"/>
      <c r="G206" s="101"/>
      <c r="H206" s="101"/>
      <c r="I206" s="17"/>
      <c r="J206" s="65"/>
      <c r="K206" s="65"/>
      <c r="L206" s="64"/>
      <c r="M206" s="65"/>
      <c r="N206" s="63"/>
      <c r="O206" s="65"/>
    </row>
    <row r="207" spans="1:15" ht="14.25" x14ac:dyDescent="0.2">
      <c r="A207" s="266"/>
      <c r="B207" s="5"/>
      <c r="C207" s="9"/>
      <c r="D207" s="9"/>
      <c r="E207" s="9"/>
      <c r="F207" s="9"/>
      <c r="G207" s="9"/>
      <c r="H207" s="28"/>
      <c r="I207" s="392"/>
      <c r="J207" s="108" t="s">
        <v>122</v>
      </c>
      <c r="K207" s="108" t="s">
        <v>122</v>
      </c>
      <c r="L207" s="109" t="s">
        <v>122</v>
      </c>
      <c r="M207" s="108" t="s">
        <v>122</v>
      </c>
      <c r="N207" s="110" t="s">
        <v>122</v>
      </c>
      <c r="O207" s="108" t="s">
        <v>122</v>
      </c>
    </row>
    <row r="208" spans="1:15" ht="14.25" x14ac:dyDescent="0.2">
      <c r="A208" s="267"/>
      <c r="B208" s="397" t="s">
        <v>18</v>
      </c>
      <c r="C208" s="397" t="s">
        <v>150</v>
      </c>
      <c r="D208" s="9" t="s">
        <v>146</v>
      </c>
      <c r="E208" s="9" t="s">
        <v>147</v>
      </c>
      <c r="F208" s="9" t="s">
        <v>156</v>
      </c>
      <c r="G208" s="9" t="s">
        <v>156</v>
      </c>
      <c r="H208" s="9" t="s">
        <v>293</v>
      </c>
      <c r="I208" s="379" t="s">
        <v>81</v>
      </c>
      <c r="J208" s="14"/>
      <c r="K208" s="14"/>
      <c r="L208" s="3"/>
      <c r="M208" s="14"/>
      <c r="N208" s="79"/>
      <c r="O208" s="14"/>
    </row>
    <row r="209" spans="1:15" ht="14.25" x14ac:dyDescent="0.2">
      <c r="A209" s="273">
        <v>66</v>
      </c>
      <c r="B209" s="29" t="s">
        <v>215</v>
      </c>
      <c r="C209" s="101"/>
      <c r="D209" s="101"/>
      <c r="E209" s="101"/>
      <c r="F209" s="101"/>
      <c r="G209" s="101"/>
      <c r="H209" s="101"/>
      <c r="I209" s="18"/>
      <c r="J209" s="65"/>
      <c r="K209" s="65"/>
      <c r="L209" s="64"/>
      <c r="M209" s="65"/>
      <c r="N209" s="63"/>
      <c r="O209" s="65"/>
    </row>
    <row r="210" spans="1:15" ht="14.25" x14ac:dyDescent="0.2">
      <c r="A210" s="266"/>
      <c r="B210" s="5" t="s">
        <v>216</v>
      </c>
      <c r="C210" s="3"/>
      <c r="D210" s="3"/>
      <c r="E210" s="3"/>
      <c r="F210" s="3"/>
      <c r="G210" s="3"/>
      <c r="H210" s="3"/>
      <c r="I210" s="20"/>
      <c r="J210" s="108" t="s">
        <v>122</v>
      </c>
      <c r="K210" s="108" t="s">
        <v>122</v>
      </c>
      <c r="L210" s="109" t="s">
        <v>122</v>
      </c>
      <c r="M210" s="108" t="s">
        <v>122</v>
      </c>
      <c r="N210" s="110" t="s">
        <v>122</v>
      </c>
      <c r="O210" s="108" t="s">
        <v>122</v>
      </c>
    </row>
    <row r="211" spans="1:15" ht="14.25" x14ac:dyDescent="0.2">
      <c r="A211" s="266"/>
      <c r="B211" s="397" t="s">
        <v>18</v>
      </c>
      <c r="C211" s="397" t="s">
        <v>150</v>
      </c>
      <c r="D211" s="9" t="s">
        <v>146</v>
      </c>
      <c r="E211" s="9" t="s">
        <v>147</v>
      </c>
      <c r="F211" s="9" t="s">
        <v>156</v>
      </c>
      <c r="G211" s="9" t="s">
        <v>156</v>
      </c>
      <c r="H211" s="9" t="s">
        <v>293</v>
      </c>
      <c r="I211" s="379" t="s">
        <v>294</v>
      </c>
      <c r="J211" s="4"/>
      <c r="K211" s="4"/>
      <c r="L211" s="42"/>
      <c r="M211" s="4"/>
      <c r="N211" s="80"/>
      <c r="O211" s="4"/>
    </row>
    <row r="212" spans="1:15" ht="14.25" x14ac:dyDescent="0.2">
      <c r="A212" s="273">
        <v>67</v>
      </c>
      <c r="B212" s="101" t="s">
        <v>279</v>
      </c>
      <c r="C212" s="101"/>
      <c r="D212" s="101"/>
      <c r="E212" s="101"/>
      <c r="F212" s="101"/>
      <c r="G212" s="101"/>
      <c r="H212" s="157"/>
      <c r="I212" s="18"/>
      <c r="J212" s="393"/>
      <c r="K212" s="393"/>
      <c r="L212" s="64"/>
      <c r="M212" s="65"/>
      <c r="N212" s="393"/>
      <c r="O212" s="65"/>
    </row>
    <row r="213" spans="1:15" ht="14.25" x14ac:dyDescent="0.2">
      <c r="A213" s="266"/>
      <c r="B213" s="397" t="s">
        <v>18</v>
      </c>
      <c r="C213" s="397" t="s">
        <v>150</v>
      </c>
      <c r="D213" s="9" t="s">
        <v>146</v>
      </c>
      <c r="E213" s="9" t="s">
        <v>147</v>
      </c>
      <c r="F213" s="9" t="s">
        <v>156</v>
      </c>
      <c r="G213" s="9" t="s">
        <v>156</v>
      </c>
      <c r="H213" s="9" t="s">
        <v>293</v>
      </c>
      <c r="I213" s="379" t="s">
        <v>280</v>
      </c>
      <c r="J213" s="108" t="s">
        <v>122</v>
      </c>
      <c r="K213" s="108" t="s">
        <v>122</v>
      </c>
      <c r="L213" s="109" t="s">
        <v>122</v>
      </c>
      <c r="M213" s="108" t="s">
        <v>122</v>
      </c>
      <c r="N213" s="110" t="s">
        <v>122</v>
      </c>
      <c r="O213" s="108" t="s">
        <v>122</v>
      </c>
    </row>
    <row r="214" spans="1:15" ht="14.25" x14ac:dyDescent="0.2">
      <c r="A214" s="266"/>
      <c r="B214" s="9"/>
      <c r="C214" s="9"/>
      <c r="D214" s="9"/>
      <c r="E214" s="9"/>
      <c r="F214" s="9"/>
      <c r="G214" s="9"/>
      <c r="H214" s="28"/>
      <c r="I214" s="20"/>
      <c r="J214" s="394"/>
      <c r="K214" s="394"/>
      <c r="L214" s="42"/>
      <c r="M214" s="4"/>
      <c r="N214" s="394"/>
      <c r="O214" s="4"/>
    </row>
    <row r="215" spans="1:15" ht="14.25" x14ac:dyDescent="0.2">
      <c r="A215" s="273">
        <v>68</v>
      </c>
      <c r="B215" s="101" t="s">
        <v>281</v>
      </c>
      <c r="C215" s="101"/>
      <c r="D215" s="101"/>
      <c r="E215" s="101"/>
      <c r="F215" s="101"/>
      <c r="G215" s="101"/>
      <c r="H215" s="157"/>
      <c r="I215" s="18"/>
      <c r="J215" s="65"/>
      <c r="K215" s="65"/>
      <c r="L215" s="64"/>
      <c r="M215" s="65"/>
      <c r="N215" s="63"/>
      <c r="O215" s="65"/>
    </row>
    <row r="216" spans="1:15" ht="14.25" x14ac:dyDescent="0.2">
      <c r="A216" s="266"/>
      <c r="B216" s="397" t="s">
        <v>18</v>
      </c>
      <c r="C216" s="397" t="s">
        <v>150</v>
      </c>
      <c r="D216" s="9" t="s">
        <v>146</v>
      </c>
      <c r="E216" s="9" t="s">
        <v>147</v>
      </c>
      <c r="F216" s="9" t="s">
        <v>156</v>
      </c>
      <c r="G216" s="9" t="s">
        <v>156</v>
      </c>
      <c r="H216" s="9" t="s">
        <v>293</v>
      </c>
      <c r="I216" s="379" t="s">
        <v>295</v>
      </c>
      <c r="J216" s="108" t="s">
        <v>122</v>
      </c>
      <c r="K216" s="108" t="s">
        <v>122</v>
      </c>
      <c r="L216" s="109" t="s">
        <v>122</v>
      </c>
      <c r="M216" s="108" t="s">
        <v>122</v>
      </c>
      <c r="N216" s="110" t="s">
        <v>122</v>
      </c>
      <c r="O216" s="108" t="s">
        <v>122</v>
      </c>
    </row>
    <row r="217" spans="1:15" ht="14.25" x14ac:dyDescent="0.2">
      <c r="A217" s="266"/>
      <c r="B217" s="9"/>
      <c r="C217" s="9"/>
      <c r="D217" s="9"/>
      <c r="E217" s="9"/>
      <c r="F217" s="9"/>
      <c r="G217" s="9"/>
      <c r="H217" s="28"/>
      <c r="I217" s="20"/>
      <c r="J217" s="4"/>
      <c r="K217" s="4"/>
      <c r="L217" s="42"/>
      <c r="M217" s="4"/>
      <c r="N217" s="80"/>
      <c r="O217" s="4"/>
    </row>
    <row r="218" spans="1:15" ht="14.25" x14ac:dyDescent="0.2">
      <c r="A218" s="273">
        <v>69</v>
      </c>
      <c r="B218" s="101" t="s">
        <v>282</v>
      </c>
      <c r="C218" s="101"/>
      <c r="D218" s="101"/>
      <c r="E218" s="101"/>
      <c r="F218" s="101"/>
      <c r="G218" s="101"/>
      <c r="H218" s="157"/>
      <c r="I218" s="18"/>
      <c r="J218" s="65"/>
      <c r="K218" s="65"/>
      <c r="L218" s="64"/>
      <c r="M218" s="65"/>
      <c r="N218" s="63"/>
      <c r="O218" s="65"/>
    </row>
    <row r="219" spans="1:15" ht="14.25" x14ac:dyDescent="0.2">
      <c r="A219" s="266"/>
      <c r="B219" s="397" t="s">
        <v>18</v>
      </c>
      <c r="C219" s="397" t="s">
        <v>150</v>
      </c>
      <c r="D219" s="9" t="s">
        <v>146</v>
      </c>
      <c r="E219" s="9" t="s">
        <v>147</v>
      </c>
      <c r="F219" s="9" t="s">
        <v>156</v>
      </c>
      <c r="G219" s="9" t="s">
        <v>156</v>
      </c>
      <c r="H219" s="9" t="s">
        <v>293</v>
      </c>
      <c r="I219" s="379" t="s">
        <v>296</v>
      </c>
      <c r="J219" s="108" t="s">
        <v>122</v>
      </c>
      <c r="K219" s="108" t="s">
        <v>122</v>
      </c>
      <c r="L219" s="109" t="s">
        <v>122</v>
      </c>
      <c r="M219" s="108" t="s">
        <v>122</v>
      </c>
      <c r="N219" s="110" t="s">
        <v>122</v>
      </c>
      <c r="O219" s="108" t="s">
        <v>122</v>
      </c>
    </row>
    <row r="220" spans="1:15" ht="14.25" x14ac:dyDescent="0.2">
      <c r="A220" s="266"/>
      <c r="B220" s="9"/>
      <c r="C220" s="9"/>
      <c r="D220" s="9"/>
      <c r="E220" s="9"/>
      <c r="F220" s="9"/>
      <c r="G220" s="9"/>
      <c r="H220" s="28"/>
      <c r="I220" s="20"/>
      <c r="J220" s="4"/>
      <c r="K220" s="4"/>
      <c r="L220" s="42"/>
      <c r="M220" s="4"/>
      <c r="N220" s="80"/>
      <c r="O220" s="4"/>
    </row>
    <row r="221" spans="1:15" ht="14.25" x14ac:dyDescent="0.2">
      <c r="A221" s="273">
        <v>70</v>
      </c>
      <c r="B221" s="101" t="s">
        <v>283</v>
      </c>
      <c r="C221" s="101"/>
      <c r="D221" s="101"/>
      <c r="E221" s="101"/>
      <c r="F221" s="101"/>
      <c r="G221" s="101"/>
      <c r="H221" s="157"/>
      <c r="I221" s="18"/>
      <c r="J221" s="65"/>
      <c r="K221" s="65"/>
      <c r="L221" s="64"/>
      <c r="M221" s="65"/>
      <c r="N221" s="63"/>
      <c r="O221" s="65"/>
    </row>
    <row r="222" spans="1:15" ht="14.25" x14ac:dyDescent="0.2">
      <c r="A222" s="266"/>
      <c r="B222" s="397" t="s">
        <v>18</v>
      </c>
      <c r="C222" s="397" t="s">
        <v>150</v>
      </c>
      <c r="D222" s="9" t="s">
        <v>146</v>
      </c>
      <c r="E222" s="9" t="s">
        <v>147</v>
      </c>
      <c r="F222" s="9" t="s">
        <v>156</v>
      </c>
      <c r="G222" s="9" t="s">
        <v>156</v>
      </c>
      <c r="H222" s="9" t="s">
        <v>293</v>
      </c>
      <c r="I222" s="379" t="s">
        <v>297</v>
      </c>
      <c r="J222" s="108" t="s">
        <v>122</v>
      </c>
      <c r="K222" s="108" t="s">
        <v>122</v>
      </c>
      <c r="L222" s="109" t="s">
        <v>122</v>
      </c>
      <c r="M222" s="108" t="s">
        <v>122</v>
      </c>
      <c r="N222" s="110" t="s">
        <v>122</v>
      </c>
      <c r="O222" s="108" t="s">
        <v>122</v>
      </c>
    </row>
    <row r="223" spans="1:15" ht="14.25" x14ac:dyDescent="0.2">
      <c r="A223" s="266"/>
      <c r="B223" s="9"/>
      <c r="C223" s="9"/>
      <c r="D223" s="9"/>
      <c r="E223" s="9"/>
      <c r="F223" s="9"/>
      <c r="G223" s="9"/>
      <c r="H223" s="28"/>
      <c r="I223" s="20"/>
      <c r="J223" s="4"/>
      <c r="K223" s="4"/>
      <c r="L223" s="42"/>
      <c r="M223" s="4"/>
      <c r="N223" s="4"/>
      <c r="O223" s="4"/>
    </row>
    <row r="224" spans="1:15" ht="14.25" x14ac:dyDescent="0.2">
      <c r="A224" s="273">
        <v>71</v>
      </c>
      <c r="B224" s="102" t="s">
        <v>217</v>
      </c>
      <c r="C224" s="101"/>
      <c r="D224" s="101"/>
      <c r="E224" s="101"/>
      <c r="F224" s="101"/>
      <c r="G224" s="101"/>
      <c r="H224" s="101"/>
      <c r="I224" s="18"/>
      <c r="J224" s="65"/>
      <c r="K224" s="65"/>
      <c r="L224" s="64"/>
      <c r="M224" s="65"/>
      <c r="N224" s="63"/>
      <c r="O224" s="65"/>
    </row>
    <row r="225" spans="1:15" ht="14.25" x14ac:dyDescent="0.2">
      <c r="A225" s="266"/>
      <c r="B225" s="6" t="s">
        <v>218</v>
      </c>
      <c r="C225" s="9"/>
      <c r="D225" s="9"/>
      <c r="E225" s="9"/>
      <c r="F225" s="9"/>
      <c r="G225" s="9"/>
      <c r="H225" s="28"/>
      <c r="I225" s="20"/>
      <c r="J225" s="108" t="s">
        <v>122</v>
      </c>
      <c r="K225" s="108" t="s">
        <v>122</v>
      </c>
      <c r="L225" s="109" t="s">
        <v>122</v>
      </c>
      <c r="M225" s="108" t="s">
        <v>122</v>
      </c>
      <c r="N225" s="110" t="s">
        <v>122</v>
      </c>
      <c r="O225" s="108" t="s">
        <v>122</v>
      </c>
    </row>
    <row r="226" spans="1:15" ht="14.25" x14ac:dyDescent="0.2">
      <c r="A226" s="267"/>
      <c r="B226" s="397" t="s">
        <v>18</v>
      </c>
      <c r="C226" s="397" t="s">
        <v>150</v>
      </c>
      <c r="D226" s="9" t="s">
        <v>146</v>
      </c>
      <c r="E226" s="9" t="s">
        <v>147</v>
      </c>
      <c r="F226" s="9" t="s">
        <v>156</v>
      </c>
      <c r="G226" s="9" t="s">
        <v>156</v>
      </c>
      <c r="H226" s="9" t="s">
        <v>298</v>
      </c>
      <c r="I226" s="379" t="s">
        <v>219</v>
      </c>
      <c r="J226" s="4"/>
      <c r="K226" s="4"/>
      <c r="L226" s="42"/>
      <c r="M226" s="4"/>
      <c r="N226" s="80"/>
      <c r="O226" s="4"/>
    </row>
    <row r="227" spans="1:15" ht="14.25" x14ac:dyDescent="0.2">
      <c r="A227" s="266">
        <v>72</v>
      </c>
      <c r="B227" s="384" t="s">
        <v>284</v>
      </c>
      <c r="C227" s="101"/>
      <c r="D227" s="101"/>
      <c r="E227" s="101"/>
      <c r="F227" s="101"/>
      <c r="G227" s="101"/>
      <c r="H227" s="157"/>
      <c r="I227" s="18"/>
      <c r="J227" s="65"/>
      <c r="K227" s="65"/>
      <c r="L227" s="64"/>
      <c r="M227" s="65"/>
      <c r="N227" s="63"/>
      <c r="O227" s="65"/>
    </row>
    <row r="228" spans="1:15" ht="14.25" x14ac:dyDescent="0.2">
      <c r="A228" s="266"/>
      <c r="B228" s="397" t="s">
        <v>18</v>
      </c>
      <c r="C228" s="397" t="s">
        <v>150</v>
      </c>
      <c r="D228" s="9" t="s">
        <v>146</v>
      </c>
      <c r="E228" s="9" t="s">
        <v>147</v>
      </c>
      <c r="F228" s="9" t="s">
        <v>156</v>
      </c>
      <c r="G228" s="9" t="s">
        <v>156</v>
      </c>
      <c r="H228" s="9" t="s">
        <v>298</v>
      </c>
      <c r="I228" s="379" t="s">
        <v>53</v>
      </c>
      <c r="J228" s="108" t="s">
        <v>122</v>
      </c>
      <c r="K228" s="108" t="s">
        <v>122</v>
      </c>
      <c r="L228" s="109" t="s">
        <v>122</v>
      </c>
      <c r="M228" s="108" t="s">
        <v>122</v>
      </c>
      <c r="N228" s="110" t="s">
        <v>122</v>
      </c>
      <c r="O228" s="108" t="s">
        <v>122</v>
      </c>
    </row>
    <row r="229" spans="1:15" ht="14.25" x14ac:dyDescent="0.2">
      <c r="A229" s="266"/>
      <c r="B229" s="9"/>
      <c r="C229" s="9"/>
      <c r="D229" s="9"/>
      <c r="E229" s="9"/>
      <c r="F229" s="9"/>
      <c r="G229" s="9"/>
      <c r="H229" s="28"/>
      <c r="I229" s="20"/>
      <c r="J229" s="14"/>
      <c r="K229" s="14"/>
      <c r="L229" s="3"/>
      <c r="M229" s="14"/>
      <c r="N229" s="79"/>
      <c r="O229" s="14"/>
    </row>
    <row r="230" spans="1:15" ht="14.25" x14ac:dyDescent="0.2">
      <c r="A230" s="273">
        <v>73</v>
      </c>
      <c r="B230" s="102" t="s">
        <v>285</v>
      </c>
      <c r="C230" s="101"/>
      <c r="D230" s="101"/>
      <c r="E230" s="101"/>
      <c r="F230" s="101"/>
      <c r="G230" s="101"/>
      <c r="H230" s="101"/>
      <c r="I230" s="18"/>
      <c r="J230" s="65"/>
      <c r="K230" s="65"/>
      <c r="L230" s="64"/>
      <c r="M230" s="65"/>
      <c r="N230" s="63"/>
      <c r="O230" s="65"/>
    </row>
    <row r="231" spans="1:15" ht="14.25" x14ac:dyDescent="0.2">
      <c r="A231" s="266"/>
      <c r="B231" s="397" t="s">
        <v>18</v>
      </c>
      <c r="C231" s="397" t="s">
        <v>150</v>
      </c>
      <c r="D231" s="9" t="s">
        <v>146</v>
      </c>
      <c r="E231" s="9" t="s">
        <v>147</v>
      </c>
      <c r="F231" s="9" t="s">
        <v>156</v>
      </c>
      <c r="G231" s="9" t="s">
        <v>156</v>
      </c>
      <c r="H231" s="9" t="s">
        <v>298</v>
      </c>
      <c r="I231" s="379" t="s">
        <v>42</v>
      </c>
      <c r="J231" s="108" t="s">
        <v>122</v>
      </c>
      <c r="K231" s="108" t="s">
        <v>122</v>
      </c>
      <c r="L231" s="109" t="s">
        <v>122</v>
      </c>
      <c r="M231" s="108" t="s">
        <v>122</v>
      </c>
      <c r="N231" s="110" t="s">
        <v>122</v>
      </c>
      <c r="O231" s="108" t="s">
        <v>122</v>
      </c>
    </row>
    <row r="232" spans="1:15" ht="14.25" x14ac:dyDescent="0.2">
      <c r="A232" s="266"/>
      <c r="B232" s="6"/>
      <c r="C232" s="9"/>
      <c r="D232" s="9"/>
      <c r="E232" s="9"/>
      <c r="F232" s="9"/>
      <c r="G232" s="9"/>
      <c r="H232" s="9"/>
      <c r="I232" s="20"/>
      <c r="J232" s="4"/>
      <c r="K232" s="4"/>
      <c r="L232" s="42"/>
      <c r="M232" s="4"/>
      <c r="N232" s="80"/>
      <c r="O232" s="4"/>
    </row>
    <row r="233" spans="1:15" ht="14.25" x14ac:dyDescent="0.2">
      <c r="A233" s="273">
        <v>74</v>
      </c>
      <c r="B233" s="102" t="s">
        <v>286</v>
      </c>
      <c r="C233" s="101"/>
      <c r="D233" s="101"/>
      <c r="E233" s="101"/>
      <c r="F233" s="101"/>
      <c r="G233" s="101"/>
      <c r="H233" s="101"/>
      <c r="I233" s="18"/>
      <c r="J233" s="395"/>
      <c r="K233" s="393"/>
      <c r="L233" s="64"/>
      <c r="M233" s="65"/>
      <c r="N233" s="393"/>
      <c r="O233" s="65"/>
    </row>
    <row r="234" spans="1:15" ht="14.25" x14ac:dyDescent="0.2">
      <c r="A234" s="266"/>
      <c r="B234" s="397" t="s">
        <v>18</v>
      </c>
      <c r="C234" s="397" t="s">
        <v>150</v>
      </c>
      <c r="D234" s="9" t="s">
        <v>146</v>
      </c>
      <c r="E234" s="9" t="s">
        <v>147</v>
      </c>
      <c r="F234" s="9" t="s">
        <v>156</v>
      </c>
      <c r="G234" s="9" t="s">
        <v>156</v>
      </c>
      <c r="H234" s="9" t="s">
        <v>298</v>
      </c>
      <c r="I234" s="379" t="s">
        <v>27</v>
      </c>
      <c r="J234" s="108" t="s">
        <v>122</v>
      </c>
      <c r="K234" s="108" t="s">
        <v>122</v>
      </c>
      <c r="L234" s="109" t="s">
        <v>122</v>
      </c>
      <c r="M234" s="108" t="s">
        <v>122</v>
      </c>
      <c r="N234" s="110" t="s">
        <v>122</v>
      </c>
      <c r="O234" s="108" t="s">
        <v>122</v>
      </c>
    </row>
    <row r="235" spans="1:15" ht="14.25" x14ac:dyDescent="0.2">
      <c r="A235" s="266"/>
      <c r="B235" s="6"/>
      <c r="C235" s="9"/>
      <c r="D235" s="9"/>
      <c r="E235" s="9"/>
      <c r="F235" s="9"/>
      <c r="G235" s="9"/>
      <c r="H235" s="9"/>
      <c r="I235" s="20"/>
      <c r="J235" s="396"/>
      <c r="K235" s="394"/>
      <c r="L235" s="42"/>
      <c r="M235" s="4"/>
      <c r="N235" s="394"/>
      <c r="O235" s="4"/>
    </row>
    <row r="236" spans="1:15" ht="14.25" x14ac:dyDescent="0.2">
      <c r="A236" s="273">
        <v>75</v>
      </c>
      <c r="B236" s="102" t="s">
        <v>287</v>
      </c>
      <c r="C236" s="101"/>
      <c r="D236" s="101"/>
      <c r="E236" s="101"/>
      <c r="F236" s="101"/>
      <c r="G236" s="101"/>
      <c r="H236" s="101"/>
      <c r="I236" s="18"/>
      <c r="J236" s="65"/>
      <c r="K236" s="65"/>
      <c r="L236" s="64"/>
      <c r="M236" s="65"/>
      <c r="N236" s="63"/>
      <c r="O236" s="65"/>
    </row>
    <row r="237" spans="1:15" ht="14.25" x14ac:dyDescent="0.2">
      <c r="A237" s="266"/>
      <c r="B237" s="397" t="s">
        <v>18</v>
      </c>
      <c r="C237" s="397" t="s">
        <v>150</v>
      </c>
      <c r="D237" s="9" t="s">
        <v>146</v>
      </c>
      <c r="E237" s="9" t="s">
        <v>147</v>
      </c>
      <c r="F237" s="9" t="s">
        <v>156</v>
      </c>
      <c r="G237" s="9" t="s">
        <v>156</v>
      </c>
      <c r="H237" s="9" t="s">
        <v>298</v>
      </c>
      <c r="I237" s="379" t="s">
        <v>44</v>
      </c>
      <c r="J237" s="108" t="s">
        <v>122</v>
      </c>
      <c r="K237" s="108" t="s">
        <v>122</v>
      </c>
      <c r="L237" s="109" t="s">
        <v>122</v>
      </c>
      <c r="M237" s="108" t="s">
        <v>122</v>
      </c>
      <c r="N237" s="110" t="s">
        <v>122</v>
      </c>
      <c r="O237" s="108" t="s">
        <v>122</v>
      </c>
    </row>
    <row r="238" spans="1:15" ht="14.25" x14ac:dyDescent="0.2">
      <c r="A238" s="267"/>
      <c r="B238" s="26"/>
      <c r="C238" s="31"/>
      <c r="D238" s="31"/>
      <c r="E238" s="31"/>
      <c r="F238" s="31"/>
      <c r="G238" s="31"/>
      <c r="H238" s="31"/>
      <c r="I238" s="24"/>
      <c r="J238" s="4"/>
      <c r="K238" s="4"/>
      <c r="L238" s="42"/>
      <c r="M238" s="4"/>
      <c r="N238" s="80"/>
      <c r="O238" s="4"/>
    </row>
    <row r="239" spans="1:15" ht="14.25" x14ac:dyDescent="0.2">
      <c r="A239" s="273">
        <v>76</v>
      </c>
      <c r="B239" s="102" t="s">
        <v>288</v>
      </c>
      <c r="C239" s="101"/>
      <c r="D239" s="101"/>
      <c r="E239" s="101"/>
      <c r="F239" s="101"/>
      <c r="G239" s="101"/>
      <c r="H239" s="101"/>
      <c r="I239" s="18"/>
      <c r="J239" s="65"/>
      <c r="K239" s="65"/>
      <c r="L239" s="64"/>
      <c r="M239" s="65"/>
      <c r="N239" s="63"/>
      <c r="O239" s="65"/>
    </row>
    <row r="240" spans="1:15" ht="14.25" x14ac:dyDescent="0.2">
      <c r="A240" s="266"/>
      <c r="B240" s="401" t="s">
        <v>302</v>
      </c>
      <c r="C240" s="402" t="s">
        <v>254</v>
      </c>
      <c r="D240" s="9" t="s">
        <v>146</v>
      </c>
      <c r="E240" s="9" t="s">
        <v>147</v>
      </c>
      <c r="F240" s="9" t="s">
        <v>156</v>
      </c>
      <c r="G240" s="9" t="s">
        <v>156</v>
      </c>
      <c r="H240" s="9" t="s">
        <v>303</v>
      </c>
      <c r="I240" s="379" t="s">
        <v>304</v>
      </c>
      <c r="J240" s="108" t="s">
        <v>122</v>
      </c>
      <c r="K240" s="108" t="s">
        <v>122</v>
      </c>
      <c r="L240" s="109" t="s">
        <v>122</v>
      </c>
      <c r="M240" s="108" t="s">
        <v>122</v>
      </c>
      <c r="N240" s="110" t="s">
        <v>122</v>
      </c>
      <c r="O240" s="108" t="s">
        <v>122</v>
      </c>
    </row>
    <row r="241" spans="1:15" ht="14.25" x14ac:dyDescent="0.2">
      <c r="A241" s="266"/>
      <c r="B241" s="6"/>
      <c r="C241" s="9"/>
      <c r="D241" s="9"/>
      <c r="E241" s="9"/>
      <c r="F241" s="9"/>
      <c r="G241" s="9"/>
      <c r="H241" s="9"/>
      <c r="I241" s="20"/>
      <c r="J241" s="4"/>
      <c r="K241" s="4"/>
      <c r="L241" s="42"/>
      <c r="M241" s="4"/>
      <c r="N241" s="80"/>
      <c r="O241" s="4"/>
    </row>
    <row r="242" spans="1:15" ht="14.25" x14ac:dyDescent="0.2">
      <c r="A242" s="273">
        <v>77</v>
      </c>
      <c r="B242" s="102" t="s">
        <v>289</v>
      </c>
      <c r="C242" s="101"/>
      <c r="D242" s="101"/>
      <c r="E242" s="101"/>
      <c r="F242" s="101"/>
      <c r="G242" s="101"/>
      <c r="H242" s="101"/>
      <c r="I242" s="18"/>
      <c r="J242" s="65"/>
      <c r="K242" s="65"/>
      <c r="L242" s="64"/>
      <c r="M242" s="65"/>
      <c r="N242" s="63"/>
      <c r="O242" s="65"/>
    </row>
    <row r="243" spans="1:15" ht="14.25" x14ac:dyDescent="0.2">
      <c r="A243" s="266"/>
      <c r="B243" s="401" t="s">
        <v>302</v>
      </c>
      <c r="C243" s="402" t="s">
        <v>254</v>
      </c>
      <c r="D243" s="9" t="s">
        <v>146</v>
      </c>
      <c r="E243" s="9" t="s">
        <v>147</v>
      </c>
      <c r="F243" s="9" t="s">
        <v>156</v>
      </c>
      <c r="G243" s="9" t="s">
        <v>156</v>
      </c>
      <c r="H243" s="9" t="s">
        <v>303</v>
      </c>
      <c r="I243" s="379" t="s">
        <v>305</v>
      </c>
      <c r="J243" s="108" t="s">
        <v>122</v>
      </c>
      <c r="K243" s="108" t="s">
        <v>122</v>
      </c>
      <c r="L243" s="109" t="s">
        <v>122</v>
      </c>
      <c r="M243" s="108" t="s">
        <v>122</v>
      </c>
      <c r="N243" s="110" t="s">
        <v>122</v>
      </c>
      <c r="O243" s="108" t="s">
        <v>122</v>
      </c>
    </row>
    <row r="244" spans="1:15" ht="14.25" x14ac:dyDescent="0.2">
      <c r="A244" s="267"/>
      <c r="B244" s="30"/>
      <c r="C244" s="31"/>
      <c r="D244" s="31"/>
      <c r="E244" s="31"/>
      <c r="F244" s="31"/>
      <c r="G244" s="31"/>
      <c r="H244" s="147"/>
      <c r="I244" s="24"/>
      <c r="J244" s="4"/>
      <c r="K244" s="4"/>
      <c r="L244" s="42"/>
      <c r="M244" s="4"/>
      <c r="N244" s="80"/>
      <c r="O244" s="4"/>
    </row>
    <row r="248" spans="1:15" ht="14.25" x14ac:dyDescent="0.2">
      <c r="N248" s="565" t="s">
        <v>316</v>
      </c>
      <c r="O248" s="565"/>
    </row>
    <row r="249" spans="1:15" ht="14.25" x14ac:dyDescent="0.2">
      <c r="N249" s="565" t="s">
        <v>315</v>
      </c>
      <c r="O249" s="565"/>
    </row>
    <row r="250" spans="1:15" ht="14.25" x14ac:dyDescent="0.2">
      <c r="N250" s="15"/>
      <c r="O250" s="15"/>
    </row>
    <row r="251" spans="1:15" ht="14.25" x14ac:dyDescent="0.2">
      <c r="N251" s="15"/>
      <c r="O251" s="15"/>
    </row>
    <row r="252" spans="1:15" ht="14.25" x14ac:dyDescent="0.2">
      <c r="N252" s="15"/>
      <c r="O252" s="15"/>
    </row>
    <row r="253" spans="1:15" ht="15" x14ac:dyDescent="0.25">
      <c r="N253" s="420" t="s">
        <v>244</v>
      </c>
      <c r="O253" s="420"/>
    </row>
    <row r="254" spans="1:15" ht="14.25" x14ac:dyDescent="0.2">
      <c r="N254" s="15" t="s">
        <v>153</v>
      </c>
      <c r="O254" s="15"/>
    </row>
  </sheetData>
  <mergeCells count="7">
    <mergeCell ref="N248:O248"/>
    <mergeCell ref="N249:O249"/>
    <mergeCell ref="A1:O1"/>
    <mergeCell ref="A2:O2"/>
    <mergeCell ref="A9:A12"/>
    <mergeCell ref="B9:I12"/>
    <mergeCell ref="L9:N9"/>
  </mergeCells>
  <pageMargins left="0.7" right="0.7" top="0.75" bottom="0.75" header="0.3" footer="0.3"/>
  <pageSetup paperSize="5" scale="75" orientation="landscape" horizontalDpi="4294967293" verticalDpi="0" r:id="rId1"/>
  <rowBreaks count="2" manualBreakCount="2">
    <brk id="49" max="16383" man="1"/>
    <brk id="2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laba-laba</vt:lpstr>
      <vt:lpstr>pelaks. keg</vt:lpstr>
      <vt:lpstr>realisasi</vt:lpstr>
      <vt:lpstr>Masalah_Perubahan</vt:lpstr>
      <vt:lpstr>'pelaks. keg'!Print_Area</vt:lpstr>
    </vt:vector>
  </TitlesOfParts>
  <Company>KRA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DISPARTA</dc:creator>
  <cp:lastModifiedBy>IT INSIDE</cp:lastModifiedBy>
  <cp:lastPrinted>2019-10-09T01:27:24Z</cp:lastPrinted>
  <dcterms:created xsi:type="dcterms:W3CDTF">2008-05-31T02:44:24Z</dcterms:created>
  <dcterms:modified xsi:type="dcterms:W3CDTF">2019-10-09T01:34:31Z</dcterms:modified>
</cp:coreProperties>
</file>