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480" yWindow="435" windowWidth="19815" windowHeight="8100" activeTab="2"/>
  </bookViews>
  <sheets>
    <sheet name="POK-4" sheetId="4" r:id="rId1"/>
    <sheet name="LABA-LABA" sheetId="1" r:id="rId2"/>
    <sheet name="POK-3 " sheetId="3" r:id="rId3"/>
    <sheet name="POK-1" sheetId="2" r:id="rId4"/>
  </sheets>
  <definedNames>
    <definedName name="_xlnm.Print_Area" localSheetId="1">'LABA-LABA'!$A$1:$AO$215</definedName>
    <definedName name="_xlnm.Print_Area" localSheetId="3">'POK-1'!$A$1:$I$265</definedName>
    <definedName name="_xlnm.Print_Area" localSheetId="2">'POK-3 '!$A$1:$O$268</definedName>
    <definedName name="_xlnm.Print_Area" localSheetId="0">'POK-4'!$A$1:$K$263</definedName>
    <definedName name="_xlnm.Print_Titles" localSheetId="1">'LABA-LABA'!$7:$9</definedName>
    <definedName name="_xlnm.Print_Titles" localSheetId="3">'POK-1'!$9:$13</definedName>
    <definedName name="_xlnm.Print_Titles" localSheetId="2">'POK-3 '!$9:$12</definedName>
    <definedName name="_xlnm.Print_Titles" localSheetId="0">'POK-4'!$10:$13</definedName>
  </definedNames>
  <calcPr calcId="144525"/>
</workbook>
</file>

<file path=xl/calcChain.xml><?xml version="1.0" encoding="utf-8"?>
<calcChain xmlns="http://schemas.openxmlformats.org/spreadsheetml/2006/main">
  <c r="H18" i="3" l="1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98" i="3"/>
  <c r="H102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2" i="3"/>
  <c r="H206" i="3"/>
  <c r="H210" i="3"/>
  <c r="H214" i="3"/>
  <c r="H218" i="3"/>
  <c r="H222" i="3"/>
  <c r="H226" i="3"/>
  <c r="H230" i="3"/>
  <c r="H234" i="3"/>
  <c r="H238" i="3"/>
  <c r="H242" i="3"/>
  <c r="H246" i="3"/>
  <c r="H250" i="3"/>
  <c r="M200" i="1"/>
  <c r="N199" i="1"/>
  <c r="L199" i="1"/>
  <c r="M198" i="1"/>
  <c r="H14" i="3"/>
  <c r="J200" i="1" l="1"/>
  <c r="K199" i="1"/>
  <c r="I199" i="1"/>
  <c r="J198" i="1"/>
  <c r="G200" i="1" l="1"/>
  <c r="F199" i="1"/>
  <c r="G198" i="1"/>
  <c r="H199" i="1"/>
  <c r="K226" i="3" l="1"/>
  <c r="J226" i="3"/>
  <c r="I226" i="3"/>
  <c r="D254" i="2"/>
  <c r="L226" i="3" l="1"/>
  <c r="M226" i="3" s="1"/>
  <c r="I18" i="3"/>
  <c r="I22" i="3"/>
  <c r="I26" i="3"/>
  <c r="I30" i="3"/>
  <c r="I34" i="3"/>
  <c r="I38" i="3"/>
  <c r="I42" i="3"/>
  <c r="I46" i="3"/>
  <c r="I50" i="3"/>
  <c r="I54" i="3"/>
  <c r="I58" i="3"/>
  <c r="I62" i="3"/>
  <c r="I66" i="3"/>
  <c r="I70" i="3"/>
  <c r="I74" i="3"/>
  <c r="I78" i="3"/>
  <c r="I82" i="3"/>
  <c r="I86" i="3"/>
  <c r="I90" i="3"/>
  <c r="I94" i="3"/>
  <c r="I98" i="3"/>
  <c r="I102" i="3"/>
  <c r="I106" i="3"/>
  <c r="I110" i="3"/>
  <c r="I114" i="3"/>
  <c r="I118" i="3"/>
  <c r="I122" i="3"/>
  <c r="I126" i="3"/>
  <c r="I130" i="3"/>
  <c r="I134" i="3"/>
  <c r="I138" i="3"/>
  <c r="I142" i="3"/>
  <c r="I146" i="3"/>
  <c r="I150" i="3"/>
  <c r="I154" i="3"/>
  <c r="I158" i="3"/>
  <c r="I162" i="3"/>
  <c r="I166" i="3"/>
  <c r="I170" i="3"/>
  <c r="I174" i="3"/>
  <c r="I178" i="3"/>
  <c r="I182" i="3"/>
  <c r="I186" i="3"/>
  <c r="I190" i="3"/>
  <c r="I194" i="3"/>
  <c r="I198" i="3"/>
  <c r="I202" i="3"/>
  <c r="I206" i="3"/>
  <c r="I210" i="3"/>
  <c r="I214" i="3"/>
  <c r="I218" i="3"/>
  <c r="I222" i="3"/>
  <c r="I230" i="3"/>
  <c r="I234" i="3"/>
  <c r="I238" i="3"/>
  <c r="I242" i="3"/>
  <c r="I246" i="3"/>
  <c r="I250" i="3"/>
  <c r="I14" i="3"/>
  <c r="E254" i="3"/>
  <c r="I254" i="3" l="1"/>
  <c r="E173" i="1" l="1"/>
  <c r="E14" i="1" l="1"/>
  <c r="E75" i="1"/>
  <c r="E154" i="1"/>
  <c r="K18" i="3"/>
  <c r="K22" i="3"/>
  <c r="K26" i="3"/>
  <c r="K30" i="3"/>
  <c r="K34" i="3"/>
  <c r="K38" i="3"/>
  <c r="K42" i="3"/>
  <c r="L42" i="3" s="1"/>
  <c r="M42" i="3" s="1"/>
  <c r="K46" i="3"/>
  <c r="K50" i="3"/>
  <c r="K54" i="3"/>
  <c r="K58" i="3"/>
  <c r="L58" i="3" s="1"/>
  <c r="M58" i="3" s="1"/>
  <c r="K62" i="3"/>
  <c r="K66" i="3"/>
  <c r="K70" i="3"/>
  <c r="K74" i="3"/>
  <c r="L74" i="3" s="1"/>
  <c r="M74" i="3" s="1"/>
  <c r="K78" i="3"/>
  <c r="K82" i="3"/>
  <c r="K86" i="3"/>
  <c r="K90" i="3"/>
  <c r="K94" i="3"/>
  <c r="K98" i="3"/>
  <c r="K102" i="3"/>
  <c r="K106" i="3"/>
  <c r="K110" i="3"/>
  <c r="K114" i="3"/>
  <c r="K118" i="3"/>
  <c r="K122" i="3"/>
  <c r="L122" i="3" s="1"/>
  <c r="M122" i="3" s="1"/>
  <c r="K126" i="3"/>
  <c r="K130" i="3"/>
  <c r="K134" i="3"/>
  <c r="K138" i="3"/>
  <c r="L138" i="3" s="1"/>
  <c r="M138" i="3" s="1"/>
  <c r="K142" i="3"/>
  <c r="K146" i="3"/>
  <c r="K150" i="3"/>
  <c r="K154" i="3"/>
  <c r="K158" i="3"/>
  <c r="K162" i="3"/>
  <c r="K166" i="3"/>
  <c r="K170" i="3"/>
  <c r="K174" i="3"/>
  <c r="K178" i="3"/>
  <c r="K182" i="3"/>
  <c r="K186" i="3"/>
  <c r="K190" i="3"/>
  <c r="K194" i="3"/>
  <c r="K198" i="3"/>
  <c r="K202" i="3"/>
  <c r="K206" i="3"/>
  <c r="K210" i="3"/>
  <c r="K214" i="3"/>
  <c r="K218" i="3"/>
  <c r="K222" i="3"/>
  <c r="K230" i="3"/>
  <c r="K234" i="3"/>
  <c r="K238" i="3"/>
  <c r="K242" i="3"/>
  <c r="K246" i="3"/>
  <c r="K250" i="3"/>
  <c r="J18" i="3"/>
  <c r="J22" i="3"/>
  <c r="J26" i="3"/>
  <c r="J30" i="3"/>
  <c r="J34" i="3"/>
  <c r="J38" i="3"/>
  <c r="J42" i="3"/>
  <c r="J46" i="3"/>
  <c r="J50" i="3"/>
  <c r="J54" i="3"/>
  <c r="J58" i="3"/>
  <c r="J62" i="3"/>
  <c r="J66" i="3"/>
  <c r="J70" i="3"/>
  <c r="J74" i="3"/>
  <c r="J78" i="3"/>
  <c r="J82" i="3"/>
  <c r="J86" i="3"/>
  <c r="J90" i="3"/>
  <c r="J94" i="3"/>
  <c r="J98" i="3"/>
  <c r="J102" i="3"/>
  <c r="J106" i="3"/>
  <c r="J110" i="3"/>
  <c r="J114" i="3"/>
  <c r="J118" i="3"/>
  <c r="J122" i="3"/>
  <c r="J126" i="3"/>
  <c r="J130" i="3"/>
  <c r="J134" i="3"/>
  <c r="J138" i="3"/>
  <c r="J142" i="3"/>
  <c r="J146" i="3"/>
  <c r="J150" i="3"/>
  <c r="J154" i="3"/>
  <c r="J158" i="3"/>
  <c r="J162" i="3"/>
  <c r="J166" i="3"/>
  <c r="J170" i="3"/>
  <c r="J174" i="3"/>
  <c r="J178" i="3"/>
  <c r="J182" i="3"/>
  <c r="J186" i="3"/>
  <c r="J190" i="3"/>
  <c r="J194" i="3"/>
  <c r="J198" i="3"/>
  <c r="J202" i="3"/>
  <c r="J206" i="3"/>
  <c r="J210" i="3"/>
  <c r="J214" i="3"/>
  <c r="J218" i="3"/>
  <c r="J222" i="3"/>
  <c r="J230" i="3"/>
  <c r="J234" i="3"/>
  <c r="J238" i="3"/>
  <c r="J242" i="3"/>
  <c r="J246" i="3"/>
  <c r="J250" i="3"/>
  <c r="L250" i="3" l="1"/>
  <c r="M250" i="3" s="1"/>
  <c r="L150" i="3"/>
  <c r="M150" i="3" s="1"/>
  <c r="L86" i="3"/>
  <c r="M86" i="3" s="1"/>
  <c r="L38" i="3"/>
  <c r="M38" i="3" s="1"/>
  <c r="L22" i="3"/>
  <c r="M22" i="3" s="1"/>
  <c r="L230" i="3"/>
  <c r="M230" i="3" s="1"/>
  <c r="L170" i="3"/>
  <c r="M170" i="3" s="1"/>
  <c r="L26" i="3"/>
  <c r="M26" i="3" s="1"/>
  <c r="L246" i="3"/>
  <c r="M246" i="3" s="1"/>
  <c r="L134" i="3"/>
  <c r="M134" i="3" s="1"/>
  <c r="L118" i="3"/>
  <c r="M118" i="3" s="1"/>
  <c r="L206" i="3"/>
  <c r="M206" i="3" s="1"/>
  <c r="L194" i="3"/>
  <c r="M194" i="3" s="1"/>
  <c r="L178" i="3"/>
  <c r="M178" i="3" s="1"/>
  <c r="L162" i="3"/>
  <c r="M162" i="3" s="1"/>
  <c r="L146" i="3"/>
  <c r="M146" i="3" s="1"/>
  <c r="L130" i="3"/>
  <c r="M130" i="3" s="1"/>
  <c r="L98" i="3"/>
  <c r="M98" i="3" s="1"/>
  <c r="L82" i="3"/>
  <c r="M82" i="3" s="1"/>
  <c r="L66" i="3"/>
  <c r="M66" i="3" s="1"/>
  <c r="L182" i="3"/>
  <c r="M182" i="3" s="1"/>
  <c r="L166" i="3"/>
  <c r="M166" i="3" s="1"/>
  <c r="L154" i="3"/>
  <c r="M154" i="3" s="1"/>
  <c r="L210" i="3"/>
  <c r="M210" i="3" s="1"/>
  <c r="L198" i="3"/>
  <c r="M198" i="3" s="1"/>
  <c r="L106" i="3"/>
  <c r="M106" i="3" s="1"/>
  <c r="L102" i="3"/>
  <c r="M102" i="3" s="1"/>
  <c r="L234" i="3"/>
  <c r="M234" i="3" s="1"/>
  <c r="L90" i="3"/>
  <c r="M90" i="3" s="1"/>
  <c r="L70" i="3"/>
  <c r="M70" i="3" s="1"/>
  <c r="L54" i="3"/>
  <c r="M54" i="3" s="1"/>
  <c r="L238" i="3"/>
  <c r="M238" i="3" s="1"/>
  <c r="L218" i="3"/>
  <c r="M218" i="3" s="1"/>
  <c r="L202" i="3"/>
  <c r="M202" i="3" s="1"/>
  <c r="L174" i="3"/>
  <c r="M174" i="3" s="1"/>
  <c r="L142" i="3"/>
  <c r="M142" i="3" s="1"/>
  <c r="L110" i="3"/>
  <c r="M110" i="3" s="1"/>
  <c r="L94" i="3"/>
  <c r="M94" i="3" s="1"/>
  <c r="L30" i="3"/>
  <c r="M30" i="3" s="1"/>
  <c r="L242" i="3"/>
  <c r="M242" i="3" s="1"/>
  <c r="L222" i="3"/>
  <c r="M222" i="3" s="1"/>
  <c r="L114" i="3"/>
  <c r="M114" i="3" s="1"/>
  <c r="L50" i="3"/>
  <c r="M50" i="3" s="1"/>
  <c r="L34" i="3"/>
  <c r="M34" i="3" s="1"/>
  <c r="L18" i="3"/>
  <c r="M18" i="3" s="1"/>
  <c r="L190" i="3"/>
  <c r="M190" i="3" s="1"/>
  <c r="L158" i="3"/>
  <c r="M158" i="3" s="1"/>
  <c r="L126" i="3"/>
  <c r="M126" i="3" s="1"/>
  <c r="L78" i="3"/>
  <c r="M78" i="3" s="1"/>
  <c r="L62" i="3"/>
  <c r="M62" i="3" s="1"/>
  <c r="L46" i="3"/>
  <c r="M46" i="3" s="1"/>
  <c r="L186" i="3"/>
  <c r="M186" i="3" s="1"/>
  <c r="L214" i="3"/>
  <c r="M214" i="3" s="1"/>
  <c r="E13" i="1"/>
  <c r="E12" i="1" l="1"/>
  <c r="K14" i="3"/>
  <c r="J14" i="3"/>
  <c r="G254" i="3"/>
  <c r="F254" i="3"/>
  <c r="L14" i="3" l="1"/>
  <c r="M14" i="3" s="1"/>
  <c r="E11" i="1"/>
  <c r="E10" i="1" s="1"/>
  <c r="J254" i="3"/>
  <c r="K254" i="3"/>
  <c r="H254" i="3"/>
  <c r="M254" i="3" l="1"/>
  <c r="L254" i="3"/>
</calcChain>
</file>

<file path=xl/sharedStrings.xml><?xml version="1.0" encoding="utf-8"?>
<sst xmlns="http://schemas.openxmlformats.org/spreadsheetml/2006/main" count="1246" uniqueCount="376">
  <si>
    <t>DI KABUPATEN KARANGANYAR</t>
  </si>
  <si>
    <t>OPD</t>
  </si>
  <si>
    <t>: BADAN KEUANGAN DAERAH</t>
  </si>
  <si>
    <t>SUMBER DANA</t>
  </si>
  <si>
    <t>: APBD</t>
  </si>
  <si>
    <t>TAHUN ANGGARAN</t>
  </si>
  <si>
    <t xml:space="preserve"> </t>
  </si>
  <si>
    <t>TUTUP BULAN</t>
  </si>
  <si>
    <t>KODE REKENING</t>
  </si>
  <si>
    <t xml:space="preserve">URAIAN </t>
  </si>
  <si>
    <t>DANA</t>
  </si>
  <si>
    <t xml:space="preserve">REALISASI PELAKSANAAN KEGIATAN </t>
  </si>
  <si>
    <t>NO</t>
  </si>
  <si>
    <t>a. DPA</t>
  </si>
  <si>
    <t>b. Kontrak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</si>
  <si>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</si>
  <si>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</si>
  <si>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</si>
  <si>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</si>
  <si>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</si>
  <si>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</si>
  <si>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</si>
  <si>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</si>
  <si>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</si>
  <si>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</si>
  <si>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</si>
  <si>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</si>
  <si>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BELANJA DAERAH</t>
  </si>
  <si>
    <t>BELANJA LANGSUNG</t>
  </si>
  <si>
    <t xml:space="preserve">      </t>
  </si>
  <si>
    <t>Daerah</t>
  </si>
  <si>
    <t>JUMLAH / RATA-RATA</t>
  </si>
  <si>
    <t xml:space="preserve">Keterangan: </t>
  </si>
  <si>
    <t>KABUPATEN KARANGANYAR</t>
  </si>
  <si>
    <t>ORGANISASI PERANGKAT DAERAH</t>
  </si>
  <si>
    <t>S/D TUTUP BULAN</t>
  </si>
  <si>
    <t>FORM  POK-1</t>
  </si>
  <si>
    <t>KODE REKENING /</t>
  </si>
  <si>
    <t>DANA (Rp)</t>
  </si>
  <si>
    <t>LOKASI   KEGIATAN</t>
  </si>
  <si>
    <t>PELAKSANAAN</t>
  </si>
  <si>
    <t>DIKERJAKAN OLEH</t>
  </si>
  <si>
    <t>TENAGA KERJA YANG TERSERAP TIAP BULAN</t>
  </si>
  <si>
    <t>NAMA KEGIATAN</t>
  </si>
  <si>
    <t>MULAI</t>
  </si>
  <si>
    <t>SELESAI</t>
  </si>
  <si>
    <t>a.DPA</t>
  </si>
  <si>
    <t>b.KONTRAK</t>
  </si>
  <si>
    <t>1</t>
  </si>
  <si>
    <t>BKD</t>
  </si>
  <si>
    <t>2</t>
  </si>
  <si>
    <t>3</t>
  </si>
  <si>
    <t>4</t>
  </si>
  <si>
    <t>5</t>
  </si>
  <si>
    <t>Penyediaan Jasa Surat Menyurat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</si>
  <si>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</si>
  <si>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</si>
  <si>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</si>
  <si>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</si>
  <si>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</si>
  <si>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</si>
  <si>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</si>
  <si>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</si>
  <si>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</si>
  <si>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</si>
  <si>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</si>
  <si>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</si>
  <si>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</si>
  <si>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</si>
  <si>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</si>
  <si>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</si>
  <si>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</si>
  <si>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</si>
  <si>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</si>
  <si>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</si>
  <si>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</si>
  <si>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</si>
  <si>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</si>
  <si>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</si>
  <si>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</si>
  <si>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</si>
  <si>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</si>
  <si>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</si>
  <si>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</si>
  <si>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</si>
  <si>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</si>
  <si>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</si>
  <si>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</si>
  <si>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</si>
  <si>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</si>
  <si>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</si>
  <si>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</si>
  <si>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</si>
  <si>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</si>
  <si>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</si>
  <si>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</si>
  <si>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</si>
  <si>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</si>
  <si>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</si>
  <si>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</si>
  <si>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</si>
  <si>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</si>
  <si>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</si>
  <si>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</si>
  <si>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</si>
  <si>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</si>
  <si>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</si>
  <si>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</si>
  <si>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</si>
  <si>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</si>
  <si>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JUMLAH</t>
  </si>
  <si>
    <t>FORM POK-3</t>
  </si>
  <si>
    <t>SPPD</t>
  </si>
  <si>
    <t>SPJ</t>
  </si>
  <si>
    <t>FISIK</t>
  </si>
  <si>
    <t>KET.</t>
  </si>
  <si>
    <t xml:space="preserve">s/d Bulan </t>
  </si>
  <si>
    <t>Bulan Ini</t>
  </si>
  <si>
    <t>%</t>
  </si>
  <si>
    <t>Lalu (Rp)</t>
  </si>
  <si>
    <t>(Rp)</t>
  </si>
  <si>
    <t>ini (Rp)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</si>
  <si>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</si>
  <si>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MASALAH / HAMBATAN YANG DITEMUI DALAM PELAKSANAANPEKERJAAN / KEGIATAN</t>
  </si>
  <si>
    <t>SERTA USAHA YANG DILAKUKAN DAN ATAU DISARANKAN UNTUK MENGATASI</t>
  </si>
  <si>
    <t>FORM POK-4</t>
  </si>
  <si>
    <t>APAKAH MASIH  DIPERLUKAN TINDAK LANJUT</t>
  </si>
  <si>
    <t>KETR.</t>
  </si>
  <si>
    <t>URAIAN / PERINCIAN MASALAH</t>
  </si>
  <si>
    <t>USAHA YANG TELAH DILAKUKAN</t>
  </si>
  <si>
    <t>YA</t>
  </si>
  <si>
    <t>TIDAK</t>
  </si>
  <si>
    <t>OLEH SIAPA</t>
  </si>
  <si>
    <t>(KAPAN DAN APA MASALAHNYA)</t>
  </si>
  <si>
    <t>(KAPAN DAN BAGAIMANA)</t>
  </si>
  <si>
    <t>(INSTANSI YANG DIHARAPKAN</t>
  </si>
  <si>
    <t>DAPAT MEMBANTU)</t>
  </si>
  <si>
    <t>NIHIL</t>
  </si>
  <si>
    <t>`</t>
  </si>
  <si>
    <t xml:space="preserve">                        </t>
  </si>
  <si>
    <t xml:space="preserve">Penyusunan Dokumen Perencanaan Perangkat </t>
  </si>
  <si>
    <t xml:space="preserve">Koordinasi dan Penyusunan Laporan Capaian Kinerja </t>
  </si>
  <si>
    <t>dan Ikhtisar Realisasi Kinerja SKPD</t>
  </si>
  <si>
    <t>Penyediaan Gaji dan Tunjangan ASN</t>
  </si>
  <si>
    <t xml:space="preserve">Koordinasi dan Penyusunan Laporan Keuangan </t>
  </si>
  <si>
    <t>Akhir Tahun SKPD</t>
  </si>
  <si>
    <t xml:space="preserve">Pendidikan dan Pelatiahan Pegawai Berdasarakan </t>
  </si>
  <si>
    <t>Tugas dan Fungsi</t>
  </si>
  <si>
    <t>Penyediaan Peralatan dan Perlengkapan Kantor</t>
  </si>
  <si>
    <t>Penyediaan Bahan Logistik Kantor</t>
  </si>
  <si>
    <t xml:space="preserve">Penyelenggaraan Rapat Koordinasi dan Konsultasi </t>
  </si>
  <si>
    <t>SKPD</t>
  </si>
  <si>
    <t>Penatausahaan Arsip Dinamis pada SKPD</t>
  </si>
  <si>
    <t xml:space="preserve">Dukungan Pelaksanaan Sistem Pemerintahan </t>
  </si>
  <si>
    <t>Berbasis Elektronik pada SKPD</t>
  </si>
  <si>
    <t>Pengadaan Kendaraan Dinas Operasional atau</t>
  </si>
  <si>
    <t xml:space="preserve"> Lapangan</t>
  </si>
  <si>
    <t xml:space="preserve">Penyediaan Jasa Komunikasi, Sumber Daya Air </t>
  </si>
  <si>
    <t>dan Listrik</t>
  </si>
  <si>
    <t xml:space="preserve">Penyediaan Jasa Peralatan dan Perlengkapan </t>
  </si>
  <si>
    <t>Kantor</t>
  </si>
  <si>
    <t>Pemeliharaan Peralatan dan Mesin Lainnya</t>
  </si>
  <si>
    <t xml:space="preserve">Pemeliharaan/Rehabilitasi Gedung Kantor dan </t>
  </si>
  <si>
    <t>Bangunan Lainnya</t>
  </si>
  <si>
    <t xml:space="preserve">Pemeliharaan /Rehabilitasi Sarana dan Prasarana </t>
  </si>
  <si>
    <t>Gedung Kantor atau Bangunan Lainnya</t>
  </si>
  <si>
    <t xml:space="preserve">Pemeliharaan/Rehabilitasi Sarana dan Prasarana </t>
  </si>
  <si>
    <t>Pendukung Gedung Kantor atau Bangunan Lainnya</t>
  </si>
  <si>
    <t>PROGRAM PENGELOLAAN KEUANGAN DAERAH</t>
  </si>
  <si>
    <t>Koordinasi dan Penyusunan KUA dan PPAS</t>
  </si>
  <si>
    <t>Koordinasi dan Penyusunan perubahan KUA dan PPAS</t>
  </si>
  <si>
    <t>Koordinasi, Penyusunan dan Verifikasi RKA-SKPD</t>
  </si>
  <si>
    <t>Koordinasi, Penyusunan dan Verifikasi Perubahan RKA-SKPD</t>
  </si>
  <si>
    <t xml:space="preserve">Koordinasi, Penyusunan dan Verifikasi Perubahan </t>
  </si>
  <si>
    <t>RKA-SKPD</t>
  </si>
  <si>
    <t xml:space="preserve">Koordinasi dan Penyusunan perubahan KUA dan </t>
  </si>
  <si>
    <t>PPAS</t>
  </si>
  <si>
    <t>Koordinasi dan Penyusunan Peraturan Daerah tentang APBD dan Peraturan Kepala Daerah tentang Penjabaran APBD</t>
  </si>
  <si>
    <t xml:space="preserve">Koordinasi dan Penyusunan Peraturan Daerah </t>
  </si>
  <si>
    <t xml:space="preserve">tentang APBD dan Peraturan Kepala Daerah </t>
  </si>
  <si>
    <t>tentang Penjabaran APBD</t>
  </si>
  <si>
    <t xml:space="preserve">Koordinasi dan Penyusunan peraturan daerah tentang perubahan APBD dan Peraturan Kepala Daerah tentang penjabaran perubahan APBD </t>
  </si>
  <si>
    <t xml:space="preserve">Koordinasi dan Penyusunan peraturan daerah </t>
  </si>
  <si>
    <t xml:space="preserve">tentang perubahan APBD dan Peraturan Kepala </t>
  </si>
  <si>
    <t xml:space="preserve">Daerah tentang penjabaran perubahan APBD </t>
  </si>
  <si>
    <t>Koordinasi Perencanaan Anggaran Pendapatan</t>
  </si>
  <si>
    <t>Koordinasi Perencanaan Anggaran Belanja Daerah</t>
  </si>
  <si>
    <t>Penyiapan pelaksanaan pengendalian dan penerbitan anggaran kas dan SPD</t>
  </si>
  <si>
    <t xml:space="preserve">Penyiapan Pelaksanaan Pengendalian dan Penerbitan </t>
  </si>
  <si>
    <t>Anggaran Kas dan SPD</t>
  </si>
  <si>
    <t>Koordinasi, fasilitasi, asistensi, sinkronisasi, supervisi, monitoring, dan evaluasi pengelolaan dana perimbangan dan transfer lainnya</t>
  </si>
  <si>
    <t xml:space="preserve">Koordinasi, fasilitasi, asistensi, sinkronisasi, supervisi, </t>
  </si>
  <si>
    <t xml:space="preserve">monitoring, dan evaluasi pengelolaan dana </t>
  </si>
  <si>
    <t>perimbangan dan transfer lainnya</t>
  </si>
  <si>
    <t>Koordinasi pelaksanaan kerjasama dan pemantauan transaksi non-tunai dengan lembaga keuangan bank dan lembaga keuangan bukan bank</t>
  </si>
  <si>
    <t xml:space="preserve">Koordinasi pelaksanaan kerjasama dan pemantauan </t>
  </si>
  <si>
    <t xml:space="preserve">transaksi non-tunai dengan lembaga keuangan bank </t>
  </si>
  <si>
    <t>dan lembaga keuangan bukan bank</t>
  </si>
  <si>
    <t>Koordinasi dan penyusunan laporan realisasi penerimaan dan pengeluaran kasda laporan aliran kas dan pelaksanaan pemungutan/pemotongan dan penyetoran perhitungan fihak ketiga (PFK)</t>
  </si>
  <si>
    <t xml:space="preserve">pelaksanaan pemungutan/pemotongan dan penyetoran perhitungan </t>
  </si>
  <si>
    <t xml:space="preserve">Koordinasi dan penyusunan laporan realisasi penerimaan </t>
  </si>
  <si>
    <t xml:space="preserve">fihak ketiga (PFK) dan pengeluaran kasda laporan aliran kas dan </t>
  </si>
  <si>
    <t>Rekonsiliasi data penerimaan dan pengeluaran kas serta pemungutan dan pemotongan atas SP2D dengan instansi terkait</t>
  </si>
  <si>
    <t xml:space="preserve">Rekonsiliasi data penerimaan dan pengeluaran kas serta </t>
  </si>
  <si>
    <t>pemungutan dan pemotongan atas SP2D dengan instansi terkait</t>
  </si>
  <si>
    <t>Koordinasi pelaksanaan piutang dan utang daerah yang timbul akibat pengelolaan kas pelaksanaan analisis pembiayaan dan penempatan uang daerah sebagai optimalisasi kas</t>
  </si>
  <si>
    <t xml:space="preserve">Koordinasi pelaksanaan piutang dan utang daerah yang timbul </t>
  </si>
  <si>
    <t xml:space="preserve">akibat pengelolaan kas pelaksanaan analisis pembiayaan </t>
  </si>
  <si>
    <t>dan penempatan uang daerah sebagai optimalisasi kas</t>
  </si>
  <si>
    <t>Penyusunan Petunjuk Teknis Administrasi Keuangan yang Berkaitan Dengan Penerimaan dan Pengeluaran Kas Serta  penatausahaan dan Pertanggungjawaban Sub kegiatan</t>
  </si>
  <si>
    <t xml:space="preserve">Penyusunan Petunjuk Teknis Administrasi Keuangan yang </t>
  </si>
  <si>
    <t xml:space="preserve">Berkaitan Dengan Penerimaan dan Pengeluaran Kas Serta  </t>
  </si>
  <si>
    <t>penatausahaan dan Pertanggungjawaban Sub kegiatan</t>
  </si>
  <si>
    <t>Pembinaan penatausahaan Keuangan Pemerintah Kabupaten/Kota</t>
  </si>
  <si>
    <t xml:space="preserve">Pembinaan penatausahaan Keuangan Pemerintah </t>
  </si>
  <si>
    <t>Kabupaten/Kota</t>
  </si>
  <si>
    <t>Rekonsiliasi dan Verifikasi Aset, Kewajiban, Ekuitas, Belanja, Pembiayaan, Pendapatan-LO dan Beban</t>
  </si>
  <si>
    <t xml:space="preserve">Rekonsiliasi dan Verifikasi Aset, Kewajiban, Ekuitas, </t>
  </si>
  <si>
    <t>Belanja, Pembiayaan, Pendapatan-LO dan Beban</t>
  </si>
  <si>
    <t>Koordinasi Penyusunan Laporan Pertanggungjawaban Pelaksanaan APBD Bulanan, Triwulan dan Semesteran</t>
  </si>
  <si>
    <t xml:space="preserve">Koordinasi Penyusunan Laporan Pertanggungjawaban </t>
  </si>
  <si>
    <t>Pelaksanaan APBD Bulanan, Triwulan dan Semesteran</t>
  </si>
  <si>
    <t>Koordinasi dan penyusunan rancangan peraturan daerah tentang pertanggungjawaban pelaksanaan APBD Provinsi dan Rancangan Peraturan Kepala Daerah tentang Penjabaran Pertanggungjawaban pelaksanaan APBD</t>
  </si>
  <si>
    <t>Koordinasi dan penyusunan rancangan peraturan daerah</t>
  </si>
  <si>
    <t>dan Rancangan Peraturan Kepala Daerah tentang Penjabaran Pertanggungjawaban pelaksanaan APBD</t>
  </si>
  <si>
    <t xml:space="preserve">tentang pertanggungjawaban pelaksanaan APBD Provinsi </t>
  </si>
  <si>
    <t>Penyusunan Analisis Laporan Pertanggungjawaban Pelaksanaan APBD</t>
  </si>
  <si>
    <t xml:space="preserve">Penyusunan Analisis Laporan Pertanggungjawaban </t>
  </si>
  <si>
    <t>Pelaksanaan APBD</t>
  </si>
  <si>
    <t>Penyusunan Kebijakan dan Panduan Teknis Operasional Penyelenggaraan Akuntansi Pemerintah Daerah</t>
  </si>
  <si>
    <t xml:space="preserve">Penyusunan Kebijakan dan Panduan Teknis Operasional </t>
  </si>
  <si>
    <t>Penyelenggaraan Akuntansi Pemerintah Daerah</t>
  </si>
  <si>
    <t>Pembinaan Akuntansi, Pelaporan dan Pertanggungjawaban Pemerintah Kabupaten/Kota</t>
  </si>
  <si>
    <t xml:space="preserve">Pembinaan Akuntansi, Pelaporan dan Pertanggungjawaban </t>
  </si>
  <si>
    <t>Pemerintah Kabupaten/Kota</t>
  </si>
  <si>
    <t>Pengelolaan Dana Darurat dan Mendesak</t>
  </si>
  <si>
    <t>Pengelolaan Dana Bagi Hasil Kabupaten/Kota</t>
  </si>
  <si>
    <t>PROGRAM PENGELOLAAN BARANG MILIK DAERAH</t>
  </si>
  <si>
    <t xml:space="preserve">Pentausahaan Barang Milik Daerah </t>
  </si>
  <si>
    <t>Pengamanan Barang Milik Daerah SKPD</t>
  </si>
  <si>
    <t>Pengawasan dan Pengendalian Pengelolaan Barang Milik daerah</t>
  </si>
  <si>
    <t>Pengawasan dan Pengendalian Pengelolaan Barang Milik Daerah</t>
  </si>
  <si>
    <t>Optimalisasi Penggunaan, Pemanfataan, Pemindahtanganan, Pemusnahan dan Penghapusan Barang Milik daerah</t>
  </si>
  <si>
    <t xml:space="preserve">Optimalisasi Penggunaan, Pemanfataan, Pemindahtanganan, </t>
  </si>
  <si>
    <t>Pemusnahan dan Penghapusan Barang Milik Daerah</t>
  </si>
  <si>
    <t>Rekonsiliasi dan Penyusunan Laporang Barang Milik Daerah pada SKPD</t>
  </si>
  <si>
    <t>Rekonsiliasi dan Penyusunan Laporang Barang Milik Daerah</t>
  </si>
  <si>
    <t xml:space="preserve"> pada SKPD</t>
  </si>
  <si>
    <t>PROGRAM PENGELOLAAN PENDAPATAN DAERAH</t>
  </si>
  <si>
    <t>Penilaian Pajak Bumi dan Bangunan Perdesaan dan Perkotaan (PBBP2) serta Bea Perolehan Hak atas Tanah dan Bangunan (BPHTB)</t>
  </si>
  <si>
    <t>Penilaian Pajak Bumi dan Bangunan Perdesaan dan Perkotaan</t>
  </si>
  <si>
    <t>(PBBP2) serta Bea Perolehan Hak atas Tanah dan Bangunan (BPHTB)</t>
  </si>
  <si>
    <t>Penetapan Wajib Pajak Daerah</t>
  </si>
  <si>
    <t>Penelitian dan Verifikasi Data Pelaporan Pajak daerah</t>
  </si>
  <si>
    <t>Penyusunan Dokumen Perencanaan Perangkat Daerah</t>
  </si>
  <si>
    <t>Koordinasi dan Penyusunan Laporan Capaian Kinerja dan Ikhtisar Realisasi Kinerja SKPD</t>
  </si>
  <si>
    <t>Koordinasi dan Penyusunan Laporan Keuangan Akhir tahun SKPD</t>
  </si>
  <si>
    <t>Pendidikan dan Pelatiahan Pegawai Berdasarakan Tugas dan Fungsi</t>
  </si>
  <si>
    <t>Dukungan Pelaksanaan Sistem Pemerintahan Berbasis Elektronik pada SKPD</t>
  </si>
  <si>
    <t>Pengadaan Kendaraan Dinas Operasional atau Lapangan</t>
  </si>
  <si>
    <t>Penyediaan Jasa Peralatan dan Perlengkapan Kantor</t>
  </si>
  <si>
    <t>Pemeliharaan/Rehabilitasi Gedung Kantor dan Bangunan Lainnya</t>
  </si>
  <si>
    <t>Pemeliharaan /Rehabilitasi Sarana dan Prasarana Gedung Kantor atau Bangunan Lainnya</t>
  </si>
  <si>
    <t>Pemeliharaan/Rehabilitasi Sarana dan Prasarana Pendukung Gedung Kantor atau Bangunan Lainnya</t>
  </si>
  <si>
    <t>Pembinaan Pengelolaan Barang Milik Daerah Pemerintah Kabupaten/Kota</t>
  </si>
  <si>
    <t xml:space="preserve">Pembinaan Pengelolaan Barang Milik Daerah Pemerintah </t>
  </si>
  <si>
    <t>Penagihan Pajak Daerah</t>
  </si>
  <si>
    <t>5.02.02.2.03.03</t>
  </si>
  <si>
    <t>Penyediaan Jasa Komunikasi, Sumber Daya Air dan Listrik</t>
  </si>
  <si>
    <t>Penyediaan Jasa Pelayanan Umum Kantor</t>
  </si>
  <si>
    <t>Perencanaan Pengelolaan Pajak Daerah</t>
  </si>
  <si>
    <t>UNSUR PENUNJANG URUSAN PEMERINTAH</t>
  </si>
  <si>
    <t>5.02</t>
  </si>
  <si>
    <t>KEUANGAN</t>
  </si>
  <si>
    <t>5.02.01</t>
  </si>
  <si>
    <t>PROGRAM PENUNJANG URUSAN PEMERINTAH DAERAH KABUPATEN / KOTA</t>
  </si>
  <si>
    <t>5.02.02</t>
  </si>
  <si>
    <t>5.02.03</t>
  </si>
  <si>
    <t>5.02.04</t>
  </si>
  <si>
    <t>Penyediaan Jasa Pemeliharaan, Biaya Pemeliharaan dan</t>
  </si>
  <si>
    <t>Pajak Kendaraan Perorangan Dinas atau Kendaraan</t>
  </si>
  <si>
    <t>Dinas Jabatan</t>
  </si>
  <si>
    <t>Penyediaan Jasa Pemeliharaan, Biaya Pemeliharaan dan Pajak Kendaraan Perorangan Dinas atau Kendaraan Dinas Jabatan</t>
  </si>
  <si>
    <t>Analisis perencanaan dan Penyaluran Bantuan Keuangan</t>
  </si>
  <si>
    <t>Pembinaan Penatausahaan Keuangan Pemerintah Kabupaten/Kota</t>
  </si>
  <si>
    <t>5.02.01.2.01.0001</t>
  </si>
  <si>
    <t>5.02.01.2.02.0001</t>
  </si>
  <si>
    <t>5.02.01.2.01.0006</t>
  </si>
  <si>
    <t>5.02.01.2.02.0005</t>
  </si>
  <si>
    <t>5.02.01.2.05.0009</t>
  </si>
  <si>
    <t>5.02.01.2.06.0002</t>
  </si>
  <si>
    <t>5.02.01.2.06.0004</t>
  </si>
  <si>
    <t>5.02.01.2.06.0009</t>
  </si>
  <si>
    <t>5.02.01.2.06.0010</t>
  </si>
  <si>
    <t>5.02.01.2.06.0011</t>
  </si>
  <si>
    <t>5.02.01.2.07.0002</t>
  </si>
  <si>
    <t>5.02.01.2.08.0001</t>
  </si>
  <si>
    <t>5.02.01.2.08.0002</t>
  </si>
  <si>
    <t>5.02.01.2.08.0003</t>
  </si>
  <si>
    <t>5.02.01.2.08.0004</t>
  </si>
  <si>
    <t>5.02.01.2.09.0001</t>
  </si>
  <si>
    <t>5.02.01.2.09.0006</t>
  </si>
  <si>
    <t>5.02.01.2.09.0009</t>
  </si>
  <si>
    <t>5.02.01.2.09.0010</t>
  </si>
  <si>
    <t>5.02.01.2.09.0011</t>
  </si>
  <si>
    <t>5.02.02.2.01.0001</t>
  </si>
  <si>
    <t>5.02.02.2.01.0002</t>
  </si>
  <si>
    <t>5.02.02.2.01.0003</t>
  </si>
  <si>
    <t>5.02.02.2.01.0004</t>
  </si>
  <si>
    <t>5.02.02.2.01.0007</t>
  </si>
  <si>
    <t>5.02.02.2.01.0008</t>
  </si>
  <si>
    <t>5.02.02.2.01.0010</t>
  </si>
  <si>
    <t>5.02.02.2.01.0011</t>
  </si>
  <si>
    <t>5.02.02.2.02.0003</t>
  </si>
  <si>
    <t>5.02.02.2.02.0005</t>
  </si>
  <si>
    <t>5.02.02.2.02.0006</t>
  </si>
  <si>
    <t>5.02.02.2.02.0007</t>
  </si>
  <si>
    <t>5.02.02.2.02.0008</t>
  </si>
  <si>
    <t>5.02.02.2.02.0009</t>
  </si>
  <si>
    <t>5.02.02.2.02.0010</t>
  </si>
  <si>
    <t>5.02.02.2.02.0011</t>
  </si>
  <si>
    <t>5.02.02.2.03.0002</t>
  </si>
  <si>
    <t>5.02.02.2.03.0003</t>
  </si>
  <si>
    <t>5.02.02.2.03.0005</t>
  </si>
  <si>
    <t>5.02.02.2.03.0008</t>
  </si>
  <si>
    <t>5.02.02.2.03.0009</t>
  </si>
  <si>
    <t>5.02.02.2.03.0010</t>
  </si>
  <si>
    <t>5.02.02.2.03.0011</t>
  </si>
  <si>
    <t>5.02.02.2.04.0008</t>
  </si>
  <si>
    <t>5.02.02.2.04.0009</t>
  </si>
  <si>
    <t>5.02.02.2.04.0010</t>
  </si>
  <si>
    <t>5.02.03.2.01.0005</t>
  </si>
  <si>
    <t>5.02.03.2.01.0007</t>
  </si>
  <si>
    <t>5.02.03.2.01.0009</t>
  </si>
  <si>
    <t>5.02.03.2.01.0010</t>
  </si>
  <si>
    <t>5.02.03.2.01.0011</t>
  </si>
  <si>
    <t>5.02.03.2.01.0013</t>
  </si>
  <si>
    <t>5.02.04.2.01.0001</t>
  </si>
  <si>
    <t>5.02.04.2.01.0007</t>
  </si>
  <si>
    <t>5.02.04.2.01.0008</t>
  </si>
  <si>
    <t>5.02.04.2.01.0010</t>
  </si>
  <si>
    <t>5.02.04.2.01.0013</t>
  </si>
  <si>
    <t>5.02.04.2.01.0011</t>
  </si>
  <si>
    <t>5.02.04.2.01.0012</t>
  </si>
  <si>
    <t>Penyelesaian Keberatan Pajak Daerah</t>
  </si>
  <si>
    <t>Pengendalian, Pemeriksaan, dan Pengawasan Pajak Daerah</t>
  </si>
  <si>
    <t>Penelitian dan Verifikasi Data Pelaporan Pajak Daerah</t>
  </si>
  <si>
    <t>a</t>
  </si>
  <si>
    <t>b</t>
  </si>
  <si>
    <t>c</t>
  </si>
  <si>
    <t>d</t>
  </si>
  <si>
    <t xml:space="preserve">Koordinasi dan Penyusunan Peraturan Daerah tentang Perubahan APBD dan Peraturan Kepala Daerah tentang Penjabaran Perubahan APBD </t>
  </si>
  <si>
    <t>Penyiapan Pelaksanaan Pengendalian dan Penerbitan Anggaran kas dan SPD</t>
  </si>
  <si>
    <t xml:space="preserve">Penyusunan Sistem dan Prosedur Akuntansi </t>
  </si>
  <si>
    <t>dan Pelaporan Keuangan Pemerintah Daerah</t>
  </si>
  <si>
    <t>Analisis Perencanaan dan Penyaluran Bantuan Keuangan</t>
  </si>
  <si>
    <t>Penyusunan Sistem dan Prosedur Akuntansi dan Pelaporan Keuangan Pemerintah Daerah</t>
  </si>
  <si>
    <t>b. Realisasi Pelaksanaan Kinerja</t>
  </si>
  <si>
    <t xml:space="preserve">c. Target Keuangan </t>
  </si>
  <si>
    <t>d. Realisasi Keuangan</t>
  </si>
  <si>
    <t>a. Target Pelaksanaan Kinerja</t>
  </si>
  <si>
    <t>66+</t>
  </si>
  <si>
    <t>REALISASI PERKEMBANGAN PELAKSANAAN PEKERJAAN/ KEGIATAN TAHUN ANGGARAN 2025</t>
  </si>
  <si>
    <t>REALISASI PENGGUNAAN DANA PEKERJAAN / KEGIATAN TAHUN ANGGARAN 2025</t>
  </si>
  <si>
    <t>LAPORAN PELAKSANAAN KEGIATAN / PEKERJAAN 2025</t>
  </si>
  <si>
    <t>5.02.04.2.01.0005</t>
  </si>
  <si>
    <t>Pendataan dan Pendaftaran Objek Pajak Daerah</t>
  </si>
  <si>
    <t>: 2025</t>
  </si>
  <si>
    <t>JANUARI 2025</t>
  </si>
  <si>
    <t>DESEMBER 2025</t>
  </si>
  <si>
    <t>KEPALA BADAN KEUANGAN DAERAH</t>
  </si>
  <si>
    <t>KURNIADI MAULATO, S.Sos., M.Si.</t>
  </si>
  <si>
    <t>Pembina Utama Muda</t>
  </si>
  <si>
    <t>NIP. 19700510 199003 1 006</t>
  </si>
  <si>
    <t>: MARET</t>
  </si>
  <si>
    <t>KARANGANYAR , 28 MARET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</si>
</sst>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name val="Arial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</borders>
  <cellStyleXfs count="15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2" fillId="0" borderId="0"/>
    <xf numFmtId="0" fontId="16" fillId="3" borderId="0">
      <alignment horizontal="left" vertical="center"/>
    </xf>
    <xf numFmtId="41" fontId="2" fillId="0" borderId="0" applyFont="0" applyFill="0" applyBorder="0" applyAlignment="0" applyProtection="0"/>
    <xf numFmtId="0" fontId="17" fillId="3" borderId="0">
      <alignment horizontal="left" vertical="center"/>
    </xf>
    <xf numFmtId="0" fontId="16" fillId="3" borderId="0">
      <alignment horizontal="right" vertical="center"/>
    </xf>
    <xf numFmtId="0" fontId="18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397">
    <xf numFmtId="0" fontId="0" fillId="0" borderId="0" xfId="0"/>
    <xf numFmtId="0" fontId="3" fillId="2" borderId="0" xfId="0" applyFont="1" applyFill="1" applyAlignment="1"/>
    <xf numFmtId="0" fontId="0" fillId="2" borderId="0" xfId="0" applyFill="1"/>
    <xf numFmtId="43" fontId="4" fillId="2" borderId="0" xfId="0" applyNumberFormat="1" applyFont="1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43" fontId="5" fillId="2" borderId="5" xfId="0" applyNumberFormat="1" applyFont="1" applyFill="1" applyBorder="1" applyAlignment="1">
      <alignment vertical="center"/>
    </xf>
    <xf numFmtId="43" fontId="5" fillId="2" borderId="9" xfId="0" applyNumberFormat="1" applyFont="1" applyFill="1" applyBorder="1" applyAlignment="1">
      <alignment vertical="center"/>
    </xf>
    <xf numFmtId="43" fontId="5" fillId="2" borderId="9" xfId="1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 wrapText="1"/>
    </xf>
    <xf numFmtId="0" fontId="0" fillId="2" borderId="7" xfId="0" applyFill="1" applyBorder="1"/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 readingOrder="1"/>
    </xf>
    <xf numFmtId="0" fontId="4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43" fontId="5" fillId="2" borderId="15" xfId="0" applyNumberFormat="1" applyFont="1" applyFill="1" applyBorder="1"/>
    <xf numFmtId="0" fontId="5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Border="1"/>
    <xf numFmtId="0" fontId="4" fillId="2" borderId="7" xfId="0" applyFont="1" applyFill="1" applyBorder="1"/>
    <xf numFmtId="0" fontId="4" fillId="2" borderId="0" xfId="0" applyFont="1" applyFill="1"/>
    <xf numFmtId="43" fontId="0" fillId="2" borderId="3" xfId="0" applyNumberFormat="1" applyFill="1" applyBorder="1"/>
    <xf numFmtId="43" fontId="0" fillId="2" borderId="0" xfId="0" applyNumberFormat="1" applyFill="1" applyBorder="1"/>
    <xf numFmtId="0" fontId="0" fillId="2" borderId="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43" fontId="0" fillId="2" borderId="0" xfId="0" applyNumberFormat="1" applyFill="1" applyBorder="1" applyAlignment="1">
      <alignment horizontal="center"/>
    </xf>
    <xf numFmtId="43" fontId="0" fillId="2" borderId="0" xfId="0" applyNumberFormat="1" applyFill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/>
    <xf numFmtId="43" fontId="4" fillId="2" borderId="0" xfId="0" applyNumberFormat="1" applyFont="1" applyFill="1" applyBorder="1"/>
    <xf numFmtId="0" fontId="13" fillId="2" borderId="0" xfId="0" applyFont="1" applyFill="1" applyBorder="1"/>
    <xf numFmtId="43" fontId="5" fillId="2" borderId="0" xfId="0" applyNumberFormat="1" applyFont="1" applyFill="1" applyBorder="1"/>
    <xf numFmtId="43" fontId="5" fillId="2" borderId="5" xfId="0" applyNumberFormat="1" applyFont="1" applyFill="1" applyBorder="1"/>
    <xf numFmtId="1" fontId="4" fillId="2" borderId="26" xfId="0" applyNumberFormat="1" applyFont="1" applyFill="1" applyBorder="1" applyAlignment="1">
      <alignment horizontal="center"/>
    </xf>
    <xf numFmtId="1" fontId="11" fillId="2" borderId="26" xfId="0" applyNumberFormat="1" applyFont="1" applyFill="1" applyBorder="1" applyAlignment="1">
      <alignment horizontal="center"/>
    </xf>
    <xf numFmtId="1" fontId="4" fillId="2" borderId="0" xfId="0" applyNumberFormat="1" applyFont="1" applyFill="1"/>
    <xf numFmtId="0" fontId="4" fillId="2" borderId="7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0" xfId="0" applyFont="1" applyFill="1" applyBorder="1" applyAlignment="1"/>
    <xf numFmtId="0" fontId="11" fillId="2" borderId="0" xfId="0" applyFont="1" applyFill="1" applyBorder="1" applyAlignment="1"/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0" fontId="4" fillId="2" borderId="9" xfId="0" applyFont="1" applyFill="1" applyBorder="1"/>
    <xf numFmtId="0" fontId="4" fillId="2" borderId="3" xfId="0" applyFont="1" applyFill="1" applyBorder="1"/>
    <xf numFmtId="0" fontId="4" fillId="2" borderId="15" xfId="0" applyFont="1" applyFill="1" applyBorder="1" applyAlignment="1">
      <alignment vertical="center" wrapText="1"/>
    </xf>
    <xf numFmtId="43" fontId="5" fillId="2" borderId="26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11" fillId="2" borderId="0" xfId="0" applyFont="1" applyFill="1" applyAlignment="1"/>
    <xf numFmtId="0" fontId="4" fillId="2" borderId="0" xfId="0" applyFont="1" applyFill="1" applyAlignment="1">
      <alignment horizontal="right"/>
    </xf>
    <xf numFmtId="0" fontId="4" fillId="2" borderId="17" xfId="0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right"/>
    </xf>
    <xf numFmtId="1" fontId="4" fillId="2" borderId="0" xfId="0" applyNumberFormat="1" applyFont="1" applyFill="1" applyBorder="1"/>
    <xf numFmtId="41" fontId="4" fillId="2" borderId="0" xfId="0" applyNumberFormat="1" applyFont="1" applyFill="1" applyBorder="1" applyAlignment="1">
      <alignment horizontal="right" vertical="center"/>
    </xf>
    <xf numFmtId="41" fontId="4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1" fontId="5" fillId="2" borderId="0" xfId="0" applyNumberFormat="1" applyFont="1" applyFill="1" applyBorder="1"/>
    <xf numFmtId="0" fontId="4" fillId="2" borderId="0" xfId="0" applyFont="1" applyFill="1" applyAlignment="1">
      <alignment horizontal="center"/>
    </xf>
    <xf numFmtId="164" fontId="5" fillId="2" borderId="5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164" fontId="5" fillId="2" borderId="15" xfId="0" applyNumberFormat="1" applyFont="1" applyFill="1" applyBorder="1"/>
    <xf numFmtId="164" fontId="5" fillId="2" borderId="9" xfId="0" applyNumberFormat="1" applyFont="1" applyFill="1" applyBorder="1" applyAlignment="1">
      <alignment horizontal="center"/>
    </xf>
    <xf numFmtId="41" fontId="5" fillId="2" borderId="9" xfId="0" applyNumberFormat="1" applyFont="1" applyFill="1" applyBorder="1" applyAlignment="1">
      <alignment horizontal="center" vertical="center"/>
    </xf>
    <xf numFmtId="41" fontId="5" fillId="2" borderId="9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26" xfId="0" applyNumberFormat="1" applyFont="1" applyFill="1" applyBorder="1"/>
    <xf numFmtId="41" fontId="5" fillId="2" borderId="26" xfId="0" applyNumberFormat="1" applyFont="1" applyFill="1" applyBorder="1"/>
    <xf numFmtId="0" fontId="4" fillId="2" borderId="26" xfId="0" applyFont="1" applyFill="1" applyBorder="1"/>
    <xf numFmtId="164" fontId="5" fillId="2" borderId="3" xfId="0" applyNumberFormat="1" applyFont="1" applyFill="1" applyBorder="1"/>
    <xf numFmtId="1" fontId="4" fillId="2" borderId="0" xfId="0" applyNumberFormat="1" applyFont="1" applyFill="1" applyBorder="1" applyAlignment="1">
      <alignment horizontal="center"/>
    </xf>
    <xf numFmtId="41" fontId="5" fillId="2" borderId="0" xfId="0" applyNumberFormat="1" applyFont="1" applyFill="1" applyBorder="1"/>
    <xf numFmtId="164" fontId="4" fillId="2" borderId="5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Alignment="1">
      <alignment horizontal="right" vertical="center"/>
    </xf>
    <xf numFmtId="41" fontId="4" fillId="2" borderId="0" xfId="0" applyNumberFormat="1" applyFont="1" applyFill="1" applyAlignment="1">
      <alignment horizontal="right"/>
    </xf>
    <xf numFmtId="164" fontId="9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/>
    <xf numFmtId="0" fontId="0" fillId="0" borderId="0" xfId="0" applyBorder="1"/>
    <xf numFmtId="0" fontId="5" fillId="0" borderId="0" xfId="0" applyFont="1" applyBorder="1"/>
    <xf numFmtId="0" fontId="4" fillId="0" borderId="0" xfId="0" applyFont="1" applyBorder="1"/>
    <xf numFmtId="0" fontId="0" fillId="0" borderId="1" xfId="0" applyBorder="1"/>
    <xf numFmtId="0" fontId="0" fillId="0" borderId="4" xfId="0" applyBorder="1"/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15" xfId="0" applyBorder="1"/>
    <xf numFmtId="0" fontId="4" fillId="0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8" fillId="0" borderId="0" xfId="0" applyFont="1"/>
    <xf numFmtId="43" fontId="5" fillId="2" borderId="26" xfId="2" applyNumberFormat="1" applyFont="1" applyFill="1" applyBorder="1" applyAlignment="1">
      <alignment vertical="center"/>
    </xf>
    <xf numFmtId="43" fontId="5" fillId="2" borderId="5" xfId="2" applyNumberFormat="1" applyFont="1" applyFill="1" applyBorder="1" applyAlignment="1">
      <alignment vertical="center"/>
    </xf>
    <xf numFmtId="43" fontId="4" fillId="2" borderId="9" xfId="0" applyNumberFormat="1" applyFont="1" applyFill="1" applyBorder="1"/>
    <xf numFmtId="43" fontId="4" fillId="2" borderId="1" xfId="0" applyNumberFormat="1" applyFont="1" applyFill="1" applyBorder="1"/>
    <xf numFmtId="0" fontId="0" fillId="2" borderId="9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43" fontId="2" fillId="2" borderId="0" xfId="0" applyNumberFormat="1" applyFont="1" applyFill="1" applyBorder="1"/>
    <xf numFmtId="164" fontId="2" fillId="2" borderId="0" xfId="0" applyNumberFormat="1" applyFont="1" applyFill="1" applyBorder="1"/>
    <xf numFmtId="0" fontId="15" fillId="2" borderId="2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9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2" borderId="11" xfId="0" applyFill="1" applyBorder="1"/>
    <xf numFmtId="0" fontId="2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6" fillId="2" borderId="1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4" fillId="2" borderId="1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wrapText="1"/>
    </xf>
    <xf numFmtId="0" fontId="11" fillId="2" borderId="0" xfId="0" applyFont="1" applyFill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0" fillId="0" borderId="0" xfId="0" applyAlignment="1">
      <alignment wrapText="1"/>
    </xf>
    <xf numFmtId="1" fontId="11" fillId="2" borderId="26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1" fontId="4" fillId="2" borderId="5" xfId="0" applyNumberFormat="1" applyFont="1" applyFill="1" applyBorder="1" applyAlignment="1">
      <alignment wrapText="1"/>
    </xf>
    <xf numFmtId="0" fontId="5" fillId="2" borderId="2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wrapText="1"/>
    </xf>
    <xf numFmtId="0" fontId="4" fillId="2" borderId="4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wrapText="1"/>
    </xf>
    <xf numFmtId="0" fontId="6" fillId="0" borderId="17" xfId="0" applyFont="1" applyBorder="1" applyAlignment="1">
      <alignment vertical="top" wrapText="1" readingOrder="1"/>
    </xf>
    <xf numFmtId="0" fontId="2" fillId="2" borderId="1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3" fontId="5" fillId="2" borderId="1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43" fontId="5" fillId="2" borderId="26" xfId="1" applyNumberFormat="1" applyFont="1" applyFill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0" fillId="2" borderId="0" xfId="2" applyNumberFormat="1" applyFont="1" applyFill="1" applyBorder="1"/>
    <xf numFmtId="0" fontId="0" fillId="2" borderId="11" xfId="2" applyNumberFormat="1" applyFont="1" applyFill="1" applyBorder="1" applyAlignment="1">
      <alignment horizontal="center" vertical="center"/>
    </xf>
    <xf numFmtId="0" fontId="0" fillId="2" borderId="12" xfId="2" applyNumberFormat="1" applyFont="1" applyFill="1" applyBorder="1" applyAlignment="1">
      <alignment horizontal="center" vertical="center"/>
    </xf>
    <xf numFmtId="0" fontId="0" fillId="2" borderId="10" xfId="2" applyNumberFormat="1" applyFont="1" applyFill="1" applyBorder="1" applyAlignment="1">
      <alignment horizontal="center" vertical="center"/>
    </xf>
    <xf numFmtId="0" fontId="4" fillId="2" borderId="3" xfId="2" applyNumberFormat="1" applyFont="1" applyFill="1" applyBorder="1" applyAlignment="1">
      <alignment horizontal="center" vertical="center"/>
    </xf>
    <xf numFmtId="0" fontId="4" fillId="2" borderId="4" xfId="2" applyNumberFormat="1" applyFont="1" applyFill="1" applyBorder="1" applyAlignment="1">
      <alignment horizontal="center" vertical="center"/>
    </xf>
    <xf numFmtId="0" fontId="4" fillId="2" borderId="2" xfId="2" applyNumberFormat="1" applyFont="1" applyFill="1" applyBorder="1" applyAlignment="1">
      <alignment horizontal="center" vertical="center"/>
    </xf>
    <xf numFmtId="0" fontId="4" fillId="2" borderId="11" xfId="2" applyNumberFormat="1" applyFont="1" applyFill="1" applyBorder="1" applyAlignment="1">
      <alignment horizontal="center"/>
    </xf>
    <xf numFmtId="0" fontId="4" fillId="2" borderId="12" xfId="2" applyNumberFormat="1" applyFont="1" applyFill="1" applyBorder="1" applyAlignment="1">
      <alignment horizontal="center"/>
    </xf>
    <xf numFmtId="0" fontId="4" fillId="2" borderId="10" xfId="2" applyNumberFormat="1" applyFont="1" applyFill="1" applyBorder="1" applyAlignment="1">
      <alignment horizontal="center"/>
    </xf>
    <xf numFmtId="0" fontId="4" fillId="2" borderId="6" xfId="2" applyNumberFormat="1" applyFont="1" applyFill="1" applyBorder="1" applyAlignment="1">
      <alignment horizontal="center"/>
    </xf>
    <xf numFmtId="0" fontId="4" fillId="2" borderId="7" xfId="2" applyNumberFormat="1" applyFont="1" applyFill="1" applyBorder="1" applyAlignment="1">
      <alignment horizontal="center"/>
    </xf>
    <xf numFmtId="0" fontId="4" fillId="2" borderId="8" xfId="2" applyNumberFormat="1" applyFont="1" applyFill="1" applyBorder="1" applyAlignment="1">
      <alignment horizontal="center"/>
    </xf>
    <xf numFmtId="0" fontId="4" fillId="2" borderId="21" xfId="2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>
      <alignment horizontal="center" vertical="center"/>
    </xf>
    <xf numFmtId="0" fontId="4" fillId="2" borderId="22" xfId="2" applyNumberFormat="1" applyFont="1" applyFill="1" applyBorder="1" applyAlignment="1">
      <alignment horizontal="center" vertical="center"/>
    </xf>
    <xf numFmtId="0" fontId="4" fillId="2" borderId="16" xfId="2" applyNumberFormat="1" applyFont="1" applyFill="1" applyBorder="1" applyAlignment="1">
      <alignment horizontal="center" vertical="center"/>
    </xf>
    <xf numFmtId="0" fontId="4" fillId="2" borderId="17" xfId="2" applyNumberFormat="1" applyFont="1" applyFill="1" applyBorder="1" applyAlignment="1">
      <alignment horizontal="center" vertical="center"/>
    </xf>
    <xf numFmtId="0" fontId="4" fillId="2" borderId="24" xfId="2" applyNumberFormat="1" applyFont="1" applyFill="1" applyBorder="1" applyAlignment="1">
      <alignment horizontal="center" vertical="center"/>
    </xf>
    <xf numFmtId="0" fontId="4" fillId="2" borderId="7" xfId="2" applyNumberFormat="1" applyFont="1" applyFill="1" applyBorder="1" applyAlignment="1">
      <alignment horizontal="center" vertical="center"/>
    </xf>
    <xf numFmtId="0" fontId="4" fillId="2" borderId="19" xfId="2" applyNumberFormat="1" applyFont="1" applyFill="1" applyBorder="1" applyAlignment="1">
      <alignment horizontal="center" vertical="center"/>
    </xf>
    <xf numFmtId="0" fontId="4" fillId="2" borderId="11" xfId="2" applyNumberFormat="1" applyFont="1" applyFill="1" applyBorder="1" applyAlignment="1">
      <alignment horizontal="center" vertical="center"/>
    </xf>
    <xf numFmtId="0" fontId="4" fillId="2" borderId="12" xfId="2" applyNumberFormat="1" applyFont="1" applyFill="1" applyBorder="1" applyAlignment="1">
      <alignment horizontal="center" vertical="center"/>
    </xf>
    <xf numFmtId="0" fontId="4" fillId="2" borderId="10" xfId="2" applyNumberFormat="1" applyFont="1" applyFill="1" applyBorder="1" applyAlignment="1">
      <alignment horizontal="center" vertical="center"/>
    </xf>
    <xf numFmtId="0" fontId="4" fillId="2" borderId="10" xfId="2" applyNumberFormat="1" applyFont="1" applyFill="1" applyBorder="1"/>
    <xf numFmtId="0" fontId="4" fillId="2" borderId="11" xfId="2" applyNumberFormat="1" applyFont="1" applyFill="1" applyBorder="1"/>
    <xf numFmtId="0" fontId="4" fillId="2" borderId="12" xfId="2" applyNumberFormat="1" applyFont="1" applyFill="1" applyBorder="1"/>
    <xf numFmtId="0" fontId="4" fillId="2" borderId="25" xfId="2" applyNumberFormat="1" applyFont="1" applyFill="1" applyBorder="1" applyAlignment="1">
      <alignment horizontal="center" vertical="center"/>
    </xf>
    <xf numFmtId="0" fontId="4" fillId="2" borderId="14" xfId="2" applyNumberFormat="1" applyFont="1" applyFill="1" applyBorder="1" applyAlignment="1">
      <alignment horizontal="center" vertical="center"/>
    </xf>
    <xf numFmtId="0" fontId="4" fillId="2" borderId="13" xfId="2" applyNumberFormat="1" applyFont="1" applyFill="1" applyBorder="1" applyAlignment="1">
      <alignment horizontal="center" vertical="center"/>
    </xf>
    <xf numFmtId="0" fontId="4" fillId="2" borderId="15" xfId="2" applyNumberFormat="1" applyFont="1" applyFill="1" applyBorder="1" applyAlignment="1">
      <alignment horizontal="center" vertical="center"/>
    </xf>
    <xf numFmtId="0" fontId="4" fillId="2" borderId="18" xfId="2" applyNumberFormat="1" applyFont="1" applyFill="1" applyBorder="1" applyAlignment="1">
      <alignment horizontal="center" vertical="center"/>
    </xf>
    <xf numFmtId="0" fontId="2" fillId="2" borderId="13" xfId="2" applyNumberFormat="1" applyFont="1" applyFill="1" applyBorder="1" applyAlignment="1">
      <alignment horizontal="center" vertical="center"/>
    </xf>
    <xf numFmtId="0" fontId="2" fillId="2" borderId="3" xfId="2" applyNumberFormat="1" applyFont="1" applyFill="1" applyBorder="1" applyAlignment="1">
      <alignment horizontal="center" vertical="center"/>
    </xf>
    <xf numFmtId="0" fontId="2" fillId="2" borderId="14" xfId="2" applyNumberFormat="1" applyFont="1" applyFill="1" applyBorder="1" applyAlignment="1">
      <alignment horizontal="center" vertical="center"/>
    </xf>
    <xf numFmtId="0" fontId="2" fillId="2" borderId="15" xfId="2" applyNumberFormat="1" applyFont="1" applyFill="1" applyBorder="1" applyAlignment="1">
      <alignment horizontal="center" vertical="center"/>
    </xf>
    <xf numFmtId="0" fontId="2" fillId="2" borderId="16" xfId="2" applyNumberFormat="1" applyFont="1" applyFill="1" applyBorder="1" applyAlignment="1">
      <alignment horizontal="center" vertical="center"/>
    </xf>
    <xf numFmtId="0" fontId="2" fillId="2" borderId="17" xfId="2" applyNumberFormat="1" applyFont="1" applyFill="1" applyBorder="1" applyAlignment="1">
      <alignment horizontal="center" vertical="center"/>
    </xf>
    <xf numFmtId="0" fontId="2" fillId="2" borderId="18" xfId="2" applyNumberFormat="1" applyFont="1" applyFill="1" applyBorder="1" applyAlignment="1">
      <alignment horizontal="center" vertical="center"/>
    </xf>
    <xf numFmtId="0" fontId="2" fillId="2" borderId="7" xfId="2" applyNumberFormat="1" applyFont="1" applyFill="1" applyBorder="1" applyAlignment="1">
      <alignment horizontal="center" vertical="center"/>
    </xf>
    <xf numFmtId="0" fontId="2" fillId="2" borderId="19" xfId="2" applyNumberFormat="1" applyFont="1" applyFill="1" applyBorder="1" applyAlignment="1">
      <alignment horizontal="center" vertical="center"/>
    </xf>
    <xf numFmtId="0" fontId="0" fillId="2" borderId="17" xfId="2" applyNumberFormat="1" applyFont="1" applyFill="1" applyBorder="1"/>
    <xf numFmtId="0" fontId="4" fillId="2" borderId="29" xfId="2" applyNumberFormat="1" applyFont="1" applyFill="1" applyBorder="1" applyAlignment="1">
      <alignment horizontal="center" vertical="center"/>
    </xf>
    <xf numFmtId="0" fontId="4" fillId="2" borderId="28" xfId="2" applyNumberFormat="1" applyFont="1" applyFill="1" applyBorder="1" applyAlignment="1">
      <alignment horizontal="center" vertical="center"/>
    </xf>
    <xf numFmtId="0" fontId="4" fillId="2" borderId="23" xfId="2" applyNumberFormat="1" applyFont="1" applyFill="1" applyBorder="1" applyAlignment="1">
      <alignment horizontal="center" vertical="center"/>
    </xf>
    <xf numFmtId="0" fontId="4" fillId="2" borderId="27" xfId="2" applyNumberFormat="1" applyFont="1" applyFill="1" applyBorder="1" applyAlignment="1">
      <alignment horizontal="center" vertical="center"/>
    </xf>
    <xf numFmtId="0" fontId="0" fillId="2" borderId="0" xfId="2" applyNumberFormat="1" applyFont="1" applyFill="1" applyBorder="1" applyAlignment="1">
      <alignment horizontal="center" vertical="center"/>
    </xf>
    <xf numFmtId="0" fontId="0" fillId="2" borderId="0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right" vertical="center"/>
    </xf>
    <xf numFmtId="0" fontId="0" fillId="2" borderId="0" xfId="2" applyNumberFormat="1" applyFont="1" applyFill="1" applyBorder="1" applyAlignment="1">
      <alignment horizontal="center"/>
    </xf>
    <xf numFmtId="0" fontId="0" fillId="2" borderId="0" xfId="2" applyNumberFormat="1" applyFont="1" applyFill="1" applyBorder="1" applyAlignment="1">
      <alignment horizontal="left"/>
    </xf>
    <xf numFmtId="0" fontId="0" fillId="2" borderId="0" xfId="2" applyNumberFormat="1" applyFont="1" applyFill="1" applyBorder="1" applyAlignment="1">
      <alignment horizontal="left" vertical="center"/>
    </xf>
    <xf numFmtId="41" fontId="4" fillId="2" borderId="17" xfId="2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wrapText="1"/>
    </xf>
    <xf numFmtId="0" fontId="13" fillId="2" borderId="9" xfId="0" applyFont="1" applyFill="1" applyBorder="1" applyAlignment="1">
      <alignment wrapText="1"/>
    </xf>
    <xf numFmtId="0" fontId="0" fillId="2" borderId="17" xfId="0" applyFill="1" applyBorder="1" applyAlignment="1">
      <alignment horizontal="center" wrapText="1"/>
    </xf>
    <xf numFmtId="0" fontId="4" fillId="2" borderId="17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2" fillId="2" borderId="1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6" fillId="0" borderId="17" xfId="0" applyFont="1" applyBorder="1" applyAlignment="1">
      <alignment vertical="top" wrapText="1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2" borderId="0" xfId="2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6" fillId="0" borderId="5" xfId="0" applyNumberFormat="1" applyFont="1" applyBorder="1" applyAlignment="1">
      <alignment horizontal="center" vertical="center"/>
    </xf>
    <xf numFmtId="43" fontId="6" fillId="0" borderId="9" xfId="0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right" vertical="center" wrapText="1"/>
    </xf>
    <xf numFmtId="43" fontId="6" fillId="0" borderId="5" xfId="0" applyNumberFormat="1" applyFont="1" applyBorder="1" applyAlignment="1">
      <alignment horizontal="right" vertical="center" wrapText="1"/>
    </xf>
    <xf numFmtId="43" fontId="6" fillId="0" borderId="9" xfId="0" applyNumberFormat="1" applyFont="1" applyBorder="1" applyAlignment="1">
      <alignment horizontal="right" vertical="center" wrapText="1"/>
    </xf>
    <xf numFmtId="0" fontId="0" fillId="2" borderId="0" xfId="2" applyNumberFormat="1" applyFont="1" applyFill="1" applyBorder="1" applyAlignment="1">
      <alignment horizont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2" borderId="0" xfId="2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/>
    </xf>
    <xf numFmtId="0" fontId="3" fillId="2" borderId="4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5" fillId="2" borderId="11" xfId="2" applyNumberFormat="1" applyFont="1" applyFill="1" applyBorder="1" applyAlignment="1">
      <alignment horizontal="center" vertical="center"/>
    </xf>
    <xf numFmtId="0" fontId="5" fillId="2" borderId="12" xfId="2" applyNumberFormat="1" applyFont="1" applyFill="1" applyBorder="1" applyAlignment="1">
      <alignment horizontal="center" vertical="center"/>
    </xf>
    <xf numFmtId="0" fontId="5" fillId="2" borderId="10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horizontal="center" vertical="center"/>
    </xf>
    <xf numFmtId="41" fontId="4" fillId="2" borderId="9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wrapText="1"/>
    </xf>
    <xf numFmtId="1" fontId="4" fillId="2" borderId="5" xfId="0" applyNumberFormat="1" applyFont="1" applyFill="1" applyBorder="1" applyAlignment="1">
      <alignment horizontal="center" wrapText="1"/>
    </xf>
    <xf numFmtId="1" fontId="4" fillId="2" borderId="9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3" fontId="4" fillId="2" borderId="1" xfId="2" applyNumberFormat="1" applyFont="1" applyFill="1" applyBorder="1" applyAlignment="1">
      <alignment horizontal="center" vertical="center"/>
    </xf>
    <xf numFmtId="43" fontId="4" fillId="2" borderId="5" xfId="2" applyNumberFormat="1" applyFont="1" applyFill="1" applyBorder="1" applyAlignment="1">
      <alignment horizontal="center" vertical="center"/>
    </xf>
    <xf numFmtId="43" fontId="4" fillId="2" borderId="9" xfId="2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4" fillId="2" borderId="5" xfId="0" applyNumberFormat="1" applyFont="1" applyFill="1" applyBorder="1" applyAlignment="1">
      <alignment horizontal="center" vertical="center"/>
    </xf>
    <xf numFmtId="43" fontId="4" fillId="2" borderId="9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vertical="center"/>
    </xf>
    <xf numFmtId="43" fontId="4" fillId="2" borderId="5" xfId="0" applyNumberFormat="1" applyFont="1" applyFill="1" applyBorder="1" applyAlignment="1">
      <alignment vertical="center"/>
    </xf>
    <xf numFmtId="43" fontId="4" fillId="2" borderId="9" xfId="0" applyNumberFormat="1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horizontal="center" vertical="center"/>
    </xf>
  </cellXfs>
  <cellStyles count="15">
    <cellStyle name="Comma" xfId="1" builtinId="3"/>
    <cellStyle name="Comma [0]" xfId="2" builtinId="6"/>
    <cellStyle name="Comma [0] 11" xfId="13"/>
    <cellStyle name="Comma [0] 12" xfId="14"/>
    <cellStyle name="Comma [0] 2" xfId="7"/>
    <cellStyle name="Comma [0] 3" xfId="11"/>
    <cellStyle name="Comma [0] 4" xfId="4"/>
    <cellStyle name="Comma 2" xfId="12"/>
    <cellStyle name="Normal" xfId="0" builtinId="0"/>
    <cellStyle name="Normal 2" xfId="5"/>
    <cellStyle name="Normal 3" xfId="10"/>
    <cellStyle name="Normal 4" xfId="3"/>
    <cellStyle name="S17" xfId="9"/>
    <cellStyle name="S65" xfId="6"/>
    <cellStyle name="S7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327"/>
  <sheetViews>
    <sheetView view="pageBreakPreview" topLeftCell="C241" zoomScaleSheetLayoutView="100" workbookViewId="0">
      <selection activeCell="I254" sqref="I254:K254"/>
    </sheetView>
  </sheetViews>
  <sheetFormatPr defaultRowHeight="12.75" x14ac:dyDescent="0.2"/>
  <cols>
    <col min="1" max="2" width="0" hidden="1" customWidth="1"/>
    <col min="4" max="4" width="5.42578125" customWidth="1"/>
    <col min="5" max="5" width="45.85546875" style="168" customWidth="1"/>
    <col min="6" max="6" width="32.7109375" customWidth="1"/>
    <col min="7" max="7" width="31" customWidth="1"/>
    <col min="8" max="8" width="8.42578125" customWidth="1"/>
    <col min="9" max="9" width="7.42578125" customWidth="1"/>
    <col min="10" max="10" width="30.7109375" customWidth="1"/>
    <col min="11" max="11" width="7" customWidth="1"/>
  </cols>
  <sheetData>
    <row r="2" spans="4:11" x14ac:dyDescent="0.2">
      <c r="D2" s="295" t="s">
        <v>123</v>
      </c>
      <c r="E2" s="295"/>
      <c r="F2" s="295"/>
      <c r="G2" s="295"/>
      <c r="H2" s="295"/>
      <c r="I2" s="295"/>
      <c r="J2" s="295"/>
      <c r="K2" s="295"/>
    </row>
    <row r="3" spans="4:11" x14ac:dyDescent="0.2">
      <c r="D3" s="295" t="s">
        <v>124</v>
      </c>
      <c r="E3" s="295"/>
      <c r="F3" s="295"/>
      <c r="G3" s="295"/>
      <c r="H3" s="295"/>
      <c r="I3" s="295"/>
      <c r="J3" s="295"/>
      <c r="K3" s="295"/>
    </row>
    <row r="4" spans="4:11" x14ac:dyDescent="0.2">
      <c r="D4" s="95"/>
      <c r="E4" s="163"/>
      <c r="F4" s="95"/>
      <c r="G4" s="95"/>
      <c r="H4" s="95"/>
      <c r="I4" s="95"/>
      <c r="J4" s="95"/>
      <c r="K4" s="95"/>
    </row>
    <row r="5" spans="4:11" x14ac:dyDescent="0.2">
      <c r="D5" s="96" t="s">
        <v>34</v>
      </c>
      <c r="E5" s="164"/>
      <c r="F5" s="96" t="s">
        <v>2</v>
      </c>
      <c r="G5" s="95"/>
      <c r="H5" s="95"/>
      <c r="I5" s="95"/>
      <c r="J5" s="95"/>
      <c r="K5" s="95"/>
    </row>
    <row r="6" spans="4:11" x14ac:dyDescent="0.2">
      <c r="D6" s="96" t="s">
        <v>3</v>
      </c>
      <c r="E6" s="164"/>
      <c r="F6" s="96" t="s">
        <v>4</v>
      </c>
      <c r="G6" s="95"/>
      <c r="H6" s="95"/>
      <c r="I6" s="95"/>
      <c r="J6" s="95"/>
      <c r="K6" s="95"/>
    </row>
    <row r="7" spans="4:11" x14ac:dyDescent="0.2">
      <c r="D7" s="96" t="s">
        <v>35</v>
      </c>
      <c r="E7" s="164"/>
      <c r="F7" s="96" t="s">
        <v>374</v>
      </c>
      <c r="G7" s="95"/>
      <c r="H7" s="95"/>
      <c r="I7" s="95"/>
      <c r="J7" s="95"/>
      <c r="K7" s="95"/>
    </row>
    <row r="8" spans="4:11" x14ac:dyDescent="0.2">
      <c r="D8" s="95"/>
      <c r="E8" s="163"/>
      <c r="F8" s="95"/>
      <c r="G8" s="95"/>
      <c r="H8" s="95"/>
      <c r="I8" s="95"/>
      <c r="J8" s="95"/>
      <c r="K8" s="95"/>
    </row>
    <row r="9" spans="4:11" x14ac:dyDescent="0.2">
      <c r="D9" s="95"/>
      <c r="E9" s="163"/>
      <c r="F9" s="95"/>
      <c r="G9" s="95"/>
      <c r="H9" s="95"/>
      <c r="I9" s="95"/>
      <c r="J9" s="97" t="s">
        <v>125</v>
      </c>
      <c r="K9" s="95"/>
    </row>
    <row r="10" spans="4:11" ht="15" customHeight="1" x14ac:dyDescent="0.2">
      <c r="D10" s="291" t="s">
        <v>12</v>
      </c>
      <c r="E10" s="165"/>
      <c r="F10" s="98"/>
      <c r="G10" s="99"/>
      <c r="H10" s="296" t="s">
        <v>126</v>
      </c>
      <c r="I10" s="297"/>
      <c r="J10" s="298"/>
      <c r="K10" s="100" t="s">
        <v>127</v>
      </c>
    </row>
    <row r="11" spans="4:11" ht="15" customHeight="1" x14ac:dyDescent="0.2">
      <c r="D11" s="286"/>
      <c r="E11" s="166" t="s">
        <v>37</v>
      </c>
      <c r="F11" s="101" t="s">
        <v>128</v>
      </c>
      <c r="G11" s="101" t="s">
        <v>129</v>
      </c>
      <c r="H11" s="291" t="s">
        <v>130</v>
      </c>
      <c r="I11" s="291" t="s">
        <v>131</v>
      </c>
      <c r="J11" s="102" t="s">
        <v>132</v>
      </c>
      <c r="K11" s="103"/>
    </row>
    <row r="12" spans="4:11" ht="15" customHeight="1" x14ac:dyDescent="0.2">
      <c r="D12" s="286"/>
      <c r="E12" s="166" t="s">
        <v>43</v>
      </c>
      <c r="F12" s="101" t="s">
        <v>133</v>
      </c>
      <c r="G12" s="101" t="s">
        <v>134</v>
      </c>
      <c r="H12" s="286"/>
      <c r="I12" s="286"/>
      <c r="J12" s="102" t="s">
        <v>135</v>
      </c>
      <c r="K12" s="103"/>
    </row>
    <row r="13" spans="4:11" ht="15" customHeight="1" x14ac:dyDescent="0.2">
      <c r="D13" s="287"/>
      <c r="E13" s="167"/>
      <c r="F13" s="104"/>
      <c r="G13" s="105"/>
      <c r="H13" s="287"/>
      <c r="I13" s="287"/>
      <c r="J13" s="106" t="s">
        <v>136</v>
      </c>
      <c r="K13" s="105"/>
    </row>
    <row r="14" spans="4:11" x14ac:dyDescent="0.2">
      <c r="D14" s="290">
        <v>1</v>
      </c>
      <c r="E14" s="140"/>
      <c r="F14" s="291" t="s">
        <v>137</v>
      </c>
      <c r="G14" s="291" t="s">
        <v>137</v>
      </c>
      <c r="H14" s="292"/>
      <c r="I14" s="291" t="s">
        <v>131</v>
      </c>
      <c r="J14" s="291" t="s">
        <v>137</v>
      </c>
      <c r="K14" s="290"/>
    </row>
    <row r="15" spans="4:11" x14ac:dyDescent="0.2">
      <c r="D15" s="283"/>
      <c r="E15" s="14" t="s">
        <v>285</v>
      </c>
      <c r="F15" s="286"/>
      <c r="G15" s="286"/>
      <c r="H15" s="288"/>
      <c r="I15" s="286"/>
      <c r="J15" s="286"/>
      <c r="K15" s="283"/>
    </row>
    <row r="16" spans="4:11" ht="25.5" x14ac:dyDescent="0.2">
      <c r="D16" s="283"/>
      <c r="E16" s="134" t="s">
        <v>254</v>
      </c>
      <c r="F16" s="286"/>
      <c r="G16" s="286"/>
      <c r="H16" s="288"/>
      <c r="I16" s="286"/>
      <c r="J16" s="286"/>
      <c r="K16" s="283"/>
    </row>
    <row r="17" spans="4:11" x14ac:dyDescent="0.2">
      <c r="D17" s="285"/>
      <c r="E17" s="22"/>
      <c r="F17" s="287"/>
      <c r="G17" s="287"/>
      <c r="H17" s="289"/>
      <c r="I17" s="287"/>
      <c r="J17" s="287"/>
      <c r="K17" s="285"/>
    </row>
    <row r="18" spans="4:11" x14ac:dyDescent="0.2">
      <c r="D18" s="290">
        <v>2</v>
      </c>
      <c r="E18" s="141"/>
      <c r="F18" s="291" t="s">
        <v>137</v>
      </c>
      <c r="G18" s="291" t="s">
        <v>137</v>
      </c>
      <c r="H18" s="292"/>
      <c r="I18" s="291" t="s">
        <v>131</v>
      </c>
      <c r="J18" s="291" t="s">
        <v>137</v>
      </c>
      <c r="K18" s="290"/>
    </row>
    <row r="19" spans="4:11" x14ac:dyDescent="0.2">
      <c r="D19" s="283"/>
      <c r="E19" s="14" t="s">
        <v>287</v>
      </c>
      <c r="F19" s="286"/>
      <c r="G19" s="286"/>
      <c r="H19" s="288"/>
      <c r="I19" s="286"/>
      <c r="J19" s="286"/>
      <c r="K19" s="283"/>
    </row>
    <row r="20" spans="4:11" ht="25.5" x14ac:dyDescent="0.2">
      <c r="D20" s="283"/>
      <c r="E20" s="134" t="s">
        <v>255</v>
      </c>
      <c r="F20" s="286"/>
      <c r="G20" s="286"/>
      <c r="H20" s="288"/>
      <c r="I20" s="286"/>
      <c r="J20" s="286"/>
      <c r="K20" s="283"/>
    </row>
    <row r="21" spans="4:11" x14ac:dyDescent="0.2">
      <c r="D21" s="285"/>
      <c r="E21" s="142"/>
      <c r="F21" s="287"/>
      <c r="G21" s="287"/>
      <c r="H21" s="289"/>
      <c r="I21" s="287"/>
      <c r="J21" s="287"/>
      <c r="K21" s="285"/>
    </row>
    <row r="22" spans="4:11" x14ac:dyDescent="0.2">
      <c r="D22" s="290">
        <v>3</v>
      </c>
      <c r="E22" s="143"/>
      <c r="F22" s="291" t="s">
        <v>137</v>
      </c>
      <c r="G22" s="291" t="s">
        <v>137</v>
      </c>
      <c r="H22" s="292"/>
      <c r="I22" s="291" t="s">
        <v>131</v>
      </c>
      <c r="J22" s="291" t="s">
        <v>137</v>
      </c>
      <c r="K22" s="290"/>
    </row>
    <row r="23" spans="4:11" x14ac:dyDescent="0.2">
      <c r="D23" s="283"/>
      <c r="E23" s="144" t="s">
        <v>286</v>
      </c>
      <c r="F23" s="286"/>
      <c r="G23" s="286"/>
      <c r="H23" s="288"/>
      <c r="I23" s="286"/>
      <c r="J23" s="286"/>
      <c r="K23" s="283"/>
    </row>
    <row r="24" spans="4:11" x14ac:dyDescent="0.2">
      <c r="D24" s="283"/>
      <c r="E24" s="55" t="s">
        <v>143</v>
      </c>
      <c r="F24" s="286"/>
      <c r="G24" s="286"/>
      <c r="H24" s="288"/>
      <c r="I24" s="286"/>
      <c r="J24" s="286"/>
      <c r="K24" s="283"/>
    </row>
    <row r="25" spans="4:11" x14ac:dyDescent="0.2">
      <c r="D25" s="285"/>
      <c r="E25" s="20"/>
      <c r="F25" s="287"/>
      <c r="G25" s="287"/>
      <c r="H25" s="289"/>
      <c r="I25" s="287"/>
      <c r="J25" s="287"/>
      <c r="K25" s="285"/>
    </row>
    <row r="26" spans="4:11" x14ac:dyDescent="0.2">
      <c r="D26" s="290">
        <v>4</v>
      </c>
      <c r="E26" s="145"/>
      <c r="F26" s="291" t="s">
        <v>137</v>
      </c>
      <c r="G26" s="291" t="s">
        <v>137</v>
      </c>
      <c r="H26" s="292"/>
      <c r="I26" s="291" t="s">
        <v>131</v>
      </c>
      <c r="J26" s="291" t="s">
        <v>137</v>
      </c>
      <c r="K26" s="290"/>
    </row>
    <row r="27" spans="4:11" x14ac:dyDescent="0.2">
      <c r="D27" s="283"/>
      <c r="E27" s="144" t="s">
        <v>288</v>
      </c>
      <c r="F27" s="286"/>
      <c r="G27" s="286"/>
      <c r="H27" s="288"/>
      <c r="I27" s="286"/>
      <c r="J27" s="286"/>
      <c r="K27" s="283"/>
    </row>
    <row r="28" spans="4:11" ht="25.5" x14ac:dyDescent="0.2">
      <c r="D28" s="283"/>
      <c r="E28" s="146" t="s">
        <v>256</v>
      </c>
      <c r="F28" s="286"/>
      <c r="G28" s="286"/>
      <c r="H28" s="288"/>
      <c r="I28" s="286"/>
      <c r="J28" s="286"/>
      <c r="K28" s="283"/>
    </row>
    <row r="29" spans="4:11" x14ac:dyDescent="0.2">
      <c r="D29" s="285"/>
      <c r="E29" s="147"/>
      <c r="F29" s="287"/>
      <c r="G29" s="287"/>
      <c r="H29" s="289"/>
      <c r="I29" s="287"/>
      <c r="J29" s="287"/>
      <c r="K29" s="285"/>
    </row>
    <row r="30" spans="4:11" x14ac:dyDescent="0.2">
      <c r="D30" s="290">
        <v>5</v>
      </c>
      <c r="E30" s="148"/>
      <c r="F30" s="291" t="s">
        <v>137</v>
      </c>
      <c r="G30" s="291" t="s">
        <v>137</v>
      </c>
      <c r="H30" s="292"/>
      <c r="I30" s="291" t="s">
        <v>131</v>
      </c>
      <c r="J30" s="291" t="s">
        <v>137</v>
      </c>
      <c r="K30" s="290"/>
    </row>
    <row r="31" spans="4:11" x14ac:dyDescent="0.2">
      <c r="D31" s="283"/>
      <c r="E31" s="144" t="s">
        <v>289</v>
      </c>
      <c r="F31" s="286"/>
      <c r="G31" s="286"/>
      <c r="H31" s="288"/>
      <c r="I31" s="286"/>
      <c r="J31" s="286"/>
      <c r="K31" s="283"/>
    </row>
    <row r="32" spans="4:11" ht="25.5" x14ac:dyDescent="0.2">
      <c r="D32" s="283"/>
      <c r="E32" s="149" t="s">
        <v>257</v>
      </c>
      <c r="F32" s="286"/>
      <c r="G32" s="286"/>
      <c r="H32" s="288"/>
      <c r="I32" s="286"/>
      <c r="J32" s="286"/>
      <c r="K32" s="283"/>
    </row>
    <row r="33" spans="4:11" x14ac:dyDescent="0.2">
      <c r="D33" s="285"/>
      <c r="E33" s="150"/>
      <c r="F33" s="287"/>
      <c r="G33" s="287"/>
      <c r="H33" s="289"/>
      <c r="I33" s="287"/>
      <c r="J33" s="287"/>
      <c r="K33" s="285"/>
    </row>
    <row r="34" spans="4:11" x14ac:dyDescent="0.2">
      <c r="D34" s="290">
        <v>6</v>
      </c>
      <c r="E34" s="148"/>
      <c r="F34" s="291" t="s">
        <v>137</v>
      </c>
      <c r="G34" s="291" t="s">
        <v>137</v>
      </c>
      <c r="H34" s="292"/>
      <c r="I34" s="291" t="s">
        <v>131</v>
      </c>
      <c r="J34" s="291" t="s">
        <v>137</v>
      </c>
      <c r="K34" s="290"/>
    </row>
    <row r="35" spans="4:11" x14ac:dyDescent="0.2">
      <c r="D35" s="283"/>
      <c r="E35" s="144" t="s">
        <v>290</v>
      </c>
      <c r="F35" s="286"/>
      <c r="G35" s="286"/>
      <c r="H35" s="288"/>
      <c r="I35" s="286"/>
      <c r="J35" s="286"/>
      <c r="K35" s="283"/>
    </row>
    <row r="36" spans="4:11" x14ac:dyDescent="0.2">
      <c r="D36" s="283"/>
      <c r="E36" s="149" t="s">
        <v>148</v>
      </c>
      <c r="F36" s="286"/>
      <c r="G36" s="286"/>
      <c r="H36" s="288"/>
      <c r="I36" s="286"/>
      <c r="J36" s="286"/>
      <c r="K36" s="283"/>
    </row>
    <row r="37" spans="4:11" x14ac:dyDescent="0.2">
      <c r="D37" s="285"/>
      <c r="E37" s="150"/>
      <c r="F37" s="287"/>
      <c r="G37" s="287"/>
      <c r="H37" s="289"/>
      <c r="I37" s="287"/>
      <c r="J37" s="287"/>
      <c r="K37" s="285"/>
    </row>
    <row r="38" spans="4:11" x14ac:dyDescent="0.2">
      <c r="D38" s="290">
        <v>7</v>
      </c>
      <c r="E38" s="148"/>
      <c r="F38" s="291" t="s">
        <v>137</v>
      </c>
      <c r="G38" s="291" t="s">
        <v>137</v>
      </c>
      <c r="H38" s="292"/>
      <c r="I38" s="291" t="s">
        <v>131</v>
      </c>
      <c r="J38" s="291" t="s">
        <v>137</v>
      </c>
      <c r="K38" s="290"/>
    </row>
    <row r="39" spans="4:11" x14ac:dyDescent="0.2">
      <c r="D39" s="283"/>
      <c r="E39" s="144" t="s">
        <v>291</v>
      </c>
      <c r="F39" s="286"/>
      <c r="G39" s="286"/>
      <c r="H39" s="288"/>
      <c r="I39" s="286"/>
      <c r="J39" s="286"/>
      <c r="K39" s="283"/>
    </row>
    <row r="40" spans="4:11" x14ac:dyDescent="0.2">
      <c r="D40" s="283"/>
      <c r="E40" s="149" t="s">
        <v>149</v>
      </c>
      <c r="F40" s="286"/>
      <c r="G40" s="286"/>
      <c r="H40" s="288"/>
      <c r="I40" s="286"/>
      <c r="J40" s="286"/>
      <c r="K40" s="283"/>
    </row>
    <row r="41" spans="4:11" x14ac:dyDescent="0.2">
      <c r="D41" s="285"/>
      <c r="E41" s="150"/>
      <c r="F41" s="287"/>
      <c r="G41" s="287"/>
      <c r="H41" s="289"/>
      <c r="I41" s="287"/>
      <c r="J41" s="287"/>
      <c r="K41" s="285"/>
    </row>
    <row r="42" spans="4:11" x14ac:dyDescent="0.2">
      <c r="D42" s="290">
        <v>8</v>
      </c>
      <c r="E42" s="148"/>
      <c r="F42" s="291" t="s">
        <v>137</v>
      </c>
      <c r="G42" s="291" t="s">
        <v>137</v>
      </c>
      <c r="H42" s="292"/>
      <c r="I42" s="291" t="s">
        <v>131</v>
      </c>
      <c r="J42" s="291" t="s">
        <v>137</v>
      </c>
      <c r="K42" s="290"/>
    </row>
    <row r="43" spans="4:11" ht="15.75" customHeight="1" x14ac:dyDescent="0.2">
      <c r="D43" s="283"/>
      <c r="E43" s="144" t="s">
        <v>292</v>
      </c>
      <c r="F43" s="286"/>
      <c r="G43" s="286"/>
      <c r="H43" s="288"/>
      <c r="I43" s="286"/>
      <c r="J43" s="286"/>
      <c r="K43" s="283"/>
    </row>
    <row r="44" spans="4:11" ht="15.75" customHeight="1" x14ac:dyDescent="0.2">
      <c r="D44" s="283"/>
      <c r="E44" s="136" t="s">
        <v>150</v>
      </c>
      <c r="F44" s="286"/>
      <c r="G44" s="286"/>
      <c r="H44" s="288"/>
      <c r="I44" s="286"/>
      <c r="J44" s="286"/>
      <c r="K44" s="283"/>
    </row>
    <row r="45" spans="4:11" x14ac:dyDescent="0.2">
      <c r="D45" s="285"/>
      <c r="E45" s="47" t="s">
        <v>151</v>
      </c>
      <c r="F45" s="287"/>
      <c r="G45" s="287"/>
      <c r="H45" s="289"/>
      <c r="I45" s="287"/>
      <c r="J45" s="287"/>
      <c r="K45" s="285"/>
    </row>
    <row r="46" spans="4:11" x14ac:dyDescent="0.2">
      <c r="D46" s="290">
        <v>9</v>
      </c>
      <c r="E46" s="148"/>
      <c r="F46" s="291" t="s">
        <v>137</v>
      </c>
      <c r="G46" s="291" t="s">
        <v>137</v>
      </c>
      <c r="H46" s="292"/>
      <c r="I46" s="291" t="s">
        <v>131</v>
      </c>
      <c r="J46" s="291" t="s">
        <v>137</v>
      </c>
      <c r="K46" s="290"/>
    </row>
    <row r="47" spans="4:11" x14ac:dyDescent="0.2">
      <c r="D47" s="283"/>
      <c r="E47" s="144" t="s">
        <v>293</v>
      </c>
      <c r="F47" s="286"/>
      <c r="G47" s="286"/>
      <c r="H47" s="288"/>
      <c r="I47" s="286"/>
      <c r="J47" s="286"/>
      <c r="K47" s="283"/>
    </row>
    <row r="48" spans="4:11" x14ac:dyDescent="0.2">
      <c r="D48" s="283"/>
      <c r="E48" s="151" t="s">
        <v>152</v>
      </c>
      <c r="F48" s="286"/>
      <c r="G48" s="286"/>
      <c r="H48" s="288"/>
      <c r="I48" s="286"/>
      <c r="J48" s="286"/>
      <c r="K48" s="283"/>
    </row>
    <row r="49" spans="4:11" x14ac:dyDescent="0.2">
      <c r="D49" s="285"/>
      <c r="E49" s="150"/>
      <c r="F49" s="287"/>
      <c r="G49" s="287"/>
      <c r="H49" s="289"/>
      <c r="I49" s="287"/>
      <c r="J49" s="287"/>
      <c r="K49" s="285"/>
    </row>
    <row r="50" spans="4:11" x14ac:dyDescent="0.2">
      <c r="D50" s="290">
        <v>10</v>
      </c>
      <c r="E50" s="148"/>
      <c r="F50" s="291" t="s">
        <v>137</v>
      </c>
      <c r="G50" s="291" t="s">
        <v>137</v>
      </c>
      <c r="H50" s="292"/>
      <c r="I50" s="291" t="s">
        <v>131</v>
      </c>
      <c r="J50" s="291" t="s">
        <v>137</v>
      </c>
      <c r="K50" s="290"/>
    </row>
    <row r="51" spans="4:11" x14ac:dyDescent="0.2">
      <c r="D51" s="283"/>
      <c r="E51" s="144" t="s">
        <v>294</v>
      </c>
      <c r="F51" s="286"/>
      <c r="G51" s="286"/>
      <c r="H51" s="288"/>
      <c r="I51" s="286"/>
      <c r="J51" s="286"/>
      <c r="K51" s="283"/>
    </row>
    <row r="52" spans="4:11" ht="25.5" x14ac:dyDescent="0.2">
      <c r="D52" s="283"/>
      <c r="E52" s="137" t="s">
        <v>258</v>
      </c>
      <c r="F52" s="286"/>
      <c r="G52" s="286"/>
      <c r="H52" s="288"/>
      <c r="I52" s="286"/>
      <c r="J52" s="286"/>
      <c r="K52" s="283"/>
    </row>
    <row r="53" spans="4:11" x14ac:dyDescent="0.2">
      <c r="D53" s="285"/>
      <c r="E53" s="150"/>
      <c r="F53" s="287"/>
      <c r="G53" s="287"/>
      <c r="H53" s="289"/>
      <c r="I53" s="287"/>
      <c r="J53" s="287"/>
      <c r="K53" s="285"/>
    </row>
    <row r="54" spans="4:11" x14ac:dyDescent="0.2">
      <c r="D54" s="290">
        <v>11</v>
      </c>
      <c r="E54" s="148"/>
      <c r="F54" s="291" t="s">
        <v>137</v>
      </c>
      <c r="G54" s="291" t="s">
        <v>137</v>
      </c>
      <c r="H54" s="292"/>
      <c r="I54" s="291" t="s">
        <v>131</v>
      </c>
      <c r="J54" s="291" t="s">
        <v>137</v>
      </c>
      <c r="K54" s="290"/>
    </row>
    <row r="55" spans="4:11" x14ac:dyDescent="0.2">
      <c r="D55" s="283"/>
      <c r="E55" s="144" t="s">
        <v>295</v>
      </c>
      <c r="F55" s="286"/>
      <c r="G55" s="286"/>
      <c r="H55" s="288"/>
      <c r="I55" s="286"/>
      <c r="J55" s="286"/>
      <c r="K55" s="283"/>
    </row>
    <row r="56" spans="4:11" ht="25.5" x14ac:dyDescent="0.2">
      <c r="D56" s="283"/>
      <c r="E56" s="149" t="s">
        <v>259</v>
      </c>
      <c r="F56" s="286"/>
      <c r="G56" s="286"/>
      <c r="H56" s="288"/>
      <c r="I56" s="286"/>
      <c r="J56" s="286"/>
      <c r="K56" s="283"/>
    </row>
    <row r="57" spans="4:11" x14ac:dyDescent="0.2">
      <c r="D57" s="285"/>
      <c r="E57" s="150"/>
      <c r="F57" s="287"/>
      <c r="G57" s="287"/>
      <c r="H57" s="289"/>
      <c r="I57" s="287"/>
      <c r="J57" s="287"/>
      <c r="K57" s="285"/>
    </row>
    <row r="58" spans="4:11" x14ac:dyDescent="0.2">
      <c r="D58" s="290">
        <v>12</v>
      </c>
      <c r="E58" s="148"/>
      <c r="F58" s="291" t="s">
        <v>137</v>
      </c>
      <c r="G58" s="291" t="s">
        <v>137</v>
      </c>
      <c r="H58" s="292"/>
      <c r="I58" s="291" t="s">
        <v>131</v>
      </c>
      <c r="J58" s="291" t="s">
        <v>137</v>
      </c>
      <c r="K58" s="290"/>
    </row>
    <row r="59" spans="4:11" x14ac:dyDescent="0.2">
      <c r="D59" s="283"/>
      <c r="E59" s="144" t="s">
        <v>296</v>
      </c>
      <c r="F59" s="286"/>
      <c r="G59" s="286"/>
      <c r="H59" s="288"/>
      <c r="I59" s="286"/>
      <c r="J59" s="286"/>
      <c r="K59" s="283"/>
    </row>
    <row r="60" spans="4:11" x14ac:dyDescent="0.2">
      <c r="D60" s="283"/>
      <c r="E60" s="152" t="s">
        <v>54</v>
      </c>
      <c r="F60" s="286"/>
      <c r="G60" s="286"/>
      <c r="H60" s="288"/>
      <c r="I60" s="286"/>
      <c r="J60" s="286"/>
      <c r="K60" s="283"/>
    </row>
    <row r="61" spans="4:11" x14ac:dyDescent="0.2">
      <c r="D61" s="285"/>
      <c r="E61" s="150"/>
      <c r="F61" s="287"/>
      <c r="G61" s="287"/>
      <c r="H61" s="289"/>
      <c r="I61" s="287"/>
      <c r="J61" s="287"/>
      <c r="K61" s="285"/>
    </row>
    <row r="62" spans="4:11" x14ac:dyDescent="0.2">
      <c r="D62" s="290">
        <v>13</v>
      </c>
      <c r="E62" s="148"/>
      <c r="F62" s="291" t="s">
        <v>137</v>
      </c>
      <c r="G62" s="291" t="s">
        <v>137</v>
      </c>
      <c r="H62" s="292"/>
      <c r="I62" s="291" t="s">
        <v>131</v>
      </c>
      <c r="J62" s="291" t="s">
        <v>137</v>
      </c>
      <c r="K62" s="290"/>
    </row>
    <row r="63" spans="4:11" x14ac:dyDescent="0.2">
      <c r="D63" s="283"/>
      <c r="E63" s="144" t="s">
        <v>297</v>
      </c>
      <c r="F63" s="286"/>
      <c r="G63" s="286"/>
      <c r="H63" s="288"/>
      <c r="I63" s="286"/>
      <c r="J63" s="286"/>
      <c r="K63" s="283"/>
    </row>
    <row r="64" spans="4:11" ht="25.5" x14ac:dyDescent="0.2">
      <c r="D64" s="283"/>
      <c r="E64" s="152" t="s">
        <v>268</v>
      </c>
      <c r="F64" s="286"/>
      <c r="G64" s="286"/>
      <c r="H64" s="288"/>
      <c r="I64" s="286"/>
      <c r="J64" s="286"/>
      <c r="K64" s="283"/>
    </row>
    <row r="65" spans="4:11" x14ac:dyDescent="0.2">
      <c r="D65" s="285"/>
      <c r="E65" s="150"/>
      <c r="F65" s="287"/>
      <c r="G65" s="287"/>
      <c r="H65" s="289"/>
      <c r="I65" s="287"/>
      <c r="J65" s="287"/>
      <c r="K65" s="285"/>
    </row>
    <row r="66" spans="4:11" x14ac:dyDescent="0.2">
      <c r="D66" s="290">
        <v>14</v>
      </c>
      <c r="E66" s="148"/>
      <c r="F66" s="291" t="s">
        <v>137</v>
      </c>
      <c r="G66" s="291" t="s">
        <v>137</v>
      </c>
      <c r="H66" s="292"/>
      <c r="I66" s="291" t="s">
        <v>131</v>
      </c>
      <c r="J66" s="291" t="s">
        <v>137</v>
      </c>
      <c r="K66" s="290"/>
    </row>
    <row r="67" spans="4:11" x14ac:dyDescent="0.2">
      <c r="D67" s="283"/>
      <c r="E67" s="144" t="s">
        <v>298</v>
      </c>
      <c r="F67" s="286"/>
      <c r="G67" s="286"/>
      <c r="H67" s="288"/>
      <c r="I67" s="286"/>
      <c r="J67" s="286"/>
      <c r="K67" s="283"/>
    </row>
    <row r="68" spans="4:11" ht="25.5" x14ac:dyDescent="0.2">
      <c r="D68" s="283"/>
      <c r="E68" s="209" t="s">
        <v>260</v>
      </c>
      <c r="F68" s="286"/>
      <c r="G68" s="286"/>
      <c r="H68" s="288"/>
      <c r="I68" s="286"/>
      <c r="J68" s="286"/>
      <c r="K68" s="283"/>
    </row>
    <row r="69" spans="4:11" x14ac:dyDescent="0.2">
      <c r="D69" s="285"/>
      <c r="E69" s="150"/>
      <c r="F69" s="287"/>
      <c r="G69" s="287"/>
      <c r="H69" s="289"/>
      <c r="I69" s="287"/>
      <c r="J69" s="287"/>
      <c r="K69" s="285"/>
    </row>
    <row r="70" spans="4:11" x14ac:dyDescent="0.2">
      <c r="D70" s="290">
        <v>15</v>
      </c>
      <c r="E70" s="148"/>
      <c r="F70" s="291" t="s">
        <v>137</v>
      </c>
      <c r="G70" s="291" t="s">
        <v>137</v>
      </c>
      <c r="H70" s="292"/>
      <c r="I70" s="291" t="s">
        <v>131</v>
      </c>
      <c r="J70" s="291" t="s">
        <v>137</v>
      </c>
      <c r="K70" s="290"/>
    </row>
    <row r="71" spans="4:11" x14ac:dyDescent="0.2">
      <c r="D71" s="283"/>
      <c r="E71" s="144" t="s">
        <v>299</v>
      </c>
      <c r="F71" s="286"/>
      <c r="G71" s="286"/>
      <c r="H71" s="288"/>
      <c r="I71" s="286"/>
      <c r="J71" s="286"/>
      <c r="K71" s="283"/>
    </row>
    <row r="72" spans="4:11" x14ac:dyDescent="0.2">
      <c r="D72" s="283"/>
      <c r="E72" s="152" t="s">
        <v>269</v>
      </c>
      <c r="F72" s="286"/>
      <c r="G72" s="286"/>
      <c r="H72" s="288"/>
      <c r="I72" s="286"/>
      <c r="J72" s="286"/>
      <c r="K72" s="283"/>
    </row>
    <row r="73" spans="4:11" x14ac:dyDescent="0.2">
      <c r="D73" s="285"/>
      <c r="E73" s="150"/>
      <c r="F73" s="287"/>
      <c r="G73" s="287"/>
      <c r="H73" s="289"/>
      <c r="I73" s="287"/>
      <c r="J73" s="287"/>
      <c r="K73" s="285"/>
    </row>
    <row r="74" spans="4:11" x14ac:dyDescent="0.2">
      <c r="D74" s="290">
        <v>16</v>
      </c>
      <c r="E74" s="148"/>
      <c r="F74" s="291" t="s">
        <v>137</v>
      </c>
      <c r="G74" s="291" t="s">
        <v>137</v>
      </c>
      <c r="H74" s="292"/>
      <c r="I74" s="291" t="s">
        <v>131</v>
      </c>
      <c r="J74" s="291" t="s">
        <v>137</v>
      </c>
      <c r="K74" s="290"/>
    </row>
    <row r="75" spans="4:11" x14ac:dyDescent="0.2">
      <c r="D75" s="283"/>
      <c r="E75" s="144" t="s">
        <v>300</v>
      </c>
      <c r="F75" s="286"/>
      <c r="G75" s="286"/>
      <c r="H75" s="288"/>
      <c r="I75" s="286"/>
      <c r="J75" s="286"/>
      <c r="K75" s="283"/>
    </row>
    <row r="76" spans="4:11" ht="38.25" x14ac:dyDescent="0.2">
      <c r="D76" s="283"/>
      <c r="E76" s="152" t="s">
        <v>282</v>
      </c>
      <c r="F76" s="286"/>
      <c r="G76" s="286"/>
      <c r="H76" s="288"/>
      <c r="I76" s="286"/>
      <c r="J76" s="286"/>
      <c r="K76" s="283"/>
    </row>
    <row r="77" spans="4:11" x14ac:dyDescent="0.2">
      <c r="D77" s="285"/>
      <c r="E77" s="150"/>
      <c r="F77" s="287"/>
      <c r="G77" s="287"/>
      <c r="H77" s="289"/>
      <c r="I77" s="287"/>
      <c r="J77" s="287"/>
      <c r="K77" s="285"/>
    </row>
    <row r="78" spans="4:11" x14ac:dyDescent="0.2">
      <c r="D78" s="290">
        <v>17</v>
      </c>
      <c r="E78" s="148"/>
      <c r="F78" s="291" t="s">
        <v>137</v>
      </c>
      <c r="G78" s="291" t="s">
        <v>137</v>
      </c>
      <c r="H78" s="292"/>
      <c r="I78" s="291" t="s">
        <v>131</v>
      </c>
      <c r="J78" s="291" t="s">
        <v>137</v>
      </c>
      <c r="K78" s="290"/>
    </row>
    <row r="79" spans="4:11" x14ac:dyDescent="0.2">
      <c r="D79" s="283"/>
      <c r="E79" s="144" t="s">
        <v>301</v>
      </c>
      <c r="F79" s="286"/>
      <c r="G79" s="286"/>
      <c r="H79" s="288"/>
      <c r="I79" s="286"/>
      <c r="J79" s="286"/>
      <c r="K79" s="283"/>
    </row>
    <row r="80" spans="4:11" x14ac:dyDescent="0.2">
      <c r="D80" s="283"/>
      <c r="E80" s="149" t="s">
        <v>161</v>
      </c>
      <c r="F80" s="286"/>
      <c r="G80" s="286"/>
      <c r="H80" s="288"/>
      <c r="I80" s="286"/>
      <c r="J80" s="286"/>
      <c r="K80" s="283"/>
    </row>
    <row r="81" spans="4:11" x14ac:dyDescent="0.2">
      <c r="D81" s="285"/>
      <c r="E81" s="149"/>
      <c r="F81" s="287"/>
      <c r="G81" s="287"/>
      <c r="H81" s="289"/>
      <c r="I81" s="287"/>
      <c r="J81" s="287"/>
      <c r="K81" s="285"/>
    </row>
    <row r="82" spans="4:11" x14ac:dyDescent="0.2">
      <c r="D82" s="290">
        <v>18</v>
      </c>
      <c r="E82" s="148"/>
      <c r="F82" s="291" t="s">
        <v>137</v>
      </c>
      <c r="G82" s="291" t="s">
        <v>137</v>
      </c>
      <c r="H82" s="292"/>
      <c r="I82" s="291" t="s">
        <v>131</v>
      </c>
      <c r="J82" s="291" t="s">
        <v>137</v>
      </c>
      <c r="K82" s="290"/>
    </row>
    <row r="83" spans="4:11" x14ac:dyDescent="0.2">
      <c r="D83" s="283"/>
      <c r="E83" s="144" t="s">
        <v>302</v>
      </c>
      <c r="F83" s="286"/>
      <c r="G83" s="286"/>
      <c r="H83" s="288"/>
      <c r="I83" s="286"/>
      <c r="J83" s="286"/>
      <c r="K83" s="283"/>
    </row>
    <row r="84" spans="4:11" ht="25.5" x14ac:dyDescent="0.2">
      <c r="D84" s="283"/>
      <c r="E84" s="149" t="s">
        <v>261</v>
      </c>
      <c r="F84" s="286"/>
      <c r="G84" s="286"/>
      <c r="H84" s="288"/>
      <c r="I84" s="286"/>
      <c r="J84" s="286"/>
      <c r="K84" s="283"/>
    </row>
    <row r="85" spans="4:11" x14ac:dyDescent="0.2">
      <c r="D85" s="285"/>
      <c r="E85" s="141"/>
      <c r="F85" s="287"/>
      <c r="G85" s="287"/>
      <c r="H85" s="289"/>
      <c r="I85" s="287"/>
      <c r="J85" s="287"/>
      <c r="K85" s="285"/>
    </row>
    <row r="86" spans="4:11" x14ac:dyDescent="0.2">
      <c r="D86" s="290">
        <v>19</v>
      </c>
      <c r="E86" s="148"/>
      <c r="F86" s="291" t="s">
        <v>137</v>
      </c>
      <c r="G86" s="291" t="s">
        <v>137</v>
      </c>
      <c r="H86" s="292"/>
      <c r="I86" s="291" t="s">
        <v>131</v>
      </c>
      <c r="J86" s="291" t="s">
        <v>137</v>
      </c>
      <c r="K86" s="290"/>
    </row>
    <row r="87" spans="4:11" x14ac:dyDescent="0.2">
      <c r="D87" s="283"/>
      <c r="E87" s="144" t="s">
        <v>303</v>
      </c>
      <c r="F87" s="286"/>
      <c r="G87" s="286"/>
      <c r="H87" s="288"/>
      <c r="I87" s="286"/>
      <c r="J87" s="286"/>
      <c r="K87" s="283"/>
    </row>
    <row r="88" spans="4:11" ht="25.5" x14ac:dyDescent="0.2">
      <c r="D88" s="283"/>
      <c r="E88" s="149" t="s">
        <v>262</v>
      </c>
      <c r="F88" s="286"/>
      <c r="G88" s="286"/>
      <c r="H88" s="288"/>
      <c r="I88" s="286"/>
      <c r="J88" s="286"/>
      <c r="K88" s="283"/>
    </row>
    <row r="89" spans="4:11" x14ac:dyDescent="0.2">
      <c r="D89" s="285"/>
      <c r="E89" s="150"/>
      <c r="F89" s="287"/>
      <c r="G89" s="287"/>
      <c r="H89" s="289"/>
      <c r="I89" s="287"/>
      <c r="J89" s="287"/>
      <c r="K89" s="285"/>
    </row>
    <row r="90" spans="4:11" x14ac:dyDescent="0.2">
      <c r="D90" s="290">
        <v>20</v>
      </c>
      <c r="E90" s="148"/>
      <c r="F90" s="291" t="s">
        <v>137</v>
      </c>
      <c r="G90" s="291" t="s">
        <v>137</v>
      </c>
      <c r="H90" s="292"/>
      <c r="I90" s="291" t="s">
        <v>131</v>
      </c>
      <c r="J90" s="291" t="s">
        <v>137</v>
      </c>
      <c r="K90" s="290"/>
    </row>
    <row r="91" spans="4:11" x14ac:dyDescent="0.2">
      <c r="D91" s="283"/>
      <c r="E91" s="144" t="s">
        <v>304</v>
      </c>
      <c r="F91" s="286"/>
      <c r="G91" s="286"/>
      <c r="H91" s="288"/>
      <c r="I91" s="286"/>
      <c r="J91" s="286"/>
      <c r="K91" s="283"/>
    </row>
    <row r="92" spans="4:11" ht="25.5" x14ac:dyDescent="0.2">
      <c r="D92" s="283"/>
      <c r="E92" s="149" t="s">
        <v>263</v>
      </c>
      <c r="F92" s="286"/>
      <c r="G92" s="286"/>
      <c r="H92" s="288"/>
      <c r="I92" s="286"/>
      <c r="J92" s="286"/>
      <c r="K92" s="283"/>
    </row>
    <row r="93" spans="4:11" x14ac:dyDescent="0.2">
      <c r="D93" s="285"/>
      <c r="E93" s="150"/>
      <c r="F93" s="287"/>
      <c r="G93" s="287"/>
      <c r="H93" s="289"/>
      <c r="I93" s="287"/>
      <c r="J93" s="287"/>
      <c r="K93" s="285"/>
    </row>
    <row r="94" spans="4:11" x14ac:dyDescent="0.2">
      <c r="D94" s="290">
        <v>21</v>
      </c>
      <c r="E94" s="148"/>
      <c r="F94" s="291" t="s">
        <v>137</v>
      </c>
      <c r="G94" s="291" t="s">
        <v>137</v>
      </c>
      <c r="H94" s="292"/>
      <c r="I94" s="291" t="s">
        <v>131</v>
      </c>
      <c r="J94" s="291" t="s">
        <v>137</v>
      </c>
      <c r="K94" s="290"/>
    </row>
    <row r="95" spans="4:11" x14ac:dyDescent="0.2">
      <c r="D95" s="283"/>
      <c r="E95" s="153" t="s">
        <v>305</v>
      </c>
      <c r="F95" s="286"/>
      <c r="G95" s="286"/>
      <c r="H95" s="288"/>
      <c r="I95" s="286"/>
      <c r="J95" s="286"/>
      <c r="K95" s="283"/>
    </row>
    <row r="96" spans="4:11" x14ac:dyDescent="0.2">
      <c r="D96" s="283"/>
      <c r="E96" s="149" t="s">
        <v>169</v>
      </c>
      <c r="F96" s="286"/>
      <c r="G96" s="286"/>
      <c r="H96" s="288"/>
      <c r="I96" s="286"/>
      <c r="J96" s="286"/>
      <c r="K96" s="283"/>
    </row>
    <row r="97" spans="4:11" x14ac:dyDescent="0.2">
      <c r="D97" s="285"/>
      <c r="E97" s="150"/>
      <c r="F97" s="287"/>
      <c r="G97" s="287"/>
      <c r="H97" s="289"/>
      <c r="I97" s="287"/>
      <c r="J97" s="287"/>
      <c r="K97" s="285"/>
    </row>
    <row r="98" spans="4:11" x14ac:dyDescent="0.2">
      <c r="D98" s="290">
        <v>22</v>
      </c>
      <c r="E98" s="148"/>
      <c r="F98" s="291" t="s">
        <v>137</v>
      </c>
      <c r="G98" s="291" t="s">
        <v>137</v>
      </c>
      <c r="H98" s="292"/>
      <c r="I98" s="291" t="s">
        <v>131</v>
      </c>
      <c r="J98" s="291" t="s">
        <v>137</v>
      </c>
      <c r="K98" s="290"/>
    </row>
    <row r="99" spans="4:11" x14ac:dyDescent="0.2">
      <c r="D99" s="283"/>
      <c r="E99" s="153" t="s">
        <v>306</v>
      </c>
      <c r="F99" s="286"/>
      <c r="G99" s="286"/>
      <c r="H99" s="288"/>
      <c r="I99" s="286"/>
      <c r="J99" s="286"/>
      <c r="K99" s="283"/>
    </row>
    <row r="100" spans="4:11" ht="25.5" x14ac:dyDescent="0.2">
      <c r="D100" s="283"/>
      <c r="E100" s="149" t="s">
        <v>170</v>
      </c>
      <c r="F100" s="286"/>
      <c r="G100" s="286"/>
      <c r="H100" s="288"/>
      <c r="I100" s="286"/>
      <c r="J100" s="286"/>
      <c r="K100" s="283"/>
    </row>
    <row r="101" spans="4:11" x14ac:dyDescent="0.2">
      <c r="D101" s="285"/>
      <c r="E101" s="150"/>
      <c r="F101" s="287"/>
      <c r="G101" s="287"/>
      <c r="H101" s="289"/>
      <c r="I101" s="287"/>
      <c r="J101" s="287"/>
      <c r="K101" s="285"/>
    </row>
    <row r="102" spans="4:11" x14ac:dyDescent="0.2">
      <c r="D102" s="290">
        <v>23</v>
      </c>
      <c r="E102" s="149"/>
      <c r="F102" s="291" t="s">
        <v>137</v>
      </c>
      <c r="G102" s="291" t="s">
        <v>137</v>
      </c>
      <c r="H102" s="292"/>
      <c r="I102" s="291" t="s">
        <v>131</v>
      </c>
      <c r="J102" s="291" t="s">
        <v>137</v>
      </c>
      <c r="K102" s="290"/>
    </row>
    <row r="103" spans="4:11" x14ac:dyDescent="0.2">
      <c r="D103" s="283"/>
      <c r="E103" s="153" t="s">
        <v>307</v>
      </c>
      <c r="F103" s="286"/>
      <c r="G103" s="286"/>
      <c r="H103" s="288"/>
      <c r="I103" s="286"/>
      <c r="J103" s="286"/>
      <c r="K103" s="283"/>
    </row>
    <row r="104" spans="4:11" x14ac:dyDescent="0.2">
      <c r="D104" s="283"/>
      <c r="E104" s="149" t="s">
        <v>171</v>
      </c>
      <c r="F104" s="286"/>
      <c r="G104" s="286"/>
      <c r="H104" s="288"/>
      <c r="I104" s="286"/>
      <c r="J104" s="286"/>
      <c r="K104" s="283"/>
    </row>
    <row r="105" spans="4:11" x14ac:dyDescent="0.2">
      <c r="D105" s="285"/>
      <c r="E105" s="149"/>
      <c r="F105" s="287"/>
      <c r="G105" s="287"/>
      <c r="H105" s="289"/>
      <c r="I105" s="287"/>
      <c r="J105" s="287"/>
      <c r="K105" s="285"/>
    </row>
    <row r="106" spans="4:11" x14ac:dyDescent="0.2">
      <c r="D106" s="290">
        <v>24</v>
      </c>
      <c r="E106" s="148"/>
      <c r="F106" s="291" t="s">
        <v>137</v>
      </c>
      <c r="G106" s="291" t="s">
        <v>137</v>
      </c>
      <c r="H106" s="292"/>
      <c r="I106" s="291" t="s">
        <v>131</v>
      </c>
      <c r="J106" s="291" t="s">
        <v>137</v>
      </c>
      <c r="K106" s="290"/>
    </row>
    <row r="107" spans="4:11" x14ac:dyDescent="0.2">
      <c r="D107" s="283"/>
      <c r="E107" s="153" t="s">
        <v>308</v>
      </c>
      <c r="F107" s="286"/>
      <c r="G107" s="286"/>
      <c r="H107" s="288"/>
      <c r="I107" s="286"/>
      <c r="J107" s="286"/>
      <c r="K107" s="283"/>
    </row>
    <row r="108" spans="4:11" ht="25.5" x14ac:dyDescent="0.2">
      <c r="D108" s="283"/>
      <c r="E108" s="149" t="s">
        <v>172</v>
      </c>
      <c r="F108" s="286"/>
      <c r="G108" s="286"/>
      <c r="H108" s="288"/>
      <c r="I108" s="286"/>
      <c r="J108" s="286"/>
      <c r="K108" s="283"/>
    </row>
    <row r="109" spans="4:11" x14ac:dyDescent="0.2">
      <c r="D109" s="285"/>
      <c r="E109" s="149"/>
      <c r="F109" s="287"/>
      <c r="G109" s="287"/>
      <c r="H109" s="289"/>
      <c r="I109" s="287"/>
      <c r="J109" s="287"/>
      <c r="K109" s="285"/>
    </row>
    <row r="110" spans="4:11" x14ac:dyDescent="0.2">
      <c r="D110" s="290">
        <v>25</v>
      </c>
      <c r="E110" s="148"/>
      <c r="F110" s="291" t="s">
        <v>137</v>
      </c>
      <c r="G110" s="291" t="s">
        <v>137</v>
      </c>
      <c r="H110" s="292"/>
      <c r="I110" s="291" t="s">
        <v>131</v>
      </c>
      <c r="J110" s="291" t="s">
        <v>137</v>
      </c>
      <c r="K110" s="290"/>
    </row>
    <row r="111" spans="4:11" x14ac:dyDescent="0.2">
      <c r="D111" s="283"/>
      <c r="E111" s="153" t="s">
        <v>309</v>
      </c>
      <c r="F111" s="286"/>
      <c r="G111" s="286"/>
      <c r="H111" s="288"/>
      <c r="I111" s="286"/>
      <c r="J111" s="286"/>
      <c r="K111" s="283"/>
    </row>
    <row r="112" spans="4:11" ht="38.25" x14ac:dyDescent="0.2">
      <c r="D112" s="283"/>
      <c r="E112" s="149" t="s">
        <v>177</v>
      </c>
      <c r="F112" s="286"/>
      <c r="G112" s="286"/>
      <c r="H112" s="288"/>
      <c r="I112" s="286"/>
      <c r="J112" s="286"/>
      <c r="K112" s="283"/>
    </row>
    <row r="113" spans="4:11" x14ac:dyDescent="0.2">
      <c r="D113" s="285"/>
      <c r="E113" s="178"/>
      <c r="F113" s="287"/>
      <c r="G113" s="287"/>
      <c r="H113" s="289"/>
      <c r="I113" s="287"/>
      <c r="J113" s="287"/>
      <c r="K113" s="285"/>
    </row>
    <row r="114" spans="4:11" x14ac:dyDescent="0.2">
      <c r="D114" s="290">
        <v>26</v>
      </c>
      <c r="E114" s="148"/>
      <c r="F114" s="291" t="s">
        <v>137</v>
      </c>
      <c r="G114" s="291" t="s">
        <v>137</v>
      </c>
      <c r="H114" s="292"/>
      <c r="I114" s="291" t="s">
        <v>131</v>
      </c>
      <c r="J114" s="291" t="s">
        <v>137</v>
      </c>
      <c r="K114" s="290"/>
    </row>
    <row r="115" spans="4:11" x14ac:dyDescent="0.2">
      <c r="D115" s="283"/>
      <c r="E115" s="153" t="s">
        <v>310</v>
      </c>
      <c r="F115" s="286"/>
      <c r="G115" s="286"/>
      <c r="H115" s="288"/>
      <c r="I115" s="286"/>
      <c r="J115" s="286"/>
      <c r="K115" s="283"/>
    </row>
    <row r="116" spans="4:11" ht="38.25" x14ac:dyDescent="0.2">
      <c r="D116" s="283"/>
      <c r="E116" s="51" t="s">
        <v>181</v>
      </c>
      <c r="F116" s="286"/>
      <c r="G116" s="286"/>
      <c r="H116" s="288"/>
      <c r="I116" s="286"/>
      <c r="J116" s="286"/>
      <c r="K116" s="283"/>
    </row>
    <row r="117" spans="4:11" x14ac:dyDescent="0.2">
      <c r="D117" s="285"/>
      <c r="E117" s="150"/>
      <c r="F117" s="287"/>
      <c r="G117" s="287"/>
      <c r="H117" s="289"/>
      <c r="I117" s="287"/>
      <c r="J117" s="287"/>
      <c r="K117" s="285"/>
    </row>
    <row r="118" spans="4:11" x14ac:dyDescent="0.2">
      <c r="D118" s="290">
        <v>27</v>
      </c>
      <c r="E118" s="148"/>
      <c r="F118" s="291" t="s">
        <v>137</v>
      </c>
      <c r="G118" s="291" t="s">
        <v>137</v>
      </c>
      <c r="H118" s="292"/>
      <c r="I118" s="291" t="s">
        <v>131</v>
      </c>
      <c r="J118" s="291" t="s">
        <v>137</v>
      </c>
      <c r="K118" s="290"/>
    </row>
    <row r="119" spans="4:11" x14ac:dyDescent="0.2">
      <c r="D119" s="283"/>
      <c r="E119" s="153" t="s">
        <v>311</v>
      </c>
      <c r="F119" s="286"/>
      <c r="G119" s="286"/>
      <c r="H119" s="288"/>
      <c r="I119" s="286"/>
      <c r="J119" s="286"/>
      <c r="K119" s="283"/>
    </row>
    <row r="120" spans="4:11" x14ac:dyDescent="0.2">
      <c r="D120" s="283"/>
      <c r="E120" s="149" t="s">
        <v>185</v>
      </c>
      <c r="F120" s="286"/>
      <c r="G120" s="286"/>
      <c r="H120" s="288"/>
      <c r="I120" s="286"/>
      <c r="J120" s="286"/>
      <c r="K120" s="283"/>
    </row>
    <row r="121" spans="4:11" x14ac:dyDescent="0.2">
      <c r="D121" s="285"/>
      <c r="E121" s="154"/>
      <c r="F121" s="287"/>
      <c r="G121" s="287"/>
      <c r="H121" s="289"/>
      <c r="I121" s="287"/>
      <c r="J121" s="287"/>
      <c r="K121" s="285"/>
    </row>
    <row r="122" spans="4:11" x14ac:dyDescent="0.2">
      <c r="D122" s="290">
        <v>28</v>
      </c>
      <c r="E122" s="148"/>
      <c r="F122" s="291" t="s">
        <v>137</v>
      </c>
      <c r="G122" s="291" t="s">
        <v>137</v>
      </c>
      <c r="H122" s="292"/>
      <c r="I122" s="291" t="s">
        <v>131</v>
      </c>
      <c r="J122" s="291" t="s">
        <v>137</v>
      </c>
      <c r="K122" s="290"/>
    </row>
    <row r="123" spans="4:11" x14ac:dyDescent="0.2">
      <c r="D123" s="283"/>
      <c r="E123" s="153" t="s">
        <v>312</v>
      </c>
      <c r="F123" s="286"/>
      <c r="G123" s="286"/>
      <c r="H123" s="288"/>
      <c r="I123" s="286"/>
      <c r="J123" s="286"/>
      <c r="K123" s="283"/>
    </row>
    <row r="124" spans="4:11" x14ac:dyDescent="0.2">
      <c r="D124" s="283"/>
      <c r="E124" s="149" t="s">
        <v>185</v>
      </c>
      <c r="F124" s="286"/>
      <c r="G124" s="286"/>
      <c r="H124" s="288"/>
      <c r="I124" s="286"/>
      <c r="J124" s="286"/>
      <c r="K124" s="283"/>
    </row>
    <row r="125" spans="4:11" x14ac:dyDescent="0.2">
      <c r="D125" s="285"/>
      <c r="E125" s="150"/>
      <c r="F125" s="287"/>
      <c r="G125" s="287"/>
      <c r="H125" s="289"/>
      <c r="I125" s="287"/>
      <c r="J125" s="287"/>
      <c r="K125" s="285"/>
    </row>
    <row r="126" spans="4:11" x14ac:dyDescent="0.2">
      <c r="D126" s="290">
        <v>29</v>
      </c>
      <c r="E126" s="155"/>
      <c r="F126" s="291" t="s">
        <v>137</v>
      </c>
      <c r="G126" s="291" t="s">
        <v>137</v>
      </c>
      <c r="H126" s="292"/>
      <c r="I126" s="291" t="s">
        <v>131</v>
      </c>
      <c r="J126" s="291" t="s">
        <v>137</v>
      </c>
      <c r="K126" s="290"/>
    </row>
    <row r="127" spans="4:11" x14ac:dyDescent="0.2">
      <c r="D127" s="283"/>
      <c r="E127" s="157" t="s">
        <v>313</v>
      </c>
      <c r="F127" s="286"/>
      <c r="G127" s="286"/>
      <c r="H127" s="288"/>
      <c r="I127" s="286"/>
      <c r="J127" s="286"/>
      <c r="K127" s="283"/>
    </row>
    <row r="128" spans="4:11" ht="25.5" x14ac:dyDescent="0.2">
      <c r="D128" s="283"/>
      <c r="E128" s="149" t="s">
        <v>187</v>
      </c>
      <c r="F128" s="286"/>
      <c r="G128" s="286"/>
      <c r="H128" s="288"/>
      <c r="I128" s="286"/>
      <c r="J128" s="286"/>
      <c r="K128" s="283"/>
    </row>
    <row r="129" spans="4:11" x14ac:dyDescent="0.2">
      <c r="D129" s="285"/>
      <c r="E129" s="156"/>
      <c r="F129" s="287"/>
      <c r="G129" s="287"/>
      <c r="H129" s="289"/>
      <c r="I129" s="287"/>
      <c r="J129" s="287"/>
      <c r="K129" s="285"/>
    </row>
    <row r="130" spans="4:11" x14ac:dyDescent="0.2">
      <c r="D130" s="290">
        <v>30</v>
      </c>
      <c r="E130" s="148"/>
      <c r="F130" s="291" t="s">
        <v>137</v>
      </c>
      <c r="G130" s="291" t="s">
        <v>137</v>
      </c>
      <c r="H130" s="292"/>
      <c r="I130" s="291" t="s">
        <v>131</v>
      </c>
      <c r="J130" s="291" t="s">
        <v>137</v>
      </c>
      <c r="K130" s="290"/>
    </row>
    <row r="131" spans="4:11" x14ac:dyDescent="0.2">
      <c r="D131" s="283"/>
      <c r="E131" s="157" t="s">
        <v>314</v>
      </c>
      <c r="F131" s="286"/>
      <c r="G131" s="286"/>
      <c r="H131" s="288"/>
      <c r="I131" s="286"/>
      <c r="J131" s="286"/>
      <c r="K131" s="283"/>
    </row>
    <row r="132" spans="4:11" ht="38.25" x14ac:dyDescent="0.2">
      <c r="D132" s="283"/>
      <c r="E132" s="137" t="s">
        <v>190</v>
      </c>
      <c r="F132" s="286"/>
      <c r="G132" s="286"/>
      <c r="H132" s="288"/>
      <c r="I132" s="286"/>
      <c r="J132" s="286"/>
      <c r="K132" s="283"/>
    </row>
    <row r="133" spans="4:11" x14ac:dyDescent="0.2">
      <c r="D133" s="285"/>
      <c r="E133" s="150"/>
      <c r="F133" s="287"/>
      <c r="G133" s="287"/>
      <c r="H133" s="289"/>
      <c r="I133" s="287"/>
      <c r="J133" s="287"/>
      <c r="K133" s="285"/>
    </row>
    <row r="134" spans="4:11" x14ac:dyDescent="0.2">
      <c r="D134" s="290">
        <v>31</v>
      </c>
      <c r="E134" s="179"/>
      <c r="F134" s="291" t="s">
        <v>137</v>
      </c>
      <c r="G134" s="291" t="s">
        <v>137</v>
      </c>
      <c r="H134" s="292"/>
      <c r="I134" s="291" t="s">
        <v>131</v>
      </c>
      <c r="J134" s="291" t="s">
        <v>137</v>
      </c>
      <c r="K134" s="290"/>
    </row>
    <row r="135" spans="4:11" x14ac:dyDescent="0.2">
      <c r="D135" s="283"/>
      <c r="E135" s="157" t="s">
        <v>315</v>
      </c>
      <c r="F135" s="286"/>
      <c r="G135" s="286"/>
      <c r="H135" s="288"/>
      <c r="I135" s="286"/>
      <c r="J135" s="286"/>
      <c r="K135" s="283"/>
    </row>
    <row r="136" spans="4:11" ht="38.25" x14ac:dyDescent="0.2">
      <c r="D136" s="283"/>
      <c r="E136" s="146" t="s">
        <v>194</v>
      </c>
      <c r="F136" s="286"/>
      <c r="G136" s="286"/>
      <c r="H136" s="288"/>
      <c r="I136" s="286"/>
      <c r="J136" s="286"/>
      <c r="K136" s="283"/>
    </row>
    <row r="137" spans="4:11" x14ac:dyDescent="0.2">
      <c r="D137" s="285"/>
      <c r="E137" s="147"/>
      <c r="F137" s="287"/>
      <c r="G137" s="287"/>
      <c r="H137" s="289"/>
      <c r="I137" s="287"/>
      <c r="J137" s="287"/>
      <c r="K137" s="285"/>
    </row>
    <row r="138" spans="4:11" x14ac:dyDescent="0.2">
      <c r="D138" s="290">
        <v>32</v>
      </c>
      <c r="E138" s="148"/>
      <c r="F138" s="291" t="s">
        <v>137</v>
      </c>
      <c r="G138" s="291" t="s">
        <v>137</v>
      </c>
      <c r="H138" s="292"/>
      <c r="I138" s="291" t="s">
        <v>131</v>
      </c>
      <c r="J138" s="291" t="s">
        <v>137</v>
      </c>
      <c r="K138" s="290"/>
    </row>
    <row r="139" spans="4:11" x14ac:dyDescent="0.2">
      <c r="D139" s="283"/>
      <c r="E139" s="157" t="s">
        <v>316</v>
      </c>
      <c r="F139" s="286"/>
      <c r="G139" s="286"/>
      <c r="H139" s="288"/>
      <c r="I139" s="286"/>
      <c r="J139" s="286"/>
      <c r="K139" s="283"/>
    </row>
    <row r="140" spans="4:11" ht="51" x14ac:dyDescent="0.2">
      <c r="D140" s="283"/>
      <c r="E140" s="149" t="s">
        <v>198</v>
      </c>
      <c r="F140" s="286"/>
      <c r="G140" s="286"/>
      <c r="H140" s="288"/>
      <c r="I140" s="286"/>
      <c r="J140" s="286"/>
      <c r="K140" s="283"/>
    </row>
    <row r="141" spans="4:11" x14ac:dyDescent="0.2">
      <c r="D141" s="285"/>
      <c r="E141" s="150"/>
      <c r="F141" s="287"/>
      <c r="G141" s="287"/>
      <c r="H141" s="289"/>
      <c r="I141" s="287"/>
      <c r="J141" s="287"/>
      <c r="K141" s="285"/>
    </row>
    <row r="142" spans="4:11" x14ac:dyDescent="0.2">
      <c r="D142" s="290">
        <v>33</v>
      </c>
      <c r="E142" s="148"/>
      <c r="F142" s="291" t="s">
        <v>137</v>
      </c>
      <c r="G142" s="291" t="s">
        <v>137</v>
      </c>
      <c r="H142" s="292"/>
      <c r="I142" s="291" t="s">
        <v>131</v>
      </c>
      <c r="J142" s="291" t="s">
        <v>137</v>
      </c>
      <c r="K142" s="290"/>
    </row>
    <row r="143" spans="4:11" x14ac:dyDescent="0.2">
      <c r="D143" s="283"/>
      <c r="E143" s="157" t="s">
        <v>317</v>
      </c>
      <c r="F143" s="286"/>
      <c r="G143" s="286"/>
      <c r="H143" s="288"/>
      <c r="I143" s="286"/>
      <c r="J143" s="286"/>
      <c r="K143" s="283"/>
    </row>
    <row r="144" spans="4:11" ht="51" x14ac:dyDescent="0.2">
      <c r="D144" s="283"/>
      <c r="E144" s="137" t="s">
        <v>205</v>
      </c>
      <c r="F144" s="286"/>
      <c r="G144" s="286"/>
      <c r="H144" s="288"/>
      <c r="I144" s="286"/>
      <c r="J144" s="286"/>
      <c r="K144" s="283"/>
    </row>
    <row r="145" spans="4:11" x14ac:dyDescent="0.2">
      <c r="D145" s="285"/>
      <c r="E145" s="150"/>
      <c r="F145" s="287"/>
      <c r="G145" s="287"/>
      <c r="H145" s="289"/>
      <c r="I145" s="287"/>
      <c r="J145" s="287"/>
      <c r="K145" s="285"/>
    </row>
    <row r="146" spans="4:11" x14ac:dyDescent="0.2">
      <c r="D146" s="290">
        <v>34</v>
      </c>
      <c r="E146" s="148"/>
      <c r="F146" s="291" t="s">
        <v>137</v>
      </c>
      <c r="G146" s="291" t="s">
        <v>137</v>
      </c>
      <c r="H146" s="292"/>
      <c r="I146" s="291" t="s">
        <v>131</v>
      </c>
      <c r="J146" s="291" t="s">
        <v>137</v>
      </c>
      <c r="K146" s="290"/>
    </row>
    <row r="147" spans="4:11" x14ac:dyDescent="0.2">
      <c r="D147" s="283"/>
      <c r="E147" s="157" t="s">
        <v>318</v>
      </c>
      <c r="F147" s="286"/>
      <c r="G147" s="286"/>
      <c r="H147" s="288"/>
      <c r="I147" s="286"/>
      <c r="J147" s="286"/>
      <c r="K147" s="283"/>
    </row>
    <row r="148" spans="4:11" ht="38.25" x14ac:dyDescent="0.2">
      <c r="D148" s="283"/>
      <c r="E148" s="137" t="s">
        <v>202</v>
      </c>
      <c r="F148" s="286"/>
      <c r="G148" s="286"/>
      <c r="H148" s="288"/>
      <c r="I148" s="286"/>
      <c r="J148" s="286"/>
      <c r="K148" s="283"/>
    </row>
    <row r="149" spans="4:11" x14ac:dyDescent="0.2">
      <c r="D149" s="285"/>
      <c r="E149" s="150"/>
      <c r="F149" s="287"/>
      <c r="G149" s="287"/>
      <c r="H149" s="289"/>
      <c r="I149" s="287"/>
      <c r="J149" s="287"/>
      <c r="K149" s="285"/>
    </row>
    <row r="150" spans="4:11" x14ac:dyDescent="0.2">
      <c r="D150" s="290">
        <v>35</v>
      </c>
      <c r="E150" s="148"/>
      <c r="F150" s="291" t="s">
        <v>137</v>
      </c>
      <c r="G150" s="291" t="s">
        <v>137</v>
      </c>
      <c r="H150" s="292"/>
      <c r="I150" s="291" t="s">
        <v>131</v>
      </c>
      <c r="J150" s="291" t="s">
        <v>137</v>
      </c>
      <c r="K150" s="290"/>
    </row>
    <row r="151" spans="4:11" x14ac:dyDescent="0.2">
      <c r="D151" s="283"/>
      <c r="E151" s="157" t="s">
        <v>319</v>
      </c>
      <c r="F151" s="286"/>
      <c r="G151" s="286"/>
      <c r="H151" s="288"/>
      <c r="I151" s="286"/>
      <c r="J151" s="286"/>
      <c r="K151" s="283"/>
    </row>
    <row r="152" spans="4:11" ht="51" x14ac:dyDescent="0.2">
      <c r="D152" s="283"/>
      <c r="E152" s="137" t="s">
        <v>209</v>
      </c>
      <c r="F152" s="286"/>
      <c r="G152" s="286"/>
      <c r="H152" s="288"/>
      <c r="I152" s="286"/>
      <c r="J152" s="286"/>
      <c r="K152" s="283"/>
    </row>
    <row r="153" spans="4:11" x14ac:dyDescent="0.2">
      <c r="D153" s="285"/>
      <c r="E153" s="150"/>
      <c r="F153" s="287"/>
      <c r="G153" s="287"/>
      <c r="H153" s="289"/>
      <c r="I153" s="287"/>
      <c r="J153" s="287"/>
      <c r="K153" s="285"/>
    </row>
    <row r="154" spans="4:11" x14ac:dyDescent="0.2">
      <c r="D154" s="290">
        <v>36</v>
      </c>
      <c r="E154" s="148"/>
      <c r="F154" s="291" t="s">
        <v>137</v>
      </c>
      <c r="G154" s="291" t="s">
        <v>137</v>
      </c>
      <c r="H154" s="292"/>
      <c r="I154" s="291" t="s">
        <v>131</v>
      </c>
      <c r="J154" s="291" t="s">
        <v>137</v>
      </c>
      <c r="K154" s="290"/>
    </row>
    <row r="155" spans="4:11" x14ac:dyDescent="0.2">
      <c r="D155" s="283"/>
      <c r="E155" s="157" t="s">
        <v>320</v>
      </c>
      <c r="F155" s="286"/>
      <c r="G155" s="286"/>
      <c r="H155" s="288"/>
      <c r="I155" s="286"/>
      <c r="J155" s="286"/>
      <c r="K155" s="283"/>
    </row>
    <row r="156" spans="4:11" ht="25.5" x14ac:dyDescent="0.2">
      <c r="D156" s="283"/>
      <c r="E156" s="151" t="s">
        <v>284</v>
      </c>
      <c r="F156" s="286"/>
      <c r="G156" s="286"/>
      <c r="H156" s="288"/>
      <c r="I156" s="286"/>
      <c r="J156" s="286"/>
      <c r="K156" s="283"/>
    </row>
    <row r="157" spans="4:11" x14ac:dyDescent="0.2">
      <c r="D157" s="285"/>
      <c r="E157" s="158"/>
      <c r="F157" s="287"/>
      <c r="G157" s="287"/>
      <c r="H157" s="289"/>
      <c r="I157" s="287"/>
      <c r="J157" s="287"/>
      <c r="K157" s="285"/>
    </row>
    <row r="158" spans="4:11" x14ac:dyDescent="0.2">
      <c r="D158" s="290">
        <v>37</v>
      </c>
      <c r="E158" s="149"/>
      <c r="F158" s="291" t="s">
        <v>137</v>
      </c>
      <c r="G158" s="291" t="s">
        <v>137</v>
      </c>
      <c r="H158" s="292"/>
      <c r="I158" s="291" t="s">
        <v>131</v>
      </c>
      <c r="J158" s="291" t="s">
        <v>137</v>
      </c>
      <c r="K158" s="290"/>
    </row>
    <row r="159" spans="4:11" x14ac:dyDescent="0.2">
      <c r="D159" s="283"/>
      <c r="E159" s="157" t="s">
        <v>321</v>
      </c>
      <c r="F159" s="286"/>
      <c r="G159" s="286"/>
      <c r="H159" s="288"/>
      <c r="I159" s="286"/>
      <c r="J159" s="286"/>
      <c r="K159" s="283"/>
    </row>
    <row r="160" spans="4:11" ht="38.25" x14ac:dyDescent="0.2">
      <c r="D160" s="283"/>
      <c r="E160" s="137" t="s">
        <v>216</v>
      </c>
      <c r="F160" s="286"/>
      <c r="G160" s="286"/>
      <c r="H160" s="288"/>
      <c r="I160" s="286"/>
      <c r="J160" s="286"/>
      <c r="K160" s="283"/>
    </row>
    <row r="161" spans="4:11" x14ac:dyDescent="0.2">
      <c r="D161" s="285"/>
      <c r="E161" s="150"/>
      <c r="F161" s="287"/>
      <c r="G161" s="287"/>
      <c r="H161" s="289"/>
      <c r="I161" s="287"/>
      <c r="J161" s="287"/>
      <c r="K161" s="285"/>
    </row>
    <row r="162" spans="4:11" x14ac:dyDescent="0.2">
      <c r="D162" s="290">
        <v>38</v>
      </c>
      <c r="E162" s="148"/>
      <c r="F162" s="291" t="s">
        <v>137</v>
      </c>
      <c r="G162" s="291" t="s">
        <v>137</v>
      </c>
      <c r="H162" s="292"/>
      <c r="I162" s="291" t="s">
        <v>131</v>
      </c>
      <c r="J162" s="291" t="s">
        <v>137</v>
      </c>
      <c r="K162" s="290"/>
    </row>
    <row r="163" spans="4:11" x14ac:dyDescent="0.2">
      <c r="D163" s="283"/>
      <c r="E163" s="157" t="s">
        <v>322</v>
      </c>
      <c r="F163" s="286"/>
      <c r="G163" s="286"/>
      <c r="H163" s="288"/>
      <c r="I163" s="286"/>
      <c r="J163" s="286"/>
      <c r="K163" s="283"/>
    </row>
    <row r="164" spans="4:11" ht="38.25" x14ac:dyDescent="0.2">
      <c r="D164" s="283"/>
      <c r="E164" s="137" t="s">
        <v>219</v>
      </c>
      <c r="F164" s="286"/>
      <c r="G164" s="286"/>
      <c r="H164" s="288"/>
      <c r="I164" s="286"/>
      <c r="J164" s="286"/>
      <c r="K164" s="283"/>
    </row>
    <row r="165" spans="4:11" x14ac:dyDescent="0.2">
      <c r="D165" s="285"/>
      <c r="E165" s="159"/>
      <c r="F165" s="287"/>
      <c r="G165" s="287"/>
      <c r="H165" s="289"/>
      <c r="I165" s="287"/>
      <c r="J165" s="287"/>
      <c r="K165" s="285"/>
    </row>
    <row r="166" spans="4:11" x14ac:dyDescent="0.2">
      <c r="D166" s="290">
        <v>39</v>
      </c>
      <c r="E166" s="157" t="s">
        <v>323</v>
      </c>
      <c r="F166" s="286" t="s">
        <v>137</v>
      </c>
      <c r="G166" s="286" t="s">
        <v>137</v>
      </c>
      <c r="H166" s="288"/>
      <c r="I166" s="291" t="s">
        <v>131</v>
      </c>
      <c r="J166" s="291" t="s">
        <v>137</v>
      </c>
      <c r="K166" s="290"/>
    </row>
    <row r="167" spans="4:11" ht="63.75" x14ac:dyDescent="0.2">
      <c r="D167" s="285"/>
      <c r="E167" s="159" t="s">
        <v>222</v>
      </c>
      <c r="F167" s="287"/>
      <c r="G167" s="287"/>
      <c r="H167" s="289"/>
      <c r="I167" s="287"/>
      <c r="J167" s="287"/>
      <c r="K167" s="285"/>
    </row>
    <row r="168" spans="4:11" x14ac:dyDescent="0.2">
      <c r="D168" s="290">
        <v>40</v>
      </c>
      <c r="E168" s="148"/>
      <c r="F168" s="291" t="s">
        <v>137</v>
      </c>
      <c r="G168" s="291" t="s">
        <v>137</v>
      </c>
      <c r="H168" s="292"/>
      <c r="I168" s="291" t="s">
        <v>131</v>
      </c>
      <c r="J168" s="291" t="s">
        <v>137</v>
      </c>
      <c r="K168" s="290"/>
    </row>
    <row r="169" spans="4:11" x14ac:dyDescent="0.2">
      <c r="D169" s="283"/>
      <c r="E169" s="157" t="s">
        <v>324</v>
      </c>
      <c r="F169" s="286"/>
      <c r="G169" s="286"/>
      <c r="H169" s="288"/>
      <c r="I169" s="286"/>
      <c r="J169" s="286"/>
      <c r="K169" s="283"/>
    </row>
    <row r="170" spans="4:11" ht="25.5" x14ac:dyDescent="0.2">
      <c r="D170" s="283"/>
      <c r="E170" s="137" t="s">
        <v>226</v>
      </c>
      <c r="F170" s="286"/>
      <c r="G170" s="286"/>
      <c r="H170" s="288"/>
      <c r="I170" s="286"/>
      <c r="J170" s="286"/>
      <c r="K170" s="283"/>
    </row>
    <row r="171" spans="4:11" x14ac:dyDescent="0.2">
      <c r="D171" s="285"/>
      <c r="E171" s="150"/>
      <c r="F171" s="287"/>
      <c r="G171" s="287"/>
      <c r="H171" s="289"/>
      <c r="I171" s="287"/>
      <c r="J171" s="287"/>
      <c r="K171" s="285"/>
    </row>
    <row r="172" spans="4:11" x14ac:dyDescent="0.2">
      <c r="D172" s="290">
        <v>41</v>
      </c>
      <c r="E172" s="148"/>
      <c r="F172" s="291" t="s">
        <v>137</v>
      </c>
      <c r="G172" s="291" t="s">
        <v>137</v>
      </c>
      <c r="H172" s="292"/>
      <c r="I172" s="291" t="s">
        <v>131</v>
      </c>
      <c r="J172" s="291" t="s">
        <v>137</v>
      </c>
      <c r="K172" s="290"/>
    </row>
    <row r="173" spans="4:11" x14ac:dyDescent="0.2">
      <c r="D173" s="283"/>
      <c r="E173" s="157" t="s">
        <v>325</v>
      </c>
      <c r="F173" s="286"/>
      <c r="G173" s="286"/>
      <c r="H173" s="288"/>
      <c r="I173" s="286"/>
      <c r="J173" s="286"/>
      <c r="K173" s="283"/>
    </row>
    <row r="174" spans="4:11" ht="38.25" x14ac:dyDescent="0.2">
      <c r="D174" s="283"/>
      <c r="E174" s="151" t="s">
        <v>229</v>
      </c>
      <c r="F174" s="286"/>
      <c r="G174" s="286"/>
      <c r="H174" s="288"/>
      <c r="I174" s="286"/>
      <c r="J174" s="286"/>
      <c r="K174" s="283"/>
    </row>
    <row r="175" spans="4:11" x14ac:dyDescent="0.2">
      <c r="D175" s="285"/>
      <c r="E175" s="159"/>
      <c r="F175" s="287"/>
      <c r="G175" s="287"/>
      <c r="H175" s="289"/>
      <c r="I175" s="287"/>
      <c r="J175" s="287"/>
      <c r="K175" s="285"/>
    </row>
    <row r="176" spans="4:11" x14ac:dyDescent="0.2">
      <c r="D176" s="290">
        <v>42</v>
      </c>
      <c r="E176" s="148"/>
      <c r="F176" s="291" t="s">
        <v>137</v>
      </c>
      <c r="G176" s="291" t="s">
        <v>137</v>
      </c>
      <c r="H176" s="292"/>
      <c r="I176" s="291" t="s">
        <v>131</v>
      </c>
      <c r="J176" s="291" t="s">
        <v>137</v>
      </c>
      <c r="K176" s="290"/>
    </row>
    <row r="177" spans="4:11" x14ac:dyDescent="0.2">
      <c r="D177" s="283"/>
      <c r="E177" s="157" t="s">
        <v>326</v>
      </c>
      <c r="F177" s="286"/>
      <c r="G177" s="286"/>
      <c r="H177" s="288"/>
      <c r="I177" s="286"/>
      <c r="J177" s="286"/>
      <c r="K177" s="283"/>
    </row>
    <row r="178" spans="4:11" ht="25.5" x14ac:dyDescent="0.2">
      <c r="D178" s="283"/>
      <c r="E178" s="151" t="s">
        <v>356</v>
      </c>
      <c r="F178" s="286"/>
      <c r="G178" s="286"/>
      <c r="H178" s="288"/>
      <c r="I178" s="286"/>
      <c r="J178" s="286"/>
      <c r="K178" s="283"/>
    </row>
    <row r="179" spans="4:11" x14ac:dyDescent="0.2">
      <c r="D179" s="285"/>
      <c r="E179" s="150"/>
      <c r="F179" s="287"/>
      <c r="G179" s="287"/>
      <c r="H179" s="289"/>
      <c r="I179" s="287"/>
      <c r="J179" s="287"/>
      <c r="K179" s="285"/>
    </row>
    <row r="180" spans="4:11" x14ac:dyDescent="0.2">
      <c r="D180" s="290">
        <v>43</v>
      </c>
      <c r="E180" s="148"/>
      <c r="F180" s="291" t="s">
        <v>137</v>
      </c>
      <c r="G180" s="291" t="s">
        <v>137</v>
      </c>
      <c r="H180" s="292"/>
      <c r="I180" s="291" t="s">
        <v>131</v>
      </c>
      <c r="J180" s="291" t="s">
        <v>137</v>
      </c>
      <c r="K180" s="290"/>
    </row>
    <row r="181" spans="4:11" x14ac:dyDescent="0.2">
      <c r="D181" s="283"/>
      <c r="E181" s="157" t="s">
        <v>327</v>
      </c>
      <c r="F181" s="286"/>
      <c r="G181" s="286"/>
      <c r="H181" s="288"/>
      <c r="I181" s="286"/>
      <c r="J181" s="286"/>
      <c r="K181" s="283"/>
    </row>
    <row r="182" spans="4:11" ht="25.5" x14ac:dyDescent="0.2">
      <c r="D182" s="283"/>
      <c r="E182" s="137" t="s">
        <v>232</v>
      </c>
      <c r="F182" s="286"/>
      <c r="G182" s="286"/>
      <c r="H182" s="288"/>
      <c r="I182" s="286"/>
      <c r="J182" s="286"/>
      <c r="K182" s="283"/>
    </row>
    <row r="183" spans="4:11" x14ac:dyDescent="0.2">
      <c r="D183" s="285"/>
      <c r="E183" s="150"/>
      <c r="F183" s="287"/>
      <c r="G183" s="287"/>
      <c r="H183" s="289"/>
      <c r="I183" s="287"/>
      <c r="J183" s="287"/>
      <c r="K183" s="285"/>
    </row>
    <row r="184" spans="4:11" x14ac:dyDescent="0.2">
      <c r="D184" s="290">
        <v>44</v>
      </c>
      <c r="E184" s="148"/>
      <c r="F184" s="291" t="s">
        <v>137</v>
      </c>
      <c r="G184" s="291" t="s">
        <v>137</v>
      </c>
      <c r="H184" s="292"/>
      <c r="I184" s="291" t="s">
        <v>131</v>
      </c>
      <c r="J184" s="291" t="s">
        <v>137</v>
      </c>
      <c r="K184" s="290"/>
    </row>
    <row r="185" spans="4:11" x14ac:dyDescent="0.2">
      <c r="D185" s="283"/>
      <c r="E185" s="157" t="s">
        <v>328</v>
      </c>
      <c r="F185" s="286"/>
      <c r="G185" s="286"/>
      <c r="H185" s="288"/>
      <c r="I185" s="286"/>
      <c r="J185" s="286"/>
      <c r="K185" s="283"/>
    </row>
    <row r="186" spans="4:11" ht="25.5" x14ac:dyDescent="0.2">
      <c r="D186" s="283"/>
      <c r="E186" s="151" t="s">
        <v>283</v>
      </c>
      <c r="F186" s="286"/>
      <c r="G186" s="286"/>
      <c r="H186" s="288"/>
      <c r="I186" s="286"/>
      <c r="J186" s="286"/>
      <c r="K186" s="283"/>
    </row>
    <row r="187" spans="4:11" x14ac:dyDescent="0.2">
      <c r="D187" s="285"/>
      <c r="E187" s="150"/>
      <c r="F187" s="287"/>
      <c r="G187" s="287"/>
      <c r="H187" s="289"/>
      <c r="I187" s="287"/>
      <c r="J187" s="287"/>
      <c r="K187" s="285"/>
    </row>
    <row r="188" spans="4:11" x14ac:dyDescent="0.2">
      <c r="D188" s="290">
        <v>45</v>
      </c>
      <c r="E188" s="148"/>
      <c r="F188" s="291" t="s">
        <v>137</v>
      </c>
      <c r="G188" s="291" t="s">
        <v>137</v>
      </c>
      <c r="H188" s="292"/>
      <c r="I188" s="291" t="s">
        <v>131</v>
      </c>
      <c r="J188" s="291" t="s">
        <v>137</v>
      </c>
      <c r="K188" s="290"/>
    </row>
    <row r="189" spans="4:11" x14ac:dyDescent="0.2">
      <c r="D189" s="283"/>
      <c r="E189" s="157" t="s">
        <v>329</v>
      </c>
      <c r="F189" s="286"/>
      <c r="G189" s="286"/>
      <c r="H189" s="288"/>
      <c r="I189" s="286"/>
      <c r="J189" s="286"/>
      <c r="K189" s="283"/>
    </row>
    <row r="190" spans="4:11" x14ac:dyDescent="0.2">
      <c r="D190" s="283"/>
      <c r="E190" s="137" t="s">
        <v>235</v>
      </c>
      <c r="F190" s="286"/>
      <c r="G190" s="286"/>
      <c r="H190" s="288"/>
      <c r="I190" s="286"/>
      <c r="J190" s="286"/>
      <c r="K190" s="283"/>
    </row>
    <row r="191" spans="4:11" x14ac:dyDescent="0.2">
      <c r="D191" s="285"/>
      <c r="E191" s="150"/>
      <c r="F191" s="287"/>
      <c r="G191" s="287"/>
      <c r="H191" s="289"/>
      <c r="I191" s="287"/>
      <c r="J191" s="287"/>
      <c r="K191" s="285"/>
    </row>
    <row r="192" spans="4:11" x14ac:dyDescent="0.2">
      <c r="D192" s="290">
        <v>46</v>
      </c>
      <c r="E192" s="148"/>
      <c r="F192" s="291" t="s">
        <v>137</v>
      </c>
      <c r="G192" s="291" t="s">
        <v>137</v>
      </c>
      <c r="H192" s="292"/>
      <c r="I192" s="291" t="s">
        <v>131</v>
      </c>
      <c r="J192" s="291" t="s">
        <v>137</v>
      </c>
      <c r="K192" s="290"/>
    </row>
    <row r="193" spans="4:11" x14ac:dyDescent="0.2">
      <c r="D193" s="283"/>
      <c r="E193" s="157" t="s">
        <v>330</v>
      </c>
      <c r="F193" s="286"/>
      <c r="G193" s="286"/>
      <c r="H193" s="288"/>
      <c r="I193" s="286"/>
      <c r="J193" s="286"/>
      <c r="K193" s="283"/>
    </row>
    <row r="194" spans="4:11" x14ac:dyDescent="0.2">
      <c r="D194" s="283"/>
      <c r="E194" s="137" t="s">
        <v>236</v>
      </c>
      <c r="F194" s="286"/>
      <c r="G194" s="286"/>
      <c r="H194" s="288"/>
      <c r="I194" s="286"/>
      <c r="J194" s="286"/>
      <c r="K194" s="283"/>
    </row>
    <row r="195" spans="4:11" x14ac:dyDescent="0.2">
      <c r="D195" s="285"/>
      <c r="E195" s="150"/>
      <c r="F195" s="287"/>
      <c r="G195" s="287"/>
      <c r="H195" s="289"/>
      <c r="I195" s="287"/>
      <c r="J195" s="287"/>
      <c r="K195" s="285"/>
    </row>
    <row r="196" spans="4:11" x14ac:dyDescent="0.2">
      <c r="D196" s="290">
        <v>47</v>
      </c>
      <c r="E196" s="149"/>
      <c r="F196" s="291" t="s">
        <v>137</v>
      </c>
      <c r="G196" s="291" t="s">
        <v>137</v>
      </c>
      <c r="H196" s="292"/>
      <c r="I196" s="291" t="s">
        <v>131</v>
      </c>
      <c r="J196" s="291" t="s">
        <v>137</v>
      </c>
      <c r="K196" s="290"/>
    </row>
    <row r="197" spans="4:11" x14ac:dyDescent="0.2">
      <c r="D197" s="283"/>
      <c r="E197" s="160" t="s">
        <v>331</v>
      </c>
      <c r="F197" s="286"/>
      <c r="G197" s="286"/>
      <c r="H197" s="288"/>
      <c r="I197" s="286"/>
      <c r="J197" s="286"/>
      <c r="K197" s="283"/>
    </row>
    <row r="198" spans="4:11" x14ac:dyDescent="0.2">
      <c r="D198" s="283"/>
      <c r="E198" s="51" t="s">
        <v>238</v>
      </c>
      <c r="F198" s="286"/>
      <c r="G198" s="286"/>
      <c r="H198" s="288"/>
      <c r="I198" s="286"/>
      <c r="J198" s="286"/>
      <c r="K198" s="283"/>
    </row>
    <row r="199" spans="4:11" x14ac:dyDescent="0.2">
      <c r="D199" s="285"/>
      <c r="E199" s="150"/>
      <c r="F199" s="287"/>
      <c r="G199" s="287"/>
      <c r="H199" s="289"/>
      <c r="I199" s="287"/>
      <c r="J199" s="287"/>
      <c r="K199" s="285"/>
    </row>
    <row r="200" spans="4:11" x14ac:dyDescent="0.2">
      <c r="D200" s="290">
        <v>48</v>
      </c>
      <c r="E200" s="148"/>
      <c r="F200" s="291" t="s">
        <v>137</v>
      </c>
      <c r="G200" s="291" t="s">
        <v>137</v>
      </c>
      <c r="H200" s="292"/>
      <c r="I200" s="291" t="s">
        <v>131</v>
      </c>
      <c r="J200" s="291" t="s">
        <v>137</v>
      </c>
      <c r="K200" s="290"/>
    </row>
    <row r="201" spans="4:11" x14ac:dyDescent="0.2">
      <c r="D201" s="283"/>
      <c r="E201" s="160" t="s">
        <v>332</v>
      </c>
      <c r="F201" s="286"/>
      <c r="G201" s="286"/>
      <c r="H201" s="288"/>
      <c r="I201" s="286"/>
      <c r="J201" s="286"/>
      <c r="K201" s="283"/>
    </row>
    <row r="202" spans="4:11" x14ac:dyDescent="0.2">
      <c r="D202" s="283"/>
      <c r="E202" s="137" t="s">
        <v>239</v>
      </c>
      <c r="F202" s="286"/>
      <c r="G202" s="286"/>
      <c r="H202" s="288"/>
      <c r="I202" s="286"/>
      <c r="J202" s="286"/>
      <c r="K202" s="283"/>
    </row>
    <row r="203" spans="4:11" x14ac:dyDescent="0.2">
      <c r="D203" s="285"/>
      <c r="E203" s="150"/>
      <c r="F203" s="287"/>
      <c r="G203" s="287"/>
      <c r="H203" s="289"/>
      <c r="I203" s="287"/>
      <c r="J203" s="287"/>
      <c r="K203" s="285"/>
    </row>
    <row r="204" spans="4:11" x14ac:dyDescent="0.2">
      <c r="D204" s="290">
        <v>49</v>
      </c>
      <c r="E204" s="148"/>
      <c r="F204" s="291" t="s">
        <v>137</v>
      </c>
      <c r="G204" s="291" t="s">
        <v>137</v>
      </c>
      <c r="H204" s="292"/>
      <c r="I204" s="291" t="s">
        <v>131</v>
      </c>
      <c r="J204" s="291" t="s">
        <v>137</v>
      </c>
      <c r="K204" s="290"/>
    </row>
    <row r="205" spans="4:11" x14ac:dyDescent="0.2">
      <c r="D205" s="283"/>
      <c r="E205" s="160" t="s">
        <v>333</v>
      </c>
      <c r="F205" s="286"/>
      <c r="G205" s="286"/>
      <c r="H205" s="288"/>
      <c r="I205" s="286"/>
      <c r="J205" s="286"/>
      <c r="K205" s="283"/>
    </row>
    <row r="206" spans="4:11" ht="25.5" x14ac:dyDescent="0.2">
      <c r="D206" s="283"/>
      <c r="E206" s="137" t="s">
        <v>240</v>
      </c>
      <c r="F206" s="286"/>
      <c r="G206" s="286"/>
      <c r="H206" s="288"/>
      <c r="I206" s="286"/>
      <c r="J206" s="286"/>
      <c r="K206" s="283"/>
    </row>
    <row r="207" spans="4:11" x14ac:dyDescent="0.2">
      <c r="D207" s="285"/>
      <c r="E207" s="150"/>
      <c r="F207" s="287"/>
      <c r="G207" s="287"/>
      <c r="H207" s="289"/>
      <c r="I207" s="287"/>
      <c r="J207" s="287"/>
      <c r="K207" s="285"/>
    </row>
    <row r="208" spans="4:11" x14ac:dyDescent="0.2">
      <c r="D208" s="290">
        <v>50</v>
      </c>
      <c r="E208" s="179"/>
      <c r="F208" s="291" t="s">
        <v>137</v>
      </c>
      <c r="G208" s="291" t="s">
        <v>137</v>
      </c>
      <c r="H208" s="292"/>
      <c r="I208" s="291" t="s">
        <v>131</v>
      </c>
      <c r="J208" s="291" t="s">
        <v>137</v>
      </c>
      <c r="K208" s="290"/>
    </row>
    <row r="209" spans="4:11" x14ac:dyDescent="0.2">
      <c r="D209" s="283"/>
      <c r="E209" s="160" t="s">
        <v>334</v>
      </c>
      <c r="F209" s="286"/>
      <c r="G209" s="286"/>
      <c r="H209" s="288"/>
      <c r="I209" s="286"/>
      <c r="J209" s="286"/>
      <c r="K209" s="283"/>
    </row>
    <row r="210" spans="4:11" ht="38.25" x14ac:dyDescent="0.2">
      <c r="D210" s="283"/>
      <c r="E210" s="137" t="s">
        <v>242</v>
      </c>
      <c r="F210" s="286"/>
      <c r="G210" s="286"/>
      <c r="H210" s="288"/>
      <c r="I210" s="286"/>
      <c r="J210" s="286"/>
      <c r="K210" s="283"/>
    </row>
    <row r="211" spans="4:11" x14ac:dyDescent="0.2">
      <c r="D211" s="285"/>
      <c r="E211" s="147"/>
      <c r="F211" s="287"/>
      <c r="G211" s="287"/>
      <c r="H211" s="289"/>
      <c r="I211" s="287"/>
      <c r="J211" s="287"/>
      <c r="K211" s="285"/>
    </row>
    <row r="212" spans="4:11" x14ac:dyDescent="0.2">
      <c r="D212" s="290">
        <v>51</v>
      </c>
      <c r="E212" s="148"/>
      <c r="F212" s="291" t="s">
        <v>137</v>
      </c>
      <c r="G212" s="291" t="s">
        <v>137</v>
      </c>
      <c r="H212" s="292"/>
      <c r="I212" s="291" t="s">
        <v>131</v>
      </c>
      <c r="J212" s="291" t="s">
        <v>137</v>
      </c>
      <c r="K212" s="290"/>
    </row>
    <row r="213" spans="4:11" x14ac:dyDescent="0.2">
      <c r="D213" s="283"/>
      <c r="E213" s="160" t="s">
        <v>335</v>
      </c>
      <c r="F213" s="286"/>
      <c r="G213" s="286"/>
      <c r="H213" s="288"/>
      <c r="I213" s="286"/>
      <c r="J213" s="286"/>
      <c r="K213" s="283"/>
    </row>
    <row r="214" spans="4:11" ht="25.5" x14ac:dyDescent="0.2">
      <c r="D214" s="283"/>
      <c r="E214" s="149" t="s">
        <v>245</v>
      </c>
      <c r="F214" s="286"/>
      <c r="G214" s="286"/>
      <c r="H214" s="288"/>
      <c r="I214" s="286"/>
      <c r="J214" s="286"/>
      <c r="K214" s="283"/>
    </row>
    <row r="215" spans="4:11" x14ac:dyDescent="0.2">
      <c r="D215" s="285"/>
      <c r="E215" s="150"/>
      <c r="F215" s="287"/>
      <c r="G215" s="287"/>
      <c r="H215" s="289"/>
      <c r="I215" s="287"/>
      <c r="J215" s="287"/>
      <c r="K215" s="285"/>
    </row>
    <row r="216" spans="4:11" x14ac:dyDescent="0.2">
      <c r="D216" s="290">
        <v>52</v>
      </c>
      <c r="E216" s="148"/>
      <c r="F216" s="291" t="s">
        <v>137</v>
      </c>
      <c r="G216" s="291" t="s">
        <v>137</v>
      </c>
      <c r="H216" s="292"/>
      <c r="I216" s="291" t="s">
        <v>131</v>
      </c>
      <c r="J216" s="291" t="s">
        <v>137</v>
      </c>
      <c r="K216" s="290"/>
    </row>
    <row r="217" spans="4:11" x14ac:dyDescent="0.2">
      <c r="D217" s="283"/>
      <c r="E217" s="160" t="s">
        <v>336</v>
      </c>
      <c r="F217" s="286"/>
      <c r="G217" s="286"/>
      <c r="H217" s="288"/>
      <c r="I217" s="286"/>
      <c r="J217" s="286"/>
      <c r="K217" s="283"/>
    </row>
    <row r="218" spans="4:11" ht="25.5" x14ac:dyDescent="0.2">
      <c r="D218" s="283"/>
      <c r="E218" s="152" t="s">
        <v>264</v>
      </c>
      <c r="F218" s="286"/>
      <c r="G218" s="286"/>
      <c r="H218" s="288"/>
      <c r="I218" s="286"/>
      <c r="J218" s="286"/>
      <c r="K218" s="283"/>
    </row>
    <row r="219" spans="4:11" x14ac:dyDescent="0.2">
      <c r="D219" s="285"/>
      <c r="E219" s="150"/>
      <c r="F219" s="287"/>
      <c r="G219" s="287"/>
      <c r="H219" s="289"/>
      <c r="I219" s="287"/>
      <c r="J219" s="287"/>
      <c r="K219" s="285"/>
    </row>
    <row r="220" spans="4:11" x14ac:dyDescent="0.2">
      <c r="D220" s="290">
        <v>53</v>
      </c>
      <c r="E220" s="148"/>
      <c r="F220" s="291" t="s">
        <v>137</v>
      </c>
      <c r="G220" s="291" t="s">
        <v>137</v>
      </c>
      <c r="H220" s="292"/>
      <c r="I220" s="291" t="s">
        <v>131</v>
      </c>
      <c r="J220" s="291" t="s">
        <v>137</v>
      </c>
      <c r="K220" s="290"/>
    </row>
    <row r="221" spans="4:11" x14ac:dyDescent="0.2">
      <c r="D221" s="283"/>
      <c r="E221" s="152" t="s">
        <v>337</v>
      </c>
      <c r="F221" s="286"/>
      <c r="G221" s="286"/>
      <c r="H221" s="288"/>
      <c r="I221" s="286"/>
      <c r="J221" s="286"/>
      <c r="K221" s="283"/>
    </row>
    <row r="222" spans="4:11" x14ac:dyDescent="0.2">
      <c r="D222" s="283"/>
      <c r="E222" s="152" t="s">
        <v>270</v>
      </c>
      <c r="F222" s="286"/>
      <c r="G222" s="286"/>
      <c r="H222" s="288"/>
      <c r="I222" s="286"/>
      <c r="J222" s="286"/>
      <c r="K222" s="283"/>
    </row>
    <row r="223" spans="4:11" x14ac:dyDescent="0.2">
      <c r="D223" s="285"/>
      <c r="E223" s="150"/>
      <c r="F223" s="287"/>
      <c r="G223" s="287"/>
      <c r="H223" s="289"/>
      <c r="I223" s="287"/>
      <c r="J223" s="287"/>
      <c r="K223" s="285"/>
    </row>
    <row r="224" spans="4:11" x14ac:dyDescent="0.2">
      <c r="D224" s="290">
        <v>54</v>
      </c>
      <c r="E224" s="148"/>
      <c r="F224" s="291" t="s">
        <v>137</v>
      </c>
      <c r="G224" s="291" t="s">
        <v>137</v>
      </c>
      <c r="H224" s="292"/>
      <c r="I224" s="291" t="s">
        <v>131</v>
      </c>
      <c r="J224" s="291" t="s">
        <v>137</v>
      </c>
      <c r="K224" s="290"/>
    </row>
    <row r="225" spans="4:11" x14ac:dyDescent="0.2">
      <c r="D225" s="283"/>
      <c r="E225" s="182" t="s">
        <v>365</v>
      </c>
      <c r="F225" s="286"/>
      <c r="G225" s="286"/>
      <c r="H225" s="288"/>
      <c r="I225" s="286"/>
      <c r="J225" s="286"/>
      <c r="K225" s="283"/>
    </row>
    <row r="226" spans="4:11" x14ac:dyDescent="0.2">
      <c r="D226" s="283"/>
      <c r="E226" s="182" t="s">
        <v>366</v>
      </c>
      <c r="F226" s="286"/>
      <c r="G226" s="286"/>
      <c r="H226" s="288"/>
      <c r="I226" s="286"/>
      <c r="J226" s="286"/>
      <c r="K226" s="283"/>
    </row>
    <row r="227" spans="4:11" x14ac:dyDescent="0.2">
      <c r="D227" s="285"/>
      <c r="E227" s="150"/>
      <c r="F227" s="287"/>
      <c r="G227" s="287"/>
      <c r="H227" s="289"/>
      <c r="I227" s="287"/>
      <c r="J227" s="287"/>
      <c r="K227" s="285"/>
    </row>
    <row r="228" spans="4:11" x14ac:dyDescent="0.2">
      <c r="D228" s="290">
        <v>55</v>
      </c>
      <c r="E228" s="148"/>
      <c r="F228" s="291" t="s">
        <v>137</v>
      </c>
      <c r="G228" s="291" t="s">
        <v>137</v>
      </c>
      <c r="H228" s="292"/>
      <c r="I228" s="291" t="s">
        <v>131</v>
      </c>
      <c r="J228" s="291" t="s">
        <v>137</v>
      </c>
      <c r="K228" s="290"/>
    </row>
    <row r="229" spans="4:11" x14ac:dyDescent="0.2">
      <c r="D229" s="283"/>
      <c r="E229" s="152" t="s">
        <v>338</v>
      </c>
      <c r="F229" s="286"/>
      <c r="G229" s="286"/>
      <c r="H229" s="288"/>
      <c r="I229" s="286"/>
      <c r="J229" s="286"/>
      <c r="K229" s="283"/>
    </row>
    <row r="230" spans="4:11" ht="38.25" x14ac:dyDescent="0.2">
      <c r="D230" s="283"/>
      <c r="E230" s="149" t="s">
        <v>249</v>
      </c>
      <c r="F230" s="286"/>
      <c r="G230" s="286"/>
      <c r="H230" s="288"/>
      <c r="I230" s="286"/>
      <c r="J230" s="286"/>
      <c r="K230" s="283"/>
    </row>
    <row r="231" spans="4:11" x14ac:dyDescent="0.2">
      <c r="D231" s="285"/>
      <c r="E231" s="150"/>
      <c r="F231" s="287"/>
      <c r="G231" s="287"/>
      <c r="H231" s="289"/>
      <c r="I231" s="287"/>
      <c r="J231" s="287"/>
      <c r="K231" s="285"/>
    </row>
    <row r="232" spans="4:11" x14ac:dyDescent="0.2">
      <c r="D232" s="290">
        <v>56</v>
      </c>
      <c r="E232" s="148"/>
      <c r="F232" s="291" t="s">
        <v>137</v>
      </c>
      <c r="G232" s="291" t="s">
        <v>137</v>
      </c>
      <c r="H232" s="292"/>
      <c r="I232" s="291" t="s">
        <v>131</v>
      </c>
      <c r="J232" s="291" t="s">
        <v>137</v>
      </c>
      <c r="K232" s="290"/>
    </row>
    <row r="233" spans="4:11" x14ac:dyDescent="0.2">
      <c r="D233" s="283"/>
      <c r="E233" s="152" t="s">
        <v>339</v>
      </c>
      <c r="F233" s="286"/>
      <c r="G233" s="286"/>
      <c r="H233" s="288"/>
      <c r="I233" s="286"/>
      <c r="J233" s="286"/>
      <c r="K233" s="283"/>
    </row>
    <row r="234" spans="4:11" x14ac:dyDescent="0.2">
      <c r="D234" s="283"/>
      <c r="E234" s="149" t="s">
        <v>252</v>
      </c>
      <c r="F234" s="286"/>
      <c r="G234" s="286"/>
      <c r="H234" s="288"/>
      <c r="I234" s="286"/>
      <c r="J234" s="286"/>
      <c r="K234" s="283"/>
    </row>
    <row r="235" spans="4:11" x14ac:dyDescent="0.2">
      <c r="D235" s="285"/>
      <c r="E235" s="150"/>
      <c r="F235" s="287"/>
      <c r="G235" s="287"/>
      <c r="H235" s="289"/>
      <c r="I235" s="287"/>
      <c r="J235" s="287"/>
      <c r="K235" s="285"/>
    </row>
    <row r="236" spans="4:11" x14ac:dyDescent="0.2">
      <c r="D236" s="283">
        <v>57</v>
      </c>
      <c r="E236" s="279"/>
      <c r="F236" s="286" t="s">
        <v>137</v>
      </c>
      <c r="G236" s="286" t="s">
        <v>137</v>
      </c>
      <c r="H236" s="288"/>
      <c r="I236" s="286" t="s">
        <v>131</v>
      </c>
      <c r="J236" s="286" t="s">
        <v>137</v>
      </c>
      <c r="K236" s="290"/>
    </row>
    <row r="237" spans="4:11" x14ac:dyDescent="0.2">
      <c r="D237" s="284"/>
      <c r="E237" s="160" t="s">
        <v>340</v>
      </c>
      <c r="F237" s="286"/>
      <c r="G237" s="286"/>
      <c r="H237" s="288"/>
      <c r="I237" s="286"/>
      <c r="J237" s="286"/>
      <c r="K237" s="283"/>
    </row>
    <row r="238" spans="4:11" ht="25.5" x14ac:dyDescent="0.2">
      <c r="D238" s="284"/>
      <c r="E238" s="278" t="s">
        <v>346</v>
      </c>
      <c r="F238" s="286"/>
      <c r="G238" s="286"/>
      <c r="H238" s="288"/>
      <c r="I238" s="286"/>
      <c r="J238" s="286"/>
      <c r="K238" s="283"/>
    </row>
    <row r="239" spans="4:11" x14ac:dyDescent="0.2">
      <c r="D239" s="285"/>
      <c r="E239" s="277"/>
      <c r="F239" s="287"/>
      <c r="G239" s="287"/>
      <c r="H239" s="289"/>
      <c r="I239" s="287"/>
      <c r="J239" s="287"/>
      <c r="K239" s="285"/>
    </row>
    <row r="240" spans="4:11" x14ac:dyDescent="0.2">
      <c r="D240" s="283">
        <v>58</v>
      </c>
      <c r="E240" s="149"/>
      <c r="F240" s="286" t="s">
        <v>137</v>
      </c>
      <c r="G240" s="286" t="s">
        <v>137</v>
      </c>
      <c r="H240" s="288"/>
      <c r="I240" s="286" t="s">
        <v>131</v>
      </c>
      <c r="J240" s="286" t="s">
        <v>137</v>
      </c>
      <c r="K240" s="283"/>
    </row>
    <row r="241" spans="4:11" x14ac:dyDescent="0.2">
      <c r="D241" s="283"/>
      <c r="E241" s="152" t="s">
        <v>342</v>
      </c>
      <c r="F241" s="286"/>
      <c r="G241" s="286"/>
      <c r="H241" s="288"/>
      <c r="I241" s="286"/>
      <c r="J241" s="286"/>
      <c r="K241" s="283"/>
    </row>
    <row r="242" spans="4:11" x14ac:dyDescent="0.2">
      <c r="D242" s="283"/>
      <c r="E242" s="182" t="s">
        <v>266</v>
      </c>
      <c r="F242" s="286"/>
      <c r="G242" s="286"/>
      <c r="H242" s="288"/>
      <c r="I242" s="286"/>
      <c r="J242" s="286"/>
      <c r="K242" s="283"/>
    </row>
    <row r="243" spans="4:11" x14ac:dyDescent="0.2">
      <c r="D243" s="285"/>
      <c r="E243" s="150"/>
      <c r="F243" s="287"/>
      <c r="G243" s="287"/>
      <c r="H243" s="289"/>
      <c r="I243" s="287"/>
      <c r="J243" s="287"/>
      <c r="K243" s="285"/>
    </row>
    <row r="244" spans="4:11" x14ac:dyDescent="0.2">
      <c r="D244" s="290">
        <v>59</v>
      </c>
      <c r="E244" s="148"/>
      <c r="F244" s="291" t="s">
        <v>137</v>
      </c>
      <c r="G244" s="291" t="s">
        <v>137</v>
      </c>
      <c r="H244" s="292"/>
      <c r="I244" s="291" t="s">
        <v>131</v>
      </c>
      <c r="J244" s="291" t="s">
        <v>137</v>
      </c>
      <c r="K244" s="290"/>
    </row>
    <row r="245" spans="4:11" x14ac:dyDescent="0.2">
      <c r="D245" s="283"/>
      <c r="E245" s="152" t="s">
        <v>343</v>
      </c>
      <c r="F245" s="286"/>
      <c r="G245" s="286"/>
      <c r="H245" s="288"/>
      <c r="I245" s="286"/>
      <c r="J245" s="286"/>
      <c r="K245" s="283"/>
    </row>
    <row r="246" spans="4:11" x14ac:dyDescent="0.2">
      <c r="D246" s="283"/>
      <c r="E246" s="152" t="s">
        <v>344</v>
      </c>
      <c r="F246" s="286"/>
      <c r="G246" s="286"/>
      <c r="H246" s="288"/>
      <c r="I246" s="286"/>
      <c r="J246" s="286"/>
      <c r="K246" s="283"/>
    </row>
    <row r="247" spans="4:11" x14ac:dyDescent="0.2">
      <c r="D247" s="285"/>
      <c r="E247" s="150"/>
      <c r="F247" s="287"/>
      <c r="G247" s="287"/>
      <c r="H247" s="289"/>
      <c r="I247" s="287"/>
      <c r="J247" s="287"/>
      <c r="K247" s="285"/>
    </row>
    <row r="248" spans="4:11" x14ac:dyDescent="0.2">
      <c r="D248" s="290">
        <v>60</v>
      </c>
      <c r="E248" s="149"/>
      <c r="F248" s="291" t="s">
        <v>137</v>
      </c>
      <c r="G248" s="291" t="s">
        <v>137</v>
      </c>
      <c r="H248" s="292"/>
      <c r="I248" s="291" t="s">
        <v>131</v>
      </c>
      <c r="J248" s="291" t="s">
        <v>137</v>
      </c>
      <c r="K248" s="290"/>
    </row>
    <row r="249" spans="4:11" x14ac:dyDescent="0.2">
      <c r="D249" s="283"/>
      <c r="E249" s="152" t="s">
        <v>341</v>
      </c>
      <c r="F249" s="286"/>
      <c r="G249" s="286"/>
      <c r="H249" s="288"/>
      <c r="I249" s="286"/>
      <c r="J249" s="286"/>
      <c r="K249" s="283"/>
    </row>
    <row r="250" spans="4:11" ht="25.5" x14ac:dyDescent="0.2">
      <c r="D250" s="283"/>
      <c r="E250" s="152" t="s">
        <v>345</v>
      </c>
      <c r="F250" s="286"/>
      <c r="G250" s="286"/>
      <c r="H250" s="288"/>
      <c r="I250" s="286"/>
      <c r="J250" s="286"/>
      <c r="K250" s="283"/>
    </row>
    <row r="251" spans="4:11" x14ac:dyDescent="0.2">
      <c r="D251" s="285"/>
      <c r="E251" s="150"/>
      <c r="F251" s="287"/>
      <c r="G251" s="287"/>
      <c r="H251" s="289"/>
      <c r="I251" s="287"/>
      <c r="J251" s="287"/>
      <c r="K251" s="285"/>
    </row>
    <row r="254" spans="4:11" ht="14.25" x14ac:dyDescent="0.2">
      <c r="I254" s="294" t="s">
        <v>375</v>
      </c>
      <c r="J254" s="294"/>
      <c r="K254" s="294"/>
    </row>
    <row r="255" spans="4:11" ht="14.25" x14ac:dyDescent="0.2">
      <c r="H255" s="107"/>
      <c r="I255" s="294" t="s">
        <v>370</v>
      </c>
      <c r="J255" s="294"/>
      <c r="K255" s="294"/>
    </row>
    <row r="256" spans="4:11" ht="14.25" x14ac:dyDescent="0.2">
      <c r="I256" s="280" t="s">
        <v>33</v>
      </c>
      <c r="J256" s="31"/>
      <c r="K256" s="31"/>
    </row>
    <row r="257" spans="6:16" x14ac:dyDescent="0.2">
      <c r="I257" s="31"/>
      <c r="J257" s="31"/>
      <c r="K257" s="31"/>
    </row>
    <row r="258" spans="6:16" x14ac:dyDescent="0.2">
      <c r="I258" s="31"/>
      <c r="J258" s="31"/>
      <c r="K258" s="31"/>
    </row>
    <row r="259" spans="6:16" x14ac:dyDescent="0.2">
      <c r="I259" s="31"/>
      <c r="J259" s="31"/>
      <c r="K259" s="31"/>
    </row>
    <row r="260" spans="6:16" x14ac:dyDescent="0.2">
      <c r="I260" s="31"/>
      <c r="J260" s="31"/>
      <c r="K260" s="31"/>
    </row>
    <row r="261" spans="6:16" ht="14.25" x14ac:dyDescent="0.2">
      <c r="I261" s="293" t="s">
        <v>371</v>
      </c>
      <c r="J261" s="293"/>
      <c r="K261" s="293"/>
      <c r="L261" s="293"/>
      <c r="M261" s="293"/>
      <c r="N261" s="293"/>
      <c r="O261" s="293"/>
      <c r="P261" s="293"/>
    </row>
    <row r="262" spans="6:16" ht="14.25" x14ac:dyDescent="0.2">
      <c r="G262" t="s">
        <v>138</v>
      </c>
      <c r="I262" s="293" t="s">
        <v>372</v>
      </c>
      <c r="J262" s="293"/>
      <c r="K262" s="293"/>
      <c r="L262" s="293"/>
      <c r="M262" s="293"/>
      <c r="N262" s="293"/>
      <c r="O262" s="293"/>
      <c r="P262" s="293"/>
    </row>
    <row r="263" spans="6:16" ht="14.25" x14ac:dyDescent="0.2">
      <c r="F263" t="s">
        <v>139</v>
      </c>
      <c r="I263" s="293" t="s">
        <v>373</v>
      </c>
      <c r="J263" s="293"/>
      <c r="K263" s="293"/>
      <c r="L263" s="293"/>
      <c r="M263" s="293"/>
      <c r="N263" s="293"/>
      <c r="O263" s="293"/>
      <c r="P263" s="293"/>
    </row>
    <row r="277" spans="4:11" x14ac:dyDescent="0.2">
      <c r="D277" s="108"/>
    </row>
    <row r="279" spans="4:11" x14ac:dyDescent="0.2">
      <c r="D279" s="109"/>
      <c r="F279" s="95"/>
      <c r="G279" s="95"/>
      <c r="H279" s="95"/>
    </row>
    <row r="280" spans="4:11" x14ac:dyDescent="0.2">
      <c r="D280" s="109"/>
      <c r="F280" s="95"/>
      <c r="G280" s="95"/>
      <c r="H280" s="95"/>
      <c r="I280" s="95"/>
      <c r="J280" s="95"/>
      <c r="K280" s="95"/>
    </row>
    <row r="281" spans="4:11" x14ac:dyDescent="0.2">
      <c r="D281" s="109"/>
      <c r="F281" s="95"/>
      <c r="G281" s="95"/>
      <c r="H281" s="95"/>
      <c r="I281" s="95"/>
      <c r="J281" s="95"/>
      <c r="K281" s="95"/>
    </row>
    <row r="282" spans="4:11" x14ac:dyDescent="0.2">
      <c r="I282" s="95"/>
      <c r="J282" s="95"/>
      <c r="K282" s="95"/>
    </row>
    <row r="293" spans="9:11" x14ac:dyDescent="0.2">
      <c r="I293" s="6"/>
      <c r="J293" s="6"/>
      <c r="K293" s="6"/>
    </row>
    <row r="294" spans="9:11" x14ac:dyDescent="0.2">
      <c r="I294" s="6"/>
      <c r="J294" s="6"/>
      <c r="K294" s="6"/>
    </row>
    <row r="295" spans="9:11" x14ac:dyDescent="0.2">
      <c r="I295" s="95"/>
      <c r="J295" s="95"/>
      <c r="K295" s="95"/>
    </row>
    <row r="325" spans="12:15" ht="14.25" x14ac:dyDescent="0.2">
      <c r="L325" s="110"/>
      <c r="M325" s="110"/>
      <c r="N325" s="110"/>
      <c r="O325" s="110"/>
    </row>
    <row r="326" spans="12:15" ht="14.25" x14ac:dyDescent="0.2">
      <c r="L326" s="110"/>
      <c r="M326" s="110"/>
      <c r="N326" s="110"/>
      <c r="O326" s="110"/>
    </row>
    <row r="327" spans="12:15" ht="14.25" x14ac:dyDescent="0.2">
      <c r="L327" s="110"/>
      <c r="M327" s="110"/>
      <c r="N327" s="110"/>
      <c r="O327" s="110"/>
    </row>
  </sheetData>
  <mergeCells count="431">
    <mergeCell ref="D240:D243"/>
    <mergeCell ref="F240:F243"/>
    <mergeCell ref="G240:G243"/>
    <mergeCell ref="H240:H243"/>
    <mergeCell ref="I240:I243"/>
    <mergeCell ref="J240:J243"/>
    <mergeCell ref="K240:K243"/>
    <mergeCell ref="D70:D73"/>
    <mergeCell ref="F70:F73"/>
    <mergeCell ref="G70:G73"/>
    <mergeCell ref="H70:H73"/>
    <mergeCell ref="I70:I73"/>
    <mergeCell ref="J70:J73"/>
    <mergeCell ref="K70:K73"/>
    <mergeCell ref="K74:K77"/>
    <mergeCell ref="D78:D81"/>
    <mergeCell ref="F78:F81"/>
    <mergeCell ref="G78:G81"/>
    <mergeCell ref="H78:H81"/>
    <mergeCell ref="I78:I81"/>
    <mergeCell ref="J78:J81"/>
    <mergeCell ref="K78:K81"/>
    <mergeCell ref="D74:D77"/>
    <mergeCell ref="F74:F77"/>
    <mergeCell ref="D2:K2"/>
    <mergeCell ref="D3:K3"/>
    <mergeCell ref="D10:D13"/>
    <mergeCell ref="H10:J10"/>
    <mergeCell ref="H11:H13"/>
    <mergeCell ref="I11:I13"/>
    <mergeCell ref="K14:K17"/>
    <mergeCell ref="D18:D21"/>
    <mergeCell ref="F18:F21"/>
    <mergeCell ref="G18:G21"/>
    <mergeCell ref="H18:H21"/>
    <mergeCell ref="I18:I21"/>
    <mergeCell ref="J18:J21"/>
    <mergeCell ref="K18:K21"/>
    <mergeCell ref="D14:D17"/>
    <mergeCell ref="F14:F17"/>
    <mergeCell ref="G14:G17"/>
    <mergeCell ref="H14:H17"/>
    <mergeCell ref="I14:I17"/>
    <mergeCell ref="J14:J17"/>
    <mergeCell ref="K22:K25"/>
    <mergeCell ref="D26:D29"/>
    <mergeCell ref="F26:F29"/>
    <mergeCell ref="G26:G29"/>
    <mergeCell ref="H26:H29"/>
    <mergeCell ref="I26:I29"/>
    <mergeCell ref="J26:J29"/>
    <mergeCell ref="K26:K29"/>
    <mergeCell ref="D22:D25"/>
    <mergeCell ref="F22:F25"/>
    <mergeCell ref="G22:G25"/>
    <mergeCell ref="H22:H25"/>
    <mergeCell ref="I22:I25"/>
    <mergeCell ref="J22:J25"/>
    <mergeCell ref="K30:K33"/>
    <mergeCell ref="D34:D37"/>
    <mergeCell ref="F34:F37"/>
    <mergeCell ref="G34:G37"/>
    <mergeCell ref="H34:H37"/>
    <mergeCell ref="I34:I37"/>
    <mergeCell ref="J34:J37"/>
    <mergeCell ref="K34:K37"/>
    <mergeCell ref="D30:D33"/>
    <mergeCell ref="F30:F33"/>
    <mergeCell ref="G30:G33"/>
    <mergeCell ref="H30:H33"/>
    <mergeCell ref="I30:I33"/>
    <mergeCell ref="J30:J33"/>
    <mergeCell ref="D38:D41"/>
    <mergeCell ref="F38:F41"/>
    <mergeCell ref="G38:G41"/>
    <mergeCell ref="H38:H41"/>
    <mergeCell ref="I38:I41"/>
    <mergeCell ref="J38:J41"/>
    <mergeCell ref="K38:K41"/>
    <mergeCell ref="K42:K45"/>
    <mergeCell ref="D50:D53"/>
    <mergeCell ref="F50:F53"/>
    <mergeCell ref="G50:G53"/>
    <mergeCell ref="H50:H53"/>
    <mergeCell ref="I50:I53"/>
    <mergeCell ref="J50:J53"/>
    <mergeCell ref="K50:K53"/>
    <mergeCell ref="D42:D45"/>
    <mergeCell ref="F42:F45"/>
    <mergeCell ref="G42:G45"/>
    <mergeCell ref="H42:H45"/>
    <mergeCell ref="I42:I45"/>
    <mergeCell ref="J42:J45"/>
    <mergeCell ref="D46:D49"/>
    <mergeCell ref="F46:F49"/>
    <mergeCell ref="G46:G49"/>
    <mergeCell ref="H46:H49"/>
    <mergeCell ref="I46:I49"/>
    <mergeCell ref="J46:J49"/>
    <mergeCell ref="K46:K49"/>
    <mergeCell ref="K54:K57"/>
    <mergeCell ref="D58:D61"/>
    <mergeCell ref="F58:F61"/>
    <mergeCell ref="G58:G61"/>
    <mergeCell ref="H58:H61"/>
    <mergeCell ref="I58:I61"/>
    <mergeCell ref="J58:J61"/>
    <mergeCell ref="K58:K61"/>
    <mergeCell ref="D54:D57"/>
    <mergeCell ref="F54:F57"/>
    <mergeCell ref="G54:G57"/>
    <mergeCell ref="H54:H57"/>
    <mergeCell ref="I54:I57"/>
    <mergeCell ref="J54:J57"/>
    <mergeCell ref="K62:K65"/>
    <mergeCell ref="D66:D69"/>
    <mergeCell ref="F66:F69"/>
    <mergeCell ref="G66:G69"/>
    <mergeCell ref="H66:H69"/>
    <mergeCell ref="I66:I69"/>
    <mergeCell ref="J66:J69"/>
    <mergeCell ref="K66:K69"/>
    <mergeCell ref="D62:D65"/>
    <mergeCell ref="F62:F65"/>
    <mergeCell ref="G62:G65"/>
    <mergeCell ref="H62:H65"/>
    <mergeCell ref="I62:I65"/>
    <mergeCell ref="J62:J65"/>
    <mergeCell ref="G74:G77"/>
    <mergeCell ref="H74:H77"/>
    <mergeCell ref="I74:I77"/>
    <mergeCell ref="J74:J77"/>
    <mergeCell ref="K82:K85"/>
    <mergeCell ref="D86:D89"/>
    <mergeCell ref="F86:F89"/>
    <mergeCell ref="G86:G89"/>
    <mergeCell ref="H86:H89"/>
    <mergeCell ref="I86:I89"/>
    <mergeCell ref="J86:J89"/>
    <mergeCell ref="K86:K89"/>
    <mergeCell ref="D82:D85"/>
    <mergeCell ref="F82:F85"/>
    <mergeCell ref="G82:G85"/>
    <mergeCell ref="H82:H85"/>
    <mergeCell ref="I82:I85"/>
    <mergeCell ref="J82:J85"/>
    <mergeCell ref="K90:K93"/>
    <mergeCell ref="D94:D97"/>
    <mergeCell ref="F94:F97"/>
    <mergeCell ref="G94:G97"/>
    <mergeCell ref="H94:H97"/>
    <mergeCell ref="I94:I97"/>
    <mergeCell ref="J94:J97"/>
    <mergeCell ref="K94:K97"/>
    <mergeCell ref="D90:D93"/>
    <mergeCell ref="F90:F93"/>
    <mergeCell ref="G90:G93"/>
    <mergeCell ref="H90:H93"/>
    <mergeCell ref="I90:I93"/>
    <mergeCell ref="J90:J93"/>
    <mergeCell ref="K98:K101"/>
    <mergeCell ref="D102:D105"/>
    <mergeCell ref="F102:F105"/>
    <mergeCell ref="G102:G105"/>
    <mergeCell ref="H102:H105"/>
    <mergeCell ref="I102:I105"/>
    <mergeCell ref="J102:J105"/>
    <mergeCell ref="K102:K105"/>
    <mergeCell ref="D98:D101"/>
    <mergeCell ref="F98:F101"/>
    <mergeCell ref="G98:G101"/>
    <mergeCell ref="H98:H101"/>
    <mergeCell ref="I98:I101"/>
    <mergeCell ref="J98:J101"/>
    <mergeCell ref="K106:K109"/>
    <mergeCell ref="D110:D113"/>
    <mergeCell ref="F110:F113"/>
    <mergeCell ref="G110:G113"/>
    <mergeCell ref="H110:H113"/>
    <mergeCell ref="I110:I113"/>
    <mergeCell ref="J110:J113"/>
    <mergeCell ref="K110:K113"/>
    <mergeCell ref="D106:D109"/>
    <mergeCell ref="F106:F109"/>
    <mergeCell ref="G106:G109"/>
    <mergeCell ref="H106:H109"/>
    <mergeCell ref="I106:I109"/>
    <mergeCell ref="J106:J109"/>
    <mergeCell ref="K114:K117"/>
    <mergeCell ref="D114:D117"/>
    <mergeCell ref="F114:F117"/>
    <mergeCell ref="G114:G117"/>
    <mergeCell ref="H114:H117"/>
    <mergeCell ref="I114:I117"/>
    <mergeCell ref="J114:J117"/>
    <mergeCell ref="K118:K121"/>
    <mergeCell ref="D122:D125"/>
    <mergeCell ref="F122:F125"/>
    <mergeCell ref="G122:G125"/>
    <mergeCell ref="H122:H125"/>
    <mergeCell ref="I122:I125"/>
    <mergeCell ref="J122:J125"/>
    <mergeCell ref="K122:K125"/>
    <mergeCell ref="D118:D121"/>
    <mergeCell ref="F118:F121"/>
    <mergeCell ref="G118:G121"/>
    <mergeCell ref="H118:H121"/>
    <mergeCell ref="I118:I121"/>
    <mergeCell ref="J118:J121"/>
    <mergeCell ref="D126:D129"/>
    <mergeCell ref="F126:F129"/>
    <mergeCell ref="G126:G129"/>
    <mergeCell ref="H126:H129"/>
    <mergeCell ref="I126:I129"/>
    <mergeCell ref="J126:J129"/>
    <mergeCell ref="K126:K129"/>
    <mergeCell ref="K130:K133"/>
    <mergeCell ref="D134:D137"/>
    <mergeCell ref="F134:F137"/>
    <mergeCell ref="G134:G137"/>
    <mergeCell ref="H134:H137"/>
    <mergeCell ref="I134:I137"/>
    <mergeCell ref="J134:J137"/>
    <mergeCell ref="K134:K137"/>
    <mergeCell ref="D130:D133"/>
    <mergeCell ref="F130:F133"/>
    <mergeCell ref="G130:G133"/>
    <mergeCell ref="H130:H133"/>
    <mergeCell ref="I130:I133"/>
    <mergeCell ref="J130:J133"/>
    <mergeCell ref="K138:K141"/>
    <mergeCell ref="D142:D145"/>
    <mergeCell ref="F142:F145"/>
    <mergeCell ref="G142:G145"/>
    <mergeCell ref="H142:H145"/>
    <mergeCell ref="I142:I145"/>
    <mergeCell ref="J142:J145"/>
    <mergeCell ref="K142:K145"/>
    <mergeCell ref="D138:D141"/>
    <mergeCell ref="F138:F141"/>
    <mergeCell ref="G138:G141"/>
    <mergeCell ref="H138:H141"/>
    <mergeCell ref="I138:I141"/>
    <mergeCell ref="J138:J141"/>
    <mergeCell ref="K146:K149"/>
    <mergeCell ref="D150:D153"/>
    <mergeCell ref="F150:F153"/>
    <mergeCell ref="G150:G153"/>
    <mergeCell ref="H150:H153"/>
    <mergeCell ref="I150:I153"/>
    <mergeCell ref="J150:J153"/>
    <mergeCell ref="K150:K153"/>
    <mergeCell ref="D146:D149"/>
    <mergeCell ref="F146:F149"/>
    <mergeCell ref="G146:G149"/>
    <mergeCell ref="H146:H149"/>
    <mergeCell ref="I146:I149"/>
    <mergeCell ref="J146:J149"/>
    <mergeCell ref="K154:K157"/>
    <mergeCell ref="D158:D161"/>
    <mergeCell ref="F158:F161"/>
    <mergeCell ref="G158:G161"/>
    <mergeCell ref="H158:H161"/>
    <mergeCell ref="I158:I161"/>
    <mergeCell ref="J158:J161"/>
    <mergeCell ref="K158:K161"/>
    <mergeCell ref="D154:D157"/>
    <mergeCell ref="F154:F157"/>
    <mergeCell ref="G154:G157"/>
    <mergeCell ref="H154:H157"/>
    <mergeCell ref="I154:I157"/>
    <mergeCell ref="J154:J157"/>
    <mergeCell ref="K162:K165"/>
    <mergeCell ref="F166:F167"/>
    <mergeCell ref="G166:G167"/>
    <mergeCell ref="H166:H167"/>
    <mergeCell ref="I166:I167"/>
    <mergeCell ref="J166:J167"/>
    <mergeCell ref="K166:K167"/>
    <mergeCell ref="D162:D165"/>
    <mergeCell ref="F162:F165"/>
    <mergeCell ref="G162:G165"/>
    <mergeCell ref="H162:H165"/>
    <mergeCell ref="I162:I165"/>
    <mergeCell ref="J162:J165"/>
    <mergeCell ref="D166:D167"/>
    <mergeCell ref="K168:K171"/>
    <mergeCell ref="D172:D175"/>
    <mergeCell ref="F172:F175"/>
    <mergeCell ref="G172:G175"/>
    <mergeCell ref="H172:H175"/>
    <mergeCell ref="I172:I175"/>
    <mergeCell ref="J172:J175"/>
    <mergeCell ref="K172:K175"/>
    <mergeCell ref="D168:D171"/>
    <mergeCell ref="F168:F171"/>
    <mergeCell ref="G168:G171"/>
    <mergeCell ref="H168:H171"/>
    <mergeCell ref="I168:I171"/>
    <mergeCell ref="J168:J171"/>
    <mergeCell ref="D184:D187"/>
    <mergeCell ref="F184:F187"/>
    <mergeCell ref="G184:G187"/>
    <mergeCell ref="H184:H187"/>
    <mergeCell ref="I184:I187"/>
    <mergeCell ref="J184:J187"/>
    <mergeCell ref="K184:K187"/>
    <mergeCell ref="K176:K179"/>
    <mergeCell ref="D180:D183"/>
    <mergeCell ref="F180:F183"/>
    <mergeCell ref="G180:G183"/>
    <mergeCell ref="H180:H183"/>
    <mergeCell ref="I180:I183"/>
    <mergeCell ref="J180:J183"/>
    <mergeCell ref="K180:K183"/>
    <mergeCell ref="D176:D179"/>
    <mergeCell ref="F176:F179"/>
    <mergeCell ref="G176:G179"/>
    <mergeCell ref="H176:H179"/>
    <mergeCell ref="I176:I179"/>
    <mergeCell ref="J176:J179"/>
    <mergeCell ref="K196:K199"/>
    <mergeCell ref="D196:D199"/>
    <mergeCell ref="F196:F199"/>
    <mergeCell ref="G196:G199"/>
    <mergeCell ref="H196:H199"/>
    <mergeCell ref="I196:I199"/>
    <mergeCell ref="J196:J199"/>
    <mergeCell ref="K188:K191"/>
    <mergeCell ref="D192:D195"/>
    <mergeCell ref="F192:F195"/>
    <mergeCell ref="G192:G195"/>
    <mergeCell ref="H192:H195"/>
    <mergeCell ref="I192:I195"/>
    <mergeCell ref="J192:J195"/>
    <mergeCell ref="K192:K195"/>
    <mergeCell ref="D188:D191"/>
    <mergeCell ref="F188:F191"/>
    <mergeCell ref="G188:G191"/>
    <mergeCell ref="H188:H191"/>
    <mergeCell ref="I188:I191"/>
    <mergeCell ref="J188:J191"/>
    <mergeCell ref="K200:K203"/>
    <mergeCell ref="D204:D207"/>
    <mergeCell ref="F204:F207"/>
    <mergeCell ref="G204:G207"/>
    <mergeCell ref="H204:H207"/>
    <mergeCell ref="I204:I207"/>
    <mergeCell ref="J204:J207"/>
    <mergeCell ref="K204:K207"/>
    <mergeCell ref="D200:D203"/>
    <mergeCell ref="F200:F203"/>
    <mergeCell ref="G200:G203"/>
    <mergeCell ref="H200:H203"/>
    <mergeCell ref="I200:I203"/>
    <mergeCell ref="J200:J203"/>
    <mergeCell ref="K208:K211"/>
    <mergeCell ref="D212:D215"/>
    <mergeCell ref="F212:F215"/>
    <mergeCell ref="G212:G215"/>
    <mergeCell ref="H212:H215"/>
    <mergeCell ref="I212:I215"/>
    <mergeCell ref="J212:J215"/>
    <mergeCell ref="K212:K215"/>
    <mergeCell ref="D208:D211"/>
    <mergeCell ref="F208:F211"/>
    <mergeCell ref="G208:G211"/>
    <mergeCell ref="H208:H211"/>
    <mergeCell ref="I208:I211"/>
    <mergeCell ref="J208:J211"/>
    <mergeCell ref="G232:G235"/>
    <mergeCell ref="H232:H235"/>
    <mergeCell ref="I232:I235"/>
    <mergeCell ref="J232:J235"/>
    <mergeCell ref="K216:K219"/>
    <mergeCell ref="D220:D223"/>
    <mergeCell ref="F220:F223"/>
    <mergeCell ref="G220:G223"/>
    <mergeCell ref="H220:H223"/>
    <mergeCell ref="I220:I223"/>
    <mergeCell ref="J220:J223"/>
    <mergeCell ref="K220:K223"/>
    <mergeCell ref="D216:D219"/>
    <mergeCell ref="F216:F219"/>
    <mergeCell ref="G216:G219"/>
    <mergeCell ref="H216:H219"/>
    <mergeCell ref="I216:I219"/>
    <mergeCell ref="J216:J219"/>
    <mergeCell ref="K244:K247"/>
    <mergeCell ref="D244:D247"/>
    <mergeCell ref="D248:D251"/>
    <mergeCell ref="F244:F247"/>
    <mergeCell ref="G244:G247"/>
    <mergeCell ref="H244:H247"/>
    <mergeCell ref="I244:I247"/>
    <mergeCell ref="J244:J247"/>
    <mergeCell ref="I261:P261"/>
    <mergeCell ref="I262:P262"/>
    <mergeCell ref="I263:P263"/>
    <mergeCell ref="K248:K251"/>
    <mergeCell ref="F248:F251"/>
    <mergeCell ref="G248:G251"/>
    <mergeCell ref="H248:H251"/>
    <mergeCell ref="I248:I251"/>
    <mergeCell ref="J248:J251"/>
    <mergeCell ref="I254:K254"/>
    <mergeCell ref="I255:K255"/>
    <mergeCell ref="D236:D239"/>
    <mergeCell ref="F236:F239"/>
    <mergeCell ref="G236:G239"/>
    <mergeCell ref="H236:H239"/>
    <mergeCell ref="I236:I239"/>
    <mergeCell ref="J236:J239"/>
    <mergeCell ref="K236:K239"/>
    <mergeCell ref="D224:D227"/>
    <mergeCell ref="F224:F227"/>
    <mergeCell ref="G224:G227"/>
    <mergeCell ref="H224:H227"/>
    <mergeCell ref="I224:I227"/>
    <mergeCell ref="J224:J227"/>
    <mergeCell ref="K224:K227"/>
    <mergeCell ref="D228:D231"/>
    <mergeCell ref="F228:F231"/>
    <mergeCell ref="G228:G231"/>
    <mergeCell ref="H228:H231"/>
    <mergeCell ref="I228:I231"/>
    <mergeCell ref="J228:J231"/>
    <mergeCell ref="K228:K231"/>
    <mergeCell ref="K232:K235"/>
    <mergeCell ref="D232:D235"/>
    <mergeCell ref="F232:F235"/>
  </mergeCells>
  <printOptions horizontalCentered="1"/>
  <pageMargins left="0.39370078740157499" right="0.39370078740157499" top="0.59055118110236204" bottom="0.39370078740157499" header="0.31496062992126" footer="0.15748031496063"/>
  <pageSetup paperSize="5" scale="90" orientation="landscape" r:id="rId1"/>
  <rowBreaks count="8" manualBreakCount="8">
    <brk id="41" max="10" man="1"/>
    <brk id="77" max="10" man="1"/>
    <brk id="113" max="10" man="1"/>
    <brk id="141" max="10" man="1"/>
    <brk id="167" max="10" man="1"/>
    <brk id="199" max="10" man="1"/>
    <brk id="235" max="10" man="1"/>
    <brk id="263" min="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4"/>
  <sheetViews>
    <sheetView view="pageBreakPreview" topLeftCell="A193" zoomScale="70" zoomScaleNormal="80" zoomScaleSheetLayoutView="70" workbookViewId="0">
      <selection activeCell="M200" sqref="M200"/>
    </sheetView>
  </sheetViews>
  <sheetFormatPr defaultRowHeight="12.75" x14ac:dyDescent="0.2"/>
  <cols>
    <col min="1" max="1" width="20.140625" style="2" customWidth="1"/>
    <col min="2" max="2" width="6.42578125" style="32" customWidth="1"/>
    <col min="3" max="3" width="16.5703125" style="203" customWidth="1"/>
    <col min="4" max="4" width="61.140625" style="175" customWidth="1"/>
    <col min="5" max="5" width="21.28515625" style="34" customWidth="1"/>
    <col min="6" max="41" width="4.28515625" style="210" customWidth="1"/>
    <col min="42" max="47" width="13.7109375" style="2" customWidth="1"/>
    <col min="48" max="48" width="2.7109375" style="2" customWidth="1"/>
    <col min="49" max="49" width="13.7109375" style="2" customWidth="1"/>
    <col min="50" max="16384" width="9.140625" style="2"/>
  </cols>
  <sheetData>
    <row r="1" spans="1:54" ht="17.100000000000001" customHeight="1" x14ac:dyDescent="0.25">
      <c r="B1" s="320" t="s">
        <v>362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1"/>
      <c r="AQ1" s="1"/>
      <c r="AR1" s="1"/>
      <c r="AS1" s="1"/>
      <c r="AT1" s="1"/>
      <c r="AU1" s="1"/>
    </row>
    <row r="2" spans="1:54" ht="17.100000000000001" customHeight="1" x14ac:dyDescent="0.25">
      <c r="B2" s="320" t="s">
        <v>0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1"/>
      <c r="AQ2" s="1"/>
      <c r="AR2" s="1"/>
      <c r="AS2" s="1"/>
      <c r="AT2" s="1"/>
      <c r="AU2" s="1"/>
    </row>
    <row r="3" spans="1:54" ht="17.100000000000001" customHeight="1" x14ac:dyDescent="0.2">
      <c r="B3" s="124" t="s">
        <v>1</v>
      </c>
      <c r="C3" s="189"/>
      <c r="D3" s="170" t="s">
        <v>2</v>
      </c>
      <c r="E3" s="40"/>
    </row>
    <row r="4" spans="1:54" ht="17.100000000000001" customHeight="1" x14ac:dyDescent="0.2">
      <c r="B4" s="124" t="s">
        <v>3</v>
      </c>
      <c r="C4" s="189"/>
      <c r="D4" s="170" t="s">
        <v>4</v>
      </c>
      <c r="E4" s="40"/>
    </row>
    <row r="5" spans="1:54" ht="17.100000000000001" customHeight="1" x14ac:dyDescent="0.2">
      <c r="B5" s="124" t="s">
        <v>5</v>
      </c>
      <c r="C5" s="189"/>
      <c r="D5" s="171" t="s">
        <v>367</v>
      </c>
      <c r="E5" s="40"/>
      <c r="I5" s="210" t="s">
        <v>6</v>
      </c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</row>
    <row r="6" spans="1:54" ht="17.100000000000001" customHeight="1" x14ac:dyDescent="0.2">
      <c r="B6" s="124" t="s">
        <v>7</v>
      </c>
      <c r="C6" s="189"/>
      <c r="D6" s="171" t="s">
        <v>374</v>
      </c>
      <c r="E6" s="40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17.100000000000001" customHeight="1" x14ac:dyDescent="0.2">
      <c r="B7" s="121"/>
      <c r="C7" s="321" t="s">
        <v>8</v>
      </c>
      <c r="D7" s="321" t="s">
        <v>9</v>
      </c>
      <c r="E7" s="125" t="s">
        <v>10</v>
      </c>
      <c r="F7" s="324" t="s">
        <v>11</v>
      </c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5"/>
      <c r="AP7" s="7"/>
      <c r="AQ7" s="7"/>
      <c r="AR7" s="7"/>
      <c r="AS7" s="7"/>
      <c r="AT7" s="7"/>
      <c r="AU7" s="7"/>
    </row>
    <row r="8" spans="1:54" ht="17.100000000000001" customHeight="1" x14ac:dyDescent="0.2">
      <c r="B8" s="122" t="s">
        <v>12</v>
      </c>
      <c r="C8" s="322"/>
      <c r="D8" s="322"/>
      <c r="E8" s="8" t="s">
        <v>13</v>
      </c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7"/>
      <c r="AP8" s="7"/>
      <c r="AQ8" s="7"/>
      <c r="AR8" s="7"/>
      <c r="AS8" s="7"/>
      <c r="AT8" s="7"/>
      <c r="AU8" s="7"/>
    </row>
    <row r="9" spans="1:54" ht="17.100000000000001" customHeight="1" x14ac:dyDescent="0.2">
      <c r="B9" s="123"/>
      <c r="C9" s="323"/>
      <c r="D9" s="323"/>
      <c r="E9" s="9" t="s">
        <v>14</v>
      </c>
      <c r="F9" s="328" t="s">
        <v>15</v>
      </c>
      <c r="G9" s="328"/>
      <c r="H9" s="329"/>
      <c r="I9" s="330" t="s">
        <v>16</v>
      </c>
      <c r="J9" s="328"/>
      <c r="K9" s="329"/>
      <c r="L9" s="330" t="s">
        <v>17</v>
      </c>
      <c r="M9" s="328"/>
      <c r="N9" s="329"/>
      <c r="O9" s="330" t="s">
        <v>18</v>
      </c>
      <c r="P9" s="328"/>
      <c r="Q9" s="329"/>
      <c r="R9" s="330" t="s">
        <v>19</v>
      </c>
      <c r="S9" s="328"/>
      <c r="T9" s="329"/>
      <c r="U9" s="330" t="s">
        <v>20</v>
      </c>
      <c r="V9" s="328"/>
      <c r="W9" s="329"/>
      <c r="X9" s="330" t="s">
        <v>21</v>
      </c>
      <c r="Y9" s="328"/>
      <c r="Z9" s="329"/>
      <c r="AA9" s="330" t="s">
        <v>22</v>
      </c>
      <c r="AB9" s="328"/>
      <c r="AC9" s="329"/>
      <c r="AD9" s="330" t="s">
        <v>23</v>
      </c>
      <c r="AE9" s="328"/>
      <c r="AF9" s="329"/>
      <c r="AG9" s="330" t="s">
        <v>24</v>
      </c>
      <c r="AH9" s="328"/>
      <c r="AI9" s="329"/>
      <c r="AJ9" s="330" t="s">
        <v>25</v>
      </c>
      <c r="AK9" s="328"/>
      <c r="AL9" s="329"/>
      <c r="AM9" s="330" t="s">
        <v>26</v>
      </c>
      <c r="AN9" s="328"/>
      <c r="AO9" s="329"/>
      <c r="AP9" s="6"/>
      <c r="AQ9" s="6"/>
      <c r="AR9" s="6"/>
      <c r="AS9" s="6"/>
      <c r="AT9" s="6"/>
      <c r="AU9" s="6"/>
    </row>
    <row r="10" spans="1:54" ht="39.950000000000003" customHeight="1" x14ac:dyDescent="0.2">
      <c r="B10" s="119"/>
      <c r="C10" s="188"/>
      <c r="D10" s="19" t="s">
        <v>27</v>
      </c>
      <c r="E10" s="9">
        <f>E11</f>
        <v>468821906242</v>
      </c>
      <c r="F10" s="211"/>
      <c r="G10" s="211"/>
      <c r="H10" s="212"/>
      <c r="I10" s="213"/>
      <c r="J10" s="211"/>
      <c r="K10" s="212"/>
      <c r="L10" s="213"/>
      <c r="M10" s="211"/>
      <c r="N10" s="212"/>
      <c r="O10" s="213"/>
      <c r="P10" s="211"/>
      <c r="Q10" s="212"/>
      <c r="R10" s="213"/>
      <c r="S10" s="211"/>
      <c r="T10" s="212"/>
      <c r="U10" s="213"/>
      <c r="V10" s="211"/>
      <c r="W10" s="212"/>
      <c r="X10" s="213"/>
      <c r="Y10" s="211"/>
      <c r="Z10" s="212"/>
      <c r="AA10" s="213"/>
      <c r="AB10" s="211"/>
      <c r="AC10" s="212"/>
      <c r="AD10" s="213"/>
      <c r="AE10" s="211"/>
      <c r="AF10" s="212"/>
      <c r="AG10" s="213"/>
      <c r="AH10" s="211"/>
      <c r="AI10" s="212"/>
      <c r="AJ10" s="213"/>
      <c r="AK10" s="211"/>
      <c r="AL10" s="212"/>
      <c r="AM10" s="213"/>
      <c r="AN10" s="211"/>
      <c r="AO10" s="212"/>
    </row>
    <row r="11" spans="1:54" ht="39.950000000000003" customHeight="1" x14ac:dyDescent="0.2">
      <c r="B11" s="186"/>
      <c r="C11" s="187"/>
      <c r="D11" s="204" t="s">
        <v>28</v>
      </c>
      <c r="E11" s="205">
        <f>E12</f>
        <v>468821906242</v>
      </c>
      <c r="F11" s="214"/>
      <c r="G11" s="214"/>
      <c r="H11" s="215"/>
      <c r="I11" s="216"/>
      <c r="J11" s="214"/>
      <c r="K11" s="215"/>
      <c r="L11" s="216"/>
      <c r="M11" s="214"/>
      <c r="N11" s="215"/>
      <c r="O11" s="216"/>
      <c r="P11" s="214"/>
      <c r="Q11" s="215"/>
      <c r="R11" s="216"/>
      <c r="S11" s="214"/>
      <c r="T11" s="215"/>
      <c r="U11" s="216"/>
      <c r="V11" s="214"/>
      <c r="W11" s="215"/>
      <c r="X11" s="216"/>
      <c r="Y11" s="214"/>
      <c r="Z11" s="215"/>
      <c r="AA11" s="216"/>
      <c r="AB11" s="214"/>
      <c r="AC11" s="215"/>
      <c r="AD11" s="216"/>
      <c r="AE11" s="214"/>
      <c r="AF11" s="215"/>
      <c r="AG11" s="216"/>
      <c r="AH11" s="214"/>
      <c r="AI11" s="215"/>
      <c r="AJ11" s="216"/>
      <c r="AK11" s="214"/>
      <c r="AL11" s="215"/>
      <c r="AM11" s="216"/>
      <c r="AN11" s="214"/>
      <c r="AO11" s="215"/>
    </row>
    <row r="12" spans="1:54" s="13" customFormat="1" ht="39.950000000000003" customHeight="1" x14ac:dyDescent="0.2">
      <c r="A12" s="126"/>
      <c r="B12" s="206"/>
      <c r="C12" s="177">
        <v>5</v>
      </c>
      <c r="D12" s="208" t="s">
        <v>271</v>
      </c>
      <c r="E12" s="207">
        <f>E14+E75+E154+E173</f>
        <v>468821906242</v>
      </c>
      <c r="F12" s="217"/>
      <c r="G12" s="217"/>
      <c r="H12" s="218"/>
      <c r="I12" s="219"/>
      <c r="J12" s="217"/>
      <c r="K12" s="218"/>
      <c r="L12" s="219"/>
      <c r="M12" s="217"/>
      <c r="N12" s="218"/>
      <c r="O12" s="219"/>
      <c r="P12" s="217"/>
      <c r="Q12" s="218"/>
      <c r="R12" s="219"/>
      <c r="S12" s="217"/>
      <c r="T12" s="218"/>
      <c r="U12" s="219"/>
      <c r="V12" s="217"/>
      <c r="W12" s="218"/>
      <c r="X12" s="219"/>
      <c r="Y12" s="217"/>
      <c r="Z12" s="218"/>
      <c r="AA12" s="219"/>
      <c r="AB12" s="217"/>
      <c r="AC12" s="218"/>
      <c r="AD12" s="219"/>
      <c r="AE12" s="217"/>
      <c r="AF12" s="218"/>
      <c r="AG12" s="219"/>
      <c r="AH12" s="217"/>
      <c r="AI12" s="218"/>
      <c r="AJ12" s="219"/>
      <c r="AK12" s="217"/>
      <c r="AL12" s="218"/>
      <c r="AM12" s="219"/>
      <c r="AN12" s="217"/>
      <c r="AO12" s="218"/>
    </row>
    <row r="13" spans="1:54" s="13" customFormat="1" ht="39.950000000000003" customHeight="1" x14ac:dyDescent="0.2">
      <c r="A13" s="126"/>
      <c r="B13" s="183"/>
      <c r="C13" s="130" t="s">
        <v>272</v>
      </c>
      <c r="D13" s="12" t="s">
        <v>273</v>
      </c>
      <c r="E13" s="10">
        <f>E14+E75+E154+E173</f>
        <v>468821906242</v>
      </c>
      <c r="F13" s="217"/>
      <c r="G13" s="217"/>
      <c r="H13" s="218"/>
      <c r="I13" s="219"/>
      <c r="J13" s="217"/>
      <c r="K13" s="218"/>
      <c r="L13" s="220"/>
      <c r="M13" s="221"/>
      <c r="N13" s="222"/>
      <c r="O13" s="220"/>
      <c r="P13" s="221"/>
      <c r="Q13" s="222"/>
      <c r="R13" s="220"/>
      <c r="S13" s="221"/>
      <c r="T13" s="222"/>
      <c r="U13" s="220"/>
      <c r="V13" s="221"/>
      <c r="W13" s="222"/>
      <c r="X13" s="220"/>
      <c r="Y13" s="221"/>
      <c r="Z13" s="222"/>
      <c r="AA13" s="220"/>
      <c r="AB13" s="221"/>
      <c r="AC13" s="222"/>
      <c r="AD13" s="220"/>
      <c r="AE13" s="221"/>
      <c r="AF13" s="222"/>
      <c r="AG13" s="220"/>
      <c r="AH13" s="221"/>
      <c r="AI13" s="222"/>
      <c r="AJ13" s="220"/>
      <c r="AK13" s="221"/>
      <c r="AL13" s="222"/>
      <c r="AM13" s="220"/>
      <c r="AN13" s="221"/>
      <c r="AO13" s="222"/>
    </row>
    <row r="14" spans="1:54" s="13" customFormat="1" ht="39.950000000000003" customHeight="1" x14ac:dyDescent="0.2">
      <c r="A14" s="126"/>
      <c r="B14" s="183"/>
      <c r="C14" s="130" t="s">
        <v>274</v>
      </c>
      <c r="D14" s="12" t="s">
        <v>275</v>
      </c>
      <c r="E14" s="10">
        <f>SUM(E15:E74)</f>
        <v>90286688621</v>
      </c>
      <c r="F14" s="217"/>
      <c r="G14" s="217"/>
      <c r="H14" s="218"/>
      <c r="I14" s="219"/>
      <c r="J14" s="217"/>
      <c r="K14" s="218"/>
      <c r="L14" s="220"/>
      <c r="M14" s="221"/>
      <c r="N14" s="222"/>
      <c r="O14" s="220"/>
      <c r="P14" s="221"/>
      <c r="Q14" s="222"/>
      <c r="R14" s="220"/>
      <c r="S14" s="221"/>
      <c r="T14" s="222"/>
      <c r="U14" s="220"/>
      <c r="V14" s="221"/>
      <c r="W14" s="222"/>
      <c r="X14" s="220"/>
      <c r="Y14" s="221"/>
      <c r="Z14" s="222"/>
      <c r="AA14" s="220"/>
      <c r="AB14" s="221"/>
      <c r="AC14" s="222"/>
      <c r="AD14" s="220"/>
      <c r="AE14" s="221"/>
      <c r="AF14" s="222"/>
      <c r="AG14" s="220"/>
      <c r="AH14" s="221"/>
      <c r="AI14" s="222"/>
      <c r="AJ14" s="220"/>
      <c r="AK14" s="221"/>
      <c r="AL14" s="222"/>
      <c r="AM14" s="220"/>
      <c r="AN14" s="221"/>
      <c r="AO14" s="222"/>
    </row>
    <row r="15" spans="1:54" ht="18" customHeight="1" x14ac:dyDescent="0.2">
      <c r="B15" s="299">
        <v>1</v>
      </c>
      <c r="C15" s="190"/>
      <c r="D15" s="20" t="s">
        <v>6</v>
      </c>
      <c r="E15" s="302">
        <v>204744125</v>
      </c>
      <c r="F15" s="223"/>
      <c r="G15" s="224">
        <v>8.33</v>
      </c>
      <c r="H15" s="225"/>
      <c r="I15" s="223"/>
      <c r="J15" s="224">
        <v>16.7</v>
      </c>
      <c r="K15" s="225"/>
      <c r="L15" s="223"/>
      <c r="M15" s="224">
        <v>25</v>
      </c>
      <c r="N15" s="225"/>
      <c r="O15" s="223"/>
      <c r="P15" s="224"/>
      <c r="Q15" s="225"/>
      <c r="R15" s="223"/>
      <c r="S15" s="224"/>
      <c r="T15" s="225"/>
      <c r="U15" s="223"/>
      <c r="V15" s="224"/>
      <c r="W15" s="225"/>
      <c r="X15" s="223"/>
      <c r="Y15" s="224"/>
      <c r="Z15" s="225"/>
      <c r="AA15" s="223"/>
      <c r="AB15" s="224"/>
      <c r="AC15" s="225"/>
      <c r="AD15" s="223"/>
      <c r="AE15" s="224"/>
      <c r="AF15" s="225"/>
      <c r="AG15" s="223"/>
      <c r="AH15" s="224"/>
      <c r="AI15" s="225"/>
      <c r="AJ15" s="223"/>
      <c r="AK15" s="224"/>
      <c r="AL15" s="225"/>
      <c r="AM15" s="223"/>
      <c r="AN15" s="224"/>
      <c r="AO15" s="225"/>
      <c r="AP15" s="6"/>
    </row>
    <row r="16" spans="1:54" ht="18" customHeight="1" x14ac:dyDescent="0.2">
      <c r="B16" s="300"/>
      <c r="C16" s="191" t="s">
        <v>285</v>
      </c>
      <c r="D16" s="15" t="s">
        <v>140</v>
      </c>
      <c r="E16" s="303"/>
      <c r="F16" s="224">
        <v>25</v>
      </c>
      <c r="G16" s="226"/>
      <c r="H16" s="227">
        <v>3</v>
      </c>
      <c r="I16" s="224">
        <v>33.200000000000003</v>
      </c>
      <c r="J16" s="226"/>
      <c r="K16" s="227">
        <v>14.7</v>
      </c>
      <c r="L16" s="224">
        <v>41.65</v>
      </c>
      <c r="M16" s="226"/>
      <c r="N16" s="227">
        <v>17.7</v>
      </c>
      <c r="O16" s="224"/>
      <c r="P16" s="226"/>
      <c r="Q16" s="227"/>
      <c r="R16" s="224"/>
      <c r="S16" s="226"/>
      <c r="T16" s="227"/>
      <c r="U16" s="224"/>
      <c r="V16" s="226"/>
      <c r="W16" s="227"/>
      <c r="X16" s="224"/>
      <c r="Y16" s="226"/>
      <c r="Z16" s="227"/>
      <c r="AA16" s="224"/>
      <c r="AB16" s="226"/>
      <c r="AC16" s="227"/>
      <c r="AD16" s="224"/>
      <c r="AE16" s="226"/>
      <c r="AF16" s="227"/>
      <c r="AG16" s="224"/>
      <c r="AH16" s="226"/>
      <c r="AI16" s="227"/>
      <c r="AJ16" s="224"/>
      <c r="AK16" s="226"/>
      <c r="AL16" s="227"/>
      <c r="AM16" s="224"/>
      <c r="AN16" s="226"/>
      <c r="AO16" s="227"/>
      <c r="AP16" s="6"/>
    </row>
    <row r="17" spans="2:42" ht="18" customHeight="1" x14ac:dyDescent="0.2">
      <c r="B17" s="301"/>
      <c r="C17" s="192"/>
      <c r="D17" s="133" t="s">
        <v>30</v>
      </c>
      <c r="E17" s="304"/>
      <c r="F17" s="228"/>
      <c r="G17" s="229">
        <v>3</v>
      </c>
      <c r="H17" s="230"/>
      <c r="I17" s="228"/>
      <c r="J17" s="229">
        <v>14.7</v>
      </c>
      <c r="K17" s="230"/>
      <c r="L17" s="228"/>
      <c r="M17" s="229">
        <v>17.7</v>
      </c>
      <c r="N17" s="230"/>
      <c r="O17" s="228"/>
      <c r="P17" s="229"/>
      <c r="Q17" s="230"/>
      <c r="R17" s="228"/>
      <c r="S17" s="229"/>
      <c r="T17" s="230"/>
      <c r="U17" s="228"/>
      <c r="V17" s="229"/>
      <c r="W17" s="230"/>
      <c r="X17" s="228"/>
      <c r="Y17" s="229"/>
      <c r="Z17" s="230"/>
      <c r="AA17" s="228"/>
      <c r="AB17" s="229"/>
      <c r="AC17" s="230"/>
      <c r="AD17" s="228"/>
      <c r="AE17" s="229"/>
      <c r="AF17" s="230"/>
      <c r="AG17" s="228"/>
      <c r="AH17" s="229"/>
      <c r="AI17" s="230"/>
      <c r="AJ17" s="228"/>
      <c r="AK17" s="229"/>
      <c r="AL17" s="230"/>
      <c r="AM17" s="228"/>
      <c r="AN17" s="229"/>
      <c r="AO17" s="230"/>
      <c r="AP17" s="6"/>
    </row>
    <row r="18" spans="2:42" ht="18" customHeight="1" x14ac:dyDescent="0.2">
      <c r="B18" s="299">
        <v>2</v>
      </c>
      <c r="C18" s="190"/>
      <c r="D18" s="20" t="s">
        <v>6</v>
      </c>
      <c r="E18" s="302">
        <v>158021850</v>
      </c>
      <c r="F18" s="223"/>
      <c r="G18" s="224">
        <v>8.33</v>
      </c>
      <c r="H18" s="225"/>
      <c r="I18" s="223"/>
      <c r="J18" s="224">
        <v>16.7</v>
      </c>
      <c r="K18" s="225"/>
      <c r="L18" s="223"/>
      <c r="M18" s="224">
        <v>25</v>
      </c>
      <c r="N18" s="225"/>
      <c r="O18" s="223"/>
      <c r="P18" s="224"/>
      <c r="Q18" s="225"/>
      <c r="R18" s="223"/>
      <c r="S18" s="224"/>
      <c r="T18" s="225"/>
      <c r="U18" s="223"/>
      <c r="V18" s="224"/>
      <c r="W18" s="225"/>
      <c r="X18" s="223"/>
      <c r="Y18" s="224"/>
      <c r="Z18" s="225"/>
      <c r="AA18" s="223"/>
      <c r="AB18" s="224"/>
      <c r="AC18" s="225"/>
      <c r="AD18" s="223"/>
      <c r="AE18" s="224"/>
      <c r="AF18" s="225"/>
      <c r="AG18" s="223"/>
      <c r="AH18" s="224"/>
      <c r="AI18" s="225"/>
      <c r="AJ18" s="223"/>
      <c r="AK18" s="224"/>
      <c r="AL18" s="225"/>
      <c r="AM18" s="223"/>
      <c r="AN18" s="224"/>
      <c r="AO18" s="225"/>
      <c r="AP18" s="6"/>
    </row>
    <row r="19" spans="2:42" ht="18" customHeight="1" x14ac:dyDescent="0.2">
      <c r="B19" s="300"/>
      <c r="C19" s="191" t="s">
        <v>287</v>
      </c>
      <c r="D19" s="15" t="s">
        <v>141</v>
      </c>
      <c r="E19" s="303"/>
      <c r="F19" s="224">
        <v>8.33</v>
      </c>
      <c r="G19" s="226"/>
      <c r="H19" s="227">
        <v>3.9</v>
      </c>
      <c r="I19" s="224">
        <v>16.7</v>
      </c>
      <c r="J19" s="226"/>
      <c r="K19" s="227">
        <v>7.8</v>
      </c>
      <c r="L19" s="224">
        <v>16.7</v>
      </c>
      <c r="M19" s="226"/>
      <c r="N19" s="227">
        <v>11.8</v>
      </c>
      <c r="O19" s="224"/>
      <c r="P19" s="226"/>
      <c r="Q19" s="227"/>
      <c r="R19" s="224"/>
      <c r="S19" s="226"/>
      <c r="T19" s="227"/>
      <c r="U19" s="224"/>
      <c r="V19" s="226"/>
      <c r="W19" s="227"/>
      <c r="X19" s="224"/>
      <c r="Y19" s="226"/>
      <c r="Z19" s="227"/>
      <c r="AA19" s="224"/>
      <c r="AB19" s="226"/>
      <c r="AC19" s="227"/>
      <c r="AD19" s="224"/>
      <c r="AE19" s="226"/>
      <c r="AF19" s="227"/>
      <c r="AG19" s="224"/>
      <c r="AH19" s="226"/>
      <c r="AI19" s="227"/>
      <c r="AJ19" s="224"/>
      <c r="AK19" s="226"/>
      <c r="AL19" s="227"/>
      <c r="AM19" s="224"/>
      <c r="AN19" s="226"/>
      <c r="AO19" s="227"/>
      <c r="AP19" s="6"/>
    </row>
    <row r="20" spans="2:42" ht="18" customHeight="1" x14ac:dyDescent="0.2">
      <c r="B20" s="301"/>
      <c r="C20" s="192"/>
      <c r="D20" s="22" t="s">
        <v>142</v>
      </c>
      <c r="E20" s="304"/>
      <c r="F20" s="228"/>
      <c r="G20" s="229">
        <v>3.9</v>
      </c>
      <c r="H20" s="230"/>
      <c r="I20" s="228"/>
      <c r="J20" s="229">
        <v>7.8</v>
      </c>
      <c r="K20" s="230"/>
      <c r="L20" s="228"/>
      <c r="M20" s="229">
        <v>11.8</v>
      </c>
      <c r="N20" s="230"/>
      <c r="O20" s="228"/>
      <c r="P20" s="229"/>
      <c r="Q20" s="230"/>
      <c r="R20" s="228"/>
      <c r="S20" s="229"/>
      <c r="T20" s="230"/>
      <c r="U20" s="228"/>
      <c r="V20" s="229"/>
      <c r="W20" s="230"/>
      <c r="X20" s="228"/>
      <c r="Y20" s="229"/>
      <c r="Z20" s="230"/>
      <c r="AA20" s="228"/>
      <c r="AB20" s="229"/>
      <c r="AC20" s="230"/>
      <c r="AD20" s="228"/>
      <c r="AE20" s="229"/>
      <c r="AF20" s="230"/>
      <c r="AG20" s="228"/>
      <c r="AH20" s="229"/>
      <c r="AI20" s="230"/>
      <c r="AJ20" s="228"/>
      <c r="AK20" s="229"/>
      <c r="AL20" s="230"/>
      <c r="AM20" s="228"/>
      <c r="AN20" s="229"/>
      <c r="AO20" s="230"/>
      <c r="AP20" s="6"/>
    </row>
    <row r="21" spans="2:42" ht="18" customHeight="1" x14ac:dyDescent="0.2">
      <c r="B21" s="299">
        <v>3</v>
      </c>
      <c r="C21" s="190"/>
      <c r="D21" s="20" t="s">
        <v>6</v>
      </c>
      <c r="E21" s="302">
        <v>43546379408</v>
      </c>
      <c r="F21" s="223"/>
      <c r="G21" s="224">
        <v>8.3000000000000007</v>
      </c>
      <c r="H21" s="225"/>
      <c r="I21" s="223"/>
      <c r="J21" s="224">
        <v>16.7</v>
      </c>
      <c r="K21" s="225"/>
      <c r="L21" s="223"/>
      <c r="M21" s="224">
        <v>25</v>
      </c>
      <c r="N21" s="225"/>
      <c r="O21" s="223"/>
      <c r="P21" s="224"/>
      <c r="Q21" s="225"/>
      <c r="R21" s="223"/>
      <c r="S21" s="224"/>
      <c r="T21" s="225"/>
      <c r="U21" s="223"/>
      <c r="V21" s="224"/>
      <c r="W21" s="225"/>
      <c r="X21" s="223"/>
      <c r="Y21" s="224"/>
      <c r="Z21" s="225"/>
      <c r="AA21" s="223"/>
      <c r="AB21" s="224"/>
      <c r="AC21" s="225"/>
      <c r="AD21" s="223"/>
      <c r="AE21" s="224"/>
      <c r="AF21" s="225"/>
      <c r="AG21" s="223"/>
      <c r="AH21" s="224"/>
      <c r="AI21" s="225"/>
      <c r="AJ21" s="223"/>
      <c r="AK21" s="224"/>
      <c r="AL21" s="225"/>
      <c r="AM21" s="223"/>
      <c r="AN21" s="224"/>
      <c r="AO21" s="225"/>
      <c r="AP21" s="6"/>
    </row>
    <row r="22" spans="2:42" ht="18" customHeight="1" x14ac:dyDescent="0.2">
      <c r="B22" s="300"/>
      <c r="C22" s="193" t="s">
        <v>286</v>
      </c>
      <c r="D22" s="15" t="s">
        <v>143</v>
      </c>
      <c r="E22" s="303"/>
      <c r="F22" s="224">
        <v>8.3000000000000007</v>
      </c>
      <c r="G22" s="226"/>
      <c r="H22" s="227">
        <v>1.5</v>
      </c>
      <c r="I22" s="224">
        <v>16.7</v>
      </c>
      <c r="J22" s="226"/>
      <c r="K22" s="227">
        <v>2.2999999999999998</v>
      </c>
      <c r="L22" s="224">
        <v>25</v>
      </c>
      <c r="M22" s="226"/>
      <c r="N22" s="227">
        <v>5.5</v>
      </c>
      <c r="O22" s="224"/>
      <c r="P22" s="226"/>
      <c r="Q22" s="227"/>
      <c r="R22" s="224"/>
      <c r="S22" s="226"/>
      <c r="T22" s="227"/>
      <c r="U22" s="224"/>
      <c r="V22" s="226"/>
      <c r="W22" s="227"/>
      <c r="X22" s="224"/>
      <c r="Y22" s="226"/>
      <c r="Z22" s="227"/>
      <c r="AA22" s="224"/>
      <c r="AB22" s="226"/>
      <c r="AC22" s="227"/>
      <c r="AD22" s="224"/>
      <c r="AE22" s="226"/>
      <c r="AF22" s="227"/>
      <c r="AG22" s="224"/>
      <c r="AH22" s="226"/>
      <c r="AI22" s="227"/>
      <c r="AJ22" s="224"/>
      <c r="AK22" s="226"/>
      <c r="AL22" s="227"/>
      <c r="AM22" s="224"/>
      <c r="AN22" s="226"/>
      <c r="AO22" s="227"/>
      <c r="AP22" s="6"/>
    </row>
    <row r="23" spans="2:42" ht="18" customHeight="1" x14ac:dyDescent="0.2">
      <c r="B23" s="301"/>
      <c r="C23" s="192"/>
      <c r="D23" s="22"/>
      <c r="E23" s="304"/>
      <c r="F23" s="228"/>
      <c r="G23" s="229">
        <v>1.5</v>
      </c>
      <c r="H23" s="230"/>
      <c r="I23" s="228"/>
      <c r="J23" s="229">
        <v>2.2999999999999998</v>
      </c>
      <c r="K23" s="230"/>
      <c r="L23" s="228"/>
      <c r="M23" s="229">
        <v>5.5</v>
      </c>
      <c r="N23" s="230"/>
      <c r="O23" s="228"/>
      <c r="P23" s="229"/>
      <c r="Q23" s="230"/>
      <c r="R23" s="228"/>
      <c r="S23" s="229"/>
      <c r="T23" s="230"/>
      <c r="U23" s="228"/>
      <c r="V23" s="229"/>
      <c r="W23" s="230"/>
      <c r="X23" s="228"/>
      <c r="Y23" s="229"/>
      <c r="Z23" s="230"/>
      <c r="AA23" s="228"/>
      <c r="AB23" s="229"/>
      <c r="AC23" s="230"/>
      <c r="AD23" s="228"/>
      <c r="AE23" s="229"/>
      <c r="AF23" s="230"/>
      <c r="AG23" s="228"/>
      <c r="AH23" s="229"/>
      <c r="AI23" s="230"/>
      <c r="AJ23" s="228"/>
      <c r="AK23" s="229"/>
      <c r="AL23" s="230"/>
      <c r="AM23" s="228"/>
      <c r="AN23" s="229"/>
      <c r="AO23" s="230"/>
      <c r="AP23" s="6"/>
    </row>
    <row r="24" spans="2:42" ht="18" customHeight="1" x14ac:dyDescent="0.2">
      <c r="B24" s="299">
        <v>4</v>
      </c>
      <c r="C24" s="190"/>
      <c r="D24" s="20" t="s">
        <v>6</v>
      </c>
      <c r="E24" s="302">
        <v>30000000</v>
      </c>
      <c r="F24" s="223"/>
      <c r="G24" s="224">
        <v>0</v>
      </c>
      <c r="H24" s="225"/>
      <c r="I24" s="223"/>
      <c r="J24" s="224">
        <v>0</v>
      </c>
      <c r="K24" s="225"/>
      <c r="L24" s="223"/>
      <c r="M24" s="224">
        <v>0</v>
      </c>
      <c r="N24" s="225"/>
      <c r="O24" s="223"/>
      <c r="P24" s="224"/>
      <c r="Q24" s="225"/>
      <c r="R24" s="223"/>
      <c r="S24" s="224"/>
      <c r="T24" s="225"/>
      <c r="U24" s="223"/>
      <c r="V24" s="224"/>
      <c r="W24" s="225"/>
      <c r="X24" s="223"/>
      <c r="Y24" s="224"/>
      <c r="Z24" s="225"/>
      <c r="AA24" s="223"/>
      <c r="AB24" s="224"/>
      <c r="AC24" s="225"/>
      <c r="AD24" s="223"/>
      <c r="AE24" s="224"/>
      <c r="AF24" s="225"/>
      <c r="AG24" s="223"/>
      <c r="AH24" s="224"/>
      <c r="AI24" s="225"/>
      <c r="AJ24" s="223"/>
      <c r="AK24" s="224"/>
      <c r="AL24" s="225"/>
      <c r="AM24" s="223"/>
      <c r="AN24" s="224"/>
      <c r="AO24" s="225"/>
      <c r="AP24" s="6"/>
    </row>
    <row r="25" spans="2:42" ht="18" customHeight="1" x14ac:dyDescent="0.2">
      <c r="B25" s="300"/>
      <c r="C25" s="193" t="s">
        <v>288</v>
      </c>
      <c r="D25" s="15" t="s">
        <v>144</v>
      </c>
      <c r="E25" s="303"/>
      <c r="F25" s="224">
        <v>0</v>
      </c>
      <c r="G25" s="226"/>
      <c r="H25" s="227">
        <v>0</v>
      </c>
      <c r="I25" s="224">
        <v>0</v>
      </c>
      <c r="J25" s="226"/>
      <c r="K25" s="227">
        <v>0</v>
      </c>
      <c r="L25" s="224">
        <v>8.33</v>
      </c>
      <c r="M25" s="226"/>
      <c r="N25" s="227">
        <v>0</v>
      </c>
      <c r="O25" s="224"/>
      <c r="P25" s="226"/>
      <c r="Q25" s="227"/>
      <c r="R25" s="224"/>
      <c r="S25" s="226"/>
      <c r="T25" s="227"/>
      <c r="U25" s="224"/>
      <c r="V25" s="226"/>
      <c r="W25" s="227"/>
      <c r="X25" s="224"/>
      <c r="Y25" s="226"/>
      <c r="Z25" s="227"/>
      <c r="AA25" s="224"/>
      <c r="AB25" s="226"/>
      <c r="AC25" s="227"/>
      <c r="AD25" s="224"/>
      <c r="AE25" s="226"/>
      <c r="AF25" s="227"/>
      <c r="AG25" s="224"/>
      <c r="AH25" s="226"/>
      <c r="AI25" s="227"/>
      <c r="AJ25" s="224"/>
      <c r="AK25" s="226"/>
      <c r="AL25" s="227"/>
      <c r="AM25" s="224"/>
      <c r="AN25" s="226"/>
      <c r="AO25" s="227"/>
      <c r="AP25" s="6"/>
    </row>
    <row r="26" spans="2:42" ht="18" customHeight="1" x14ac:dyDescent="0.2">
      <c r="B26" s="301"/>
      <c r="C26" s="192"/>
      <c r="D26" s="133" t="s">
        <v>145</v>
      </c>
      <c r="E26" s="304"/>
      <c r="F26" s="228"/>
      <c r="G26" s="229">
        <v>0</v>
      </c>
      <c r="H26" s="230"/>
      <c r="I26" s="228"/>
      <c r="J26" s="229">
        <v>0</v>
      </c>
      <c r="K26" s="230"/>
      <c r="L26" s="228"/>
      <c r="M26" s="229">
        <v>0</v>
      </c>
      <c r="N26" s="230"/>
      <c r="O26" s="228"/>
      <c r="P26" s="229"/>
      <c r="Q26" s="230"/>
      <c r="R26" s="228"/>
      <c r="S26" s="229"/>
      <c r="T26" s="230"/>
      <c r="U26" s="228"/>
      <c r="V26" s="229"/>
      <c r="W26" s="230"/>
      <c r="X26" s="228"/>
      <c r="Y26" s="229"/>
      <c r="Z26" s="230"/>
      <c r="AA26" s="228"/>
      <c r="AB26" s="229"/>
      <c r="AC26" s="230"/>
      <c r="AD26" s="228"/>
      <c r="AE26" s="229"/>
      <c r="AF26" s="230"/>
      <c r="AG26" s="228"/>
      <c r="AH26" s="229"/>
      <c r="AI26" s="230"/>
      <c r="AJ26" s="228"/>
      <c r="AK26" s="229"/>
      <c r="AL26" s="230"/>
      <c r="AM26" s="228"/>
      <c r="AN26" s="229"/>
      <c r="AO26" s="230"/>
      <c r="AP26" s="6"/>
    </row>
    <row r="27" spans="2:42" ht="18" customHeight="1" x14ac:dyDescent="0.2">
      <c r="B27" s="299">
        <v>5</v>
      </c>
      <c r="C27" s="190"/>
      <c r="D27" s="20" t="s">
        <v>6</v>
      </c>
      <c r="E27" s="302">
        <v>80000000</v>
      </c>
      <c r="F27" s="223"/>
      <c r="G27" s="224">
        <v>8.3000000000000007</v>
      </c>
      <c r="H27" s="225"/>
      <c r="I27" s="223"/>
      <c r="J27" s="224">
        <v>16.7</v>
      </c>
      <c r="K27" s="225"/>
      <c r="L27" s="223"/>
      <c r="M27" s="224">
        <v>25</v>
      </c>
      <c r="N27" s="225"/>
      <c r="O27" s="223"/>
      <c r="P27" s="224"/>
      <c r="Q27" s="225"/>
      <c r="R27" s="223"/>
      <c r="S27" s="224"/>
      <c r="T27" s="225"/>
      <c r="U27" s="223"/>
      <c r="V27" s="224"/>
      <c r="W27" s="225"/>
      <c r="X27" s="223"/>
      <c r="Y27" s="224"/>
      <c r="Z27" s="225"/>
      <c r="AA27" s="223"/>
      <c r="AB27" s="224"/>
      <c r="AC27" s="225"/>
      <c r="AD27" s="223"/>
      <c r="AE27" s="224"/>
      <c r="AF27" s="225"/>
      <c r="AG27" s="223"/>
      <c r="AH27" s="224"/>
      <c r="AI27" s="225"/>
      <c r="AJ27" s="223"/>
      <c r="AK27" s="224"/>
      <c r="AL27" s="225"/>
      <c r="AM27" s="223"/>
      <c r="AN27" s="224"/>
      <c r="AO27" s="225"/>
      <c r="AP27" s="6"/>
    </row>
    <row r="28" spans="2:42" ht="18" customHeight="1" x14ac:dyDescent="0.2">
      <c r="B28" s="300"/>
      <c r="C28" s="193" t="s">
        <v>289</v>
      </c>
      <c r="D28" s="15" t="s">
        <v>146</v>
      </c>
      <c r="E28" s="303"/>
      <c r="F28" s="224">
        <v>8.33</v>
      </c>
      <c r="G28" s="226"/>
      <c r="H28" s="227">
        <v>0</v>
      </c>
      <c r="I28" s="224">
        <v>17</v>
      </c>
      <c r="J28" s="226"/>
      <c r="K28" s="227">
        <v>0</v>
      </c>
      <c r="L28" s="224">
        <v>25</v>
      </c>
      <c r="M28" s="226"/>
      <c r="N28" s="227">
        <v>0</v>
      </c>
      <c r="O28" s="224"/>
      <c r="P28" s="226"/>
      <c r="Q28" s="227"/>
      <c r="R28" s="224"/>
      <c r="S28" s="226"/>
      <c r="T28" s="227"/>
      <c r="U28" s="224"/>
      <c r="V28" s="226"/>
      <c r="W28" s="227"/>
      <c r="X28" s="224"/>
      <c r="Y28" s="226"/>
      <c r="Z28" s="227"/>
      <c r="AA28" s="224"/>
      <c r="AB28" s="226"/>
      <c r="AC28" s="227"/>
      <c r="AD28" s="224"/>
      <c r="AE28" s="226"/>
      <c r="AF28" s="227"/>
      <c r="AG28" s="224"/>
      <c r="AH28" s="226"/>
      <c r="AI28" s="227"/>
      <c r="AJ28" s="224"/>
      <c r="AK28" s="226"/>
      <c r="AL28" s="227"/>
      <c r="AM28" s="224"/>
      <c r="AN28" s="226"/>
      <c r="AO28" s="227"/>
      <c r="AP28" s="6"/>
    </row>
    <row r="29" spans="2:42" ht="18" customHeight="1" x14ac:dyDescent="0.2">
      <c r="B29" s="301"/>
      <c r="C29" s="192"/>
      <c r="D29" s="22" t="s">
        <v>147</v>
      </c>
      <c r="E29" s="304"/>
      <c r="F29" s="228"/>
      <c r="G29" s="229">
        <v>0</v>
      </c>
      <c r="H29" s="230"/>
      <c r="I29" s="228"/>
      <c r="J29" s="229">
        <v>0</v>
      </c>
      <c r="K29" s="230"/>
      <c r="L29" s="228"/>
      <c r="M29" s="229">
        <v>0</v>
      </c>
      <c r="N29" s="230"/>
      <c r="O29" s="228"/>
      <c r="P29" s="229"/>
      <c r="Q29" s="230"/>
      <c r="R29" s="228"/>
      <c r="S29" s="229"/>
      <c r="T29" s="230"/>
      <c r="U29" s="228"/>
      <c r="V29" s="229"/>
      <c r="W29" s="230"/>
      <c r="X29" s="228"/>
      <c r="Y29" s="229"/>
      <c r="Z29" s="230"/>
      <c r="AA29" s="228"/>
      <c r="AB29" s="229"/>
      <c r="AC29" s="230"/>
      <c r="AD29" s="228"/>
      <c r="AE29" s="229"/>
      <c r="AF29" s="230"/>
      <c r="AG29" s="228"/>
      <c r="AH29" s="229"/>
      <c r="AI29" s="230"/>
      <c r="AJ29" s="228"/>
      <c r="AK29" s="229"/>
      <c r="AL29" s="230"/>
      <c r="AM29" s="228"/>
      <c r="AN29" s="229"/>
      <c r="AO29" s="230"/>
      <c r="AP29" s="6"/>
    </row>
    <row r="30" spans="2:42" ht="18" customHeight="1" x14ac:dyDescent="0.2">
      <c r="B30" s="299">
        <v>6</v>
      </c>
      <c r="C30" s="190"/>
      <c r="D30" s="20" t="s">
        <v>6</v>
      </c>
      <c r="E30" s="302">
        <v>778024800</v>
      </c>
      <c r="F30" s="223"/>
      <c r="G30" s="224">
        <v>0</v>
      </c>
      <c r="H30" s="225"/>
      <c r="I30" s="223"/>
      <c r="J30" s="224">
        <v>0</v>
      </c>
      <c r="K30" s="225"/>
      <c r="L30" s="223"/>
      <c r="M30" s="224">
        <v>0</v>
      </c>
      <c r="N30" s="225"/>
      <c r="O30" s="223"/>
      <c r="P30" s="224"/>
      <c r="Q30" s="225"/>
      <c r="R30" s="223"/>
      <c r="S30" s="224"/>
      <c r="T30" s="225"/>
      <c r="U30" s="223"/>
      <c r="V30" s="224"/>
      <c r="W30" s="225"/>
      <c r="X30" s="223"/>
      <c r="Y30" s="224"/>
      <c r="Z30" s="225"/>
      <c r="AA30" s="223"/>
      <c r="AB30" s="224"/>
      <c r="AC30" s="225"/>
      <c r="AD30" s="223"/>
      <c r="AE30" s="224"/>
      <c r="AF30" s="225"/>
      <c r="AG30" s="223"/>
      <c r="AH30" s="224"/>
      <c r="AI30" s="225"/>
      <c r="AJ30" s="223"/>
      <c r="AK30" s="224"/>
      <c r="AL30" s="225"/>
      <c r="AM30" s="223"/>
      <c r="AN30" s="224"/>
      <c r="AO30" s="225"/>
      <c r="AP30" s="6"/>
    </row>
    <row r="31" spans="2:42" ht="18" customHeight="1" x14ac:dyDescent="0.2">
      <c r="B31" s="300"/>
      <c r="C31" s="193" t="s">
        <v>290</v>
      </c>
      <c r="D31" s="15" t="s">
        <v>148</v>
      </c>
      <c r="E31" s="303"/>
      <c r="F31" s="224">
        <v>0</v>
      </c>
      <c r="G31" s="226"/>
      <c r="H31" s="227">
        <v>0</v>
      </c>
      <c r="I31" s="224">
        <v>0</v>
      </c>
      <c r="J31" s="226"/>
      <c r="K31" s="227">
        <v>0</v>
      </c>
      <c r="L31" s="224">
        <v>0</v>
      </c>
      <c r="M31" s="226"/>
      <c r="N31" s="227">
        <v>3.9</v>
      </c>
      <c r="O31" s="224"/>
      <c r="P31" s="226"/>
      <c r="Q31" s="227"/>
      <c r="R31" s="224"/>
      <c r="S31" s="226"/>
      <c r="T31" s="227"/>
      <c r="U31" s="224"/>
      <c r="V31" s="226"/>
      <c r="W31" s="227"/>
      <c r="X31" s="224"/>
      <c r="Y31" s="226"/>
      <c r="Z31" s="227"/>
      <c r="AA31" s="224"/>
      <c r="AB31" s="226"/>
      <c r="AC31" s="227"/>
      <c r="AD31" s="224"/>
      <c r="AE31" s="226"/>
      <c r="AF31" s="227"/>
      <c r="AG31" s="224"/>
      <c r="AH31" s="226"/>
      <c r="AI31" s="227"/>
      <c r="AJ31" s="224"/>
      <c r="AK31" s="226"/>
      <c r="AL31" s="227"/>
      <c r="AM31" s="224"/>
      <c r="AN31" s="226"/>
      <c r="AO31" s="227"/>
      <c r="AP31" s="6"/>
    </row>
    <row r="32" spans="2:42" ht="18" customHeight="1" x14ac:dyDescent="0.2">
      <c r="B32" s="301"/>
      <c r="C32" s="192"/>
      <c r="D32" s="22"/>
      <c r="E32" s="304"/>
      <c r="F32" s="228"/>
      <c r="G32" s="229">
        <v>0</v>
      </c>
      <c r="H32" s="230"/>
      <c r="I32" s="228"/>
      <c r="J32" s="229">
        <v>0</v>
      </c>
      <c r="K32" s="230"/>
      <c r="L32" s="228"/>
      <c r="M32" s="229">
        <v>3.9</v>
      </c>
      <c r="N32" s="230"/>
      <c r="O32" s="228"/>
      <c r="P32" s="229"/>
      <c r="Q32" s="230"/>
      <c r="R32" s="228"/>
      <c r="S32" s="229"/>
      <c r="T32" s="230"/>
      <c r="U32" s="228"/>
      <c r="V32" s="229"/>
      <c r="W32" s="230"/>
      <c r="X32" s="228"/>
      <c r="Y32" s="229"/>
      <c r="Z32" s="230"/>
      <c r="AA32" s="228"/>
      <c r="AB32" s="229"/>
      <c r="AC32" s="230"/>
      <c r="AD32" s="228"/>
      <c r="AE32" s="229"/>
      <c r="AF32" s="230"/>
      <c r="AG32" s="228"/>
      <c r="AH32" s="229"/>
      <c r="AI32" s="230"/>
      <c r="AJ32" s="228"/>
      <c r="AK32" s="229"/>
      <c r="AL32" s="230"/>
      <c r="AM32" s="228"/>
      <c r="AN32" s="229"/>
      <c r="AO32" s="230"/>
      <c r="AP32" s="6"/>
    </row>
    <row r="33" spans="2:42" ht="18" customHeight="1" x14ac:dyDescent="0.2">
      <c r="B33" s="299">
        <v>7</v>
      </c>
      <c r="C33" s="190"/>
      <c r="D33" s="20" t="s">
        <v>6</v>
      </c>
      <c r="E33" s="302">
        <v>300000000</v>
      </c>
      <c r="F33" s="223"/>
      <c r="G33" s="224">
        <v>8.3000000000000007</v>
      </c>
      <c r="H33" s="225"/>
      <c r="I33" s="223"/>
      <c r="J33" s="224">
        <v>16.7</v>
      </c>
      <c r="K33" s="225"/>
      <c r="L33" s="223"/>
      <c r="M33" s="224">
        <v>25</v>
      </c>
      <c r="N33" s="225"/>
      <c r="O33" s="223"/>
      <c r="P33" s="224"/>
      <c r="Q33" s="225"/>
      <c r="R33" s="223"/>
      <c r="S33" s="224"/>
      <c r="T33" s="225"/>
      <c r="U33" s="223"/>
      <c r="V33" s="224"/>
      <c r="W33" s="225"/>
      <c r="X33" s="223"/>
      <c r="Y33" s="224"/>
      <c r="Z33" s="225"/>
      <c r="AA33" s="223"/>
      <c r="AB33" s="224"/>
      <c r="AC33" s="225"/>
      <c r="AD33" s="223"/>
      <c r="AE33" s="224"/>
      <c r="AF33" s="225"/>
      <c r="AG33" s="223"/>
      <c r="AH33" s="224"/>
      <c r="AI33" s="225"/>
      <c r="AJ33" s="223"/>
      <c r="AK33" s="224"/>
      <c r="AL33" s="225"/>
      <c r="AM33" s="223"/>
      <c r="AN33" s="224"/>
      <c r="AO33" s="225"/>
      <c r="AP33" s="6"/>
    </row>
    <row r="34" spans="2:42" ht="18" customHeight="1" x14ac:dyDescent="0.2">
      <c r="B34" s="300"/>
      <c r="C34" s="193" t="s">
        <v>291</v>
      </c>
      <c r="D34" s="15" t="s">
        <v>149</v>
      </c>
      <c r="E34" s="303"/>
      <c r="F34" s="224">
        <v>8.3000000000000007</v>
      </c>
      <c r="G34" s="226"/>
      <c r="H34" s="227">
        <v>0</v>
      </c>
      <c r="I34" s="224">
        <v>17</v>
      </c>
      <c r="J34" s="226"/>
      <c r="K34" s="227">
        <v>1.7</v>
      </c>
      <c r="L34" s="224">
        <v>25</v>
      </c>
      <c r="M34" s="226"/>
      <c r="N34" s="227">
        <v>4.5999999999999996</v>
      </c>
      <c r="O34" s="224"/>
      <c r="P34" s="226"/>
      <c r="Q34" s="227"/>
      <c r="R34" s="224"/>
      <c r="S34" s="226"/>
      <c r="T34" s="227"/>
      <c r="U34" s="224"/>
      <c r="V34" s="226"/>
      <c r="W34" s="227"/>
      <c r="X34" s="224"/>
      <c r="Y34" s="226"/>
      <c r="Z34" s="227"/>
      <c r="AA34" s="224"/>
      <c r="AB34" s="226"/>
      <c r="AC34" s="227"/>
      <c r="AD34" s="224"/>
      <c r="AE34" s="226"/>
      <c r="AF34" s="227"/>
      <c r="AG34" s="224"/>
      <c r="AH34" s="226"/>
      <c r="AI34" s="227"/>
      <c r="AJ34" s="224"/>
      <c r="AK34" s="226"/>
      <c r="AL34" s="227"/>
      <c r="AM34" s="224"/>
      <c r="AN34" s="226"/>
      <c r="AO34" s="227"/>
      <c r="AP34" s="6"/>
    </row>
    <row r="35" spans="2:42" ht="18" customHeight="1" x14ac:dyDescent="0.2">
      <c r="B35" s="301"/>
      <c r="C35" s="192"/>
      <c r="D35" s="22"/>
      <c r="E35" s="304"/>
      <c r="F35" s="228"/>
      <c r="G35" s="229">
        <v>0</v>
      </c>
      <c r="H35" s="230"/>
      <c r="I35" s="228"/>
      <c r="J35" s="229">
        <v>1.7</v>
      </c>
      <c r="K35" s="230"/>
      <c r="L35" s="228"/>
      <c r="M35" s="229">
        <v>4.5999999999999996</v>
      </c>
      <c r="N35" s="230"/>
      <c r="O35" s="228"/>
      <c r="P35" s="229"/>
      <c r="Q35" s="230"/>
      <c r="R35" s="228"/>
      <c r="S35" s="229"/>
      <c r="T35" s="230"/>
      <c r="U35" s="228"/>
      <c r="V35" s="229"/>
      <c r="W35" s="230"/>
      <c r="X35" s="228"/>
      <c r="Y35" s="229"/>
      <c r="Z35" s="230"/>
      <c r="AA35" s="228"/>
      <c r="AB35" s="229"/>
      <c r="AC35" s="230"/>
      <c r="AD35" s="228"/>
      <c r="AE35" s="229"/>
      <c r="AF35" s="230"/>
      <c r="AG35" s="228"/>
      <c r="AH35" s="229"/>
      <c r="AI35" s="230"/>
      <c r="AJ35" s="228"/>
      <c r="AK35" s="229"/>
      <c r="AL35" s="230"/>
      <c r="AM35" s="228"/>
      <c r="AN35" s="229"/>
      <c r="AO35" s="230"/>
      <c r="AP35" s="6"/>
    </row>
    <row r="36" spans="2:42" ht="18" customHeight="1" x14ac:dyDescent="0.2">
      <c r="B36" s="299">
        <v>8</v>
      </c>
      <c r="C36" s="190"/>
      <c r="D36" s="25"/>
      <c r="E36" s="302">
        <v>1243250000</v>
      </c>
      <c r="F36" s="223"/>
      <c r="G36" s="224">
        <v>8.3000000000000007</v>
      </c>
      <c r="H36" s="225"/>
      <c r="I36" s="223"/>
      <c r="J36" s="224">
        <v>16.7</v>
      </c>
      <c r="K36" s="225"/>
      <c r="L36" s="223"/>
      <c r="M36" s="224">
        <v>25</v>
      </c>
      <c r="N36" s="225"/>
      <c r="O36" s="223"/>
      <c r="P36" s="224"/>
      <c r="Q36" s="225"/>
      <c r="R36" s="223"/>
      <c r="S36" s="224"/>
      <c r="T36" s="225"/>
      <c r="U36" s="223"/>
      <c r="V36" s="224"/>
      <c r="W36" s="225"/>
      <c r="X36" s="223"/>
      <c r="Y36" s="224"/>
      <c r="Z36" s="225"/>
      <c r="AA36" s="223"/>
      <c r="AB36" s="224"/>
      <c r="AC36" s="225"/>
      <c r="AD36" s="223"/>
      <c r="AE36" s="224"/>
      <c r="AF36" s="225"/>
      <c r="AG36" s="223"/>
      <c r="AH36" s="224"/>
      <c r="AI36" s="225"/>
      <c r="AJ36" s="223"/>
      <c r="AK36" s="224"/>
      <c r="AL36" s="225"/>
      <c r="AM36" s="223"/>
      <c r="AN36" s="224"/>
      <c r="AO36" s="225"/>
      <c r="AP36" s="6"/>
    </row>
    <row r="37" spans="2:42" ht="18" customHeight="1" x14ac:dyDescent="0.2">
      <c r="B37" s="300"/>
      <c r="C37" s="193" t="s">
        <v>292</v>
      </c>
      <c r="D37" s="15" t="s">
        <v>150</v>
      </c>
      <c r="E37" s="303"/>
      <c r="F37" s="224">
        <v>8.3000000000000007</v>
      </c>
      <c r="G37" s="226"/>
      <c r="H37" s="227">
        <v>0</v>
      </c>
      <c r="I37" s="224">
        <v>17</v>
      </c>
      <c r="J37" s="226"/>
      <c r="K37" s="227">
        <v>0</v>
      </c>
      <c r="L37" s="224">
        <v>25</v>
      </c>
      <c r="M37" s="226"/>
      <c r="N37" s="227">
        <v>0.2</v>
      </c>
      <c r="O37" s="224"/>
      <c r="P37" s="226"/>
      <c r="Q37" s="227"/>
      <c r="R37" s="224"/>
      <c r="S37" s="226"/>
      <c r="T37" s="227"/>
      <c r="U37" s="224"/>
      <c r="V37" s="226"/>
      <c r="W37" s="227"/>
      <c r="X37" s="224"/>
      <c r="Y37" s="226"/>
      <c r="Z37" s="227"/>
      <c r="AA37" s="224"/>
      <c r="AB37" s="226"/>
      <c r="AC37" s="227"/>
      <c r="AD37" s="224"/>
      <c r="AE37" s="226"/>
      <c r="AF37" s="227"/>
      <c r="AG37" s="224"/>
      <c r="AH37" s="226"/>
      <c r="AI37" s="227"/>
      <c r="AJ37" s="224"/>
      <c r="AK37" s="226"/>
      <c r="AL37" s="227"/>
      <c r="AM37" s="224"/>
      <c r="AN37" s="226"/>
      <c r="AO37" s="227"/>
      <c r="AP37" s="6"/>
    </row>
    <row r="38" spans="2:42" ht="18" customHeight="1" x14ac:dyDescent="0.2">
      <c r="B38" s="301"/>
      <c r="C38" s="192"/>
      <c r="D38" s="22" t="s">
        <v>151</v>
      </c>
      <c r="E38" s="304"/>
      <c r="F38" s="228"/>
      <c r="G38" s="229">
        <v>0</v>
      </c>
      <c r="H38" s="230"/>
      <c r="I38" s="228"/>
      <c r="J38" s="229">
        <v>0</v>
      </c>
      <c r="K38" s="230"/>
      <c r="L38" s="228"/>
      <c r="M38" s="229">
        <v>0.2</v>
      </c>
      <c r="N38" s="230"/>
      <c r="O38" s="228"/>
      <c r="P38" s="229"/>
      <c r="Q38" s="230"/>
      <c r="R38" s="228"/>
      <c r="S38" s="229"/>
      <c r="T38" s="230"/>
      <c r="U38" s="228"/>
      <c r="V38" s="229"/>
      <c r="W38" s="230"/>
      <c r="X38" s="228"/>
      <c r="Y38" s="229"/>
      <c r="Z38" s="230"/>
      <c r="AA38" s="228"/>
      <c r="AB38" s="229"/>
      <c r="AC38" s="230"/>
      <c r="AD38" s="228"/>
      <c r="AE38" s="229"/>
      <c r="AF38" s="230"/>
      <c r="AG38" s="228"/>
      <c r="AH38" s="229"/>
      <c r="AI38" s="230"/>
      <c r="AJ38" s="228"/>
      <c r="AK38" s="229"/>
      <c r="AL38" s="230"/>
      <c r="AM38" s="228"/>
      <c r="AN38" s="229"/>
      <c r="AO38" s="230"/>
      <c r="AP38" s="6"/>
    </row>
    <row r="39" spans="2:42" ht="18" customHeight="1" x14ac:dyDescent="0.2">
      <c r="B39" s="299">
        <v>9</v>
      </c>
      <c r="C39" s="194"/>
      <c r="D39" s="25"/>
      <c r="E39" s="302">
        <v>95761700</v>
      </c>
      <c r="F39" s="223"/>
      <c r="G39" s="224">
        <v>0</v>
      </c>
      <c r="H39" s="225"/>
      <c r="I39" s="223"/>
      <c r="J39" s="224">
        <v>0</v>
      </c>
      <c r="K39" s="225"/>
      <c r="L39" s="223"/>
      <c r="M39" s="224">
        <v>0</v>
      </c>
      <c r="N39" s="225"/>
      <c r="O39" s="223"/>
      <c r="P39" s="224"/>
      <c r="Q39" s="225"/>
      <c r="R39" s="223"/>
      <c r="S39" s="224"/>
      <c r="T39" s="225"/>
      <c r="U39" s="223"/>
      <c r="V39" s="224"/>
      <c r="W39" s="225"/>
      <c r="X39" s="223"/>
      <c r="Y39" s="224"/>
      <c r="Z39" s="225"/>
      <c r="AA39" s="223"/>
      <c r="AB39" s="224"/>
      <c r="AC39" s="225"/>
      <c r="AD39" s="223"/>
      <c r="AE39" s="224"/>
      <c r="AF39" s="225"/>
      <c r="AG39" s="223"/>
      <c r="AH39" s="224"/>
      <c r="AI39" s="225"/>
      <c r="AJ39" s="223"/>
      <c r="AK39" s="224"/>
      <c r="AL39" s="225"/>
      <c r="AM39" s="223"/>
      <c r="AN39" s="224"/>
      <c r="AO39" s="225"/>
    </row>
    <row r="40" spans="2:42" ht="18" customHeight="1" x14ac:dyDescent="0.2">
      <c r="B40" s="300"/>
      <c r="C40" s="193" t="s">
        <v>293</v>
      </c>
      <c r="D40" s="15" t="s">
        <v>152</v>
      </c>
      <c r="E40" s="303"/>
      <c r="F40" s="224">
        <v>0</v>
      </c>
      <c r="G40" s="226"/>
      <c r="H40" s="227">
        <v>6.7</v>
      </c>
      <c r="I40" s="224">
        <v>0</v>
      </c>
      <c r="J40" s="226"/>
      <c r="K40" s="227">
        <v>13.4</v>
      </c>
      <c r="L40" s="224">
        <v>0</v>
      </c>
      <c r="M40" s="226"/>
      <c r="N40" s="227">
        <v>20</v>
      </c>
      <c r="O40" s="224"/>
      <c r="P40" s="226"/>
      <c r="Q40" s="227"/>
      <c r="R40" s="224"/>
      <c r="S40" s="226"/>
      <c r="T40" s="227"/>
      <c r="U40" s="224"/>
      <c r="V40" s="226"/>
      <c r="W40" s="227"/>
      <c r="X40" s="224"/>
      <c r="Y40" s="226"/>
      <c r="Z40" s="227"/>
      <c r="AA40" s="224"/>
      <c r="AB40" s="226"/>
      <c r="AC40" s="227"/>
      <c r="AD40" s="224"/>
      <c r="AE40" s="226"/>
      <c r="AF40" s="227"/>
      <c r="AG40" s="224"/>
      <c r="AH40" s="226"/>
      <c r="AI40" s="227"/>
      <c r="AJ40" s="224"/>
      <c r="AK40" s="226"/>
      <c r="AL40" s="227"/>
      <c r="AM40" s="224"/>
      <c r="AN40" s="226"/>
      <c r="AO40" s="227"/>
    </row>
    <row r="41" spans="2:42" ht="18" customHeight="1" x14ac:dyDescent="0.2">
      <c r="B41" s="301"/>
      <c r="C41" s="192"/>
      <c r="D41" s="22"/>
      <c r="E41" s="304"/>
      <c r="F41" s="228"/>
      <c r="G41" s="229">
        <v>6.7</v>
      </c>
      <c r="H41" s="230"/>
      <c r="I41" s="228"/>
      <c r="J41" s="229">
        <v>13.4</v>
      </c>
      <c r="K41" s="230"/>
      <c r="L41" s="228"/>
      <c r="M41" s="229">
        <v>20</v>
      </c>
      <c r="N41" s="230"/>
      <c r="O41" s="228"/>
      <c r="P41" s="229"/>
      <c r="Q41" s="230"/>
      <c r="R41" s="228"/>
      <c r="S41" s="229"/>
      <c r="T41" s="230"/>
      <c r="U41" s="228"/>
      <c r="V41" s="229"/>
      <c r="W41" s="230"/>
      <c r="X41" s="228"/>
      <c r="Y41" s="229"/>
      <c r="Z41" s="230"/>
      <c r="AA41" s="228"/>
      <c r="AB41" s="229"/>
      <c r="AC41" s="230"/>
      <c r="AD41" s="228"/>
      <c r="AE41" s="229"/>
      <c r="AF41" s="230"/>
      <c r="AG41" s="228"/>
      <c r="AH41" s="229"/>
      <c r="AI41" s="230"/>
      <c r="AJ41" s="228"/>
      <c r="AK41" s="229"/>
      <c r="AL41" s="230"/>
      <c r="AM41" s="228"/>
      <c r="AN41" s="229"/>
      <c r="AO41" s="230"/>
    </row>
    <row r="42" spans="2:42" ht="18" customHeight="1" x14ac:dyDescent="0.2">
      <c r="B42" s="299">
        <v>10</v>
      </c>
      <c r="C42" s="194"/>
      <c r="D42" s="25"/>
      <c r="E42" s="302">
        <v>378890000</v>
      </c>
      <c r="F42" s="223"/>
      <c r="G42" s="224">
        <v>8.3000000000000007</v>
      </c>
      <c r="H42" s="225"/>
      <c r="I42" s="223"/>
      <c r="J42" s="224">
        <v>16.7</v>
      </c>
      <c r="K42" s="225"/>
      <c r="L42" s="223"/>
      <c r="M42" s="224">
        <v>25</v>
      </c>
      <c r="N42" s="225"/>
      <c r="O42" s="223"/>
      <c r="P42" s="224"/>
      <c r="Q42" s="225"/>
      <c r="R42" s="223"/>
      <c r="S42" s="224"/>
      <c r="T42" s="225"/>
      <c r="U42" s="223"/>
      <c r="V42" s="224"/>
      <c r="W42" s="225"/>
      <c r="X42" s="223"/>
      <c r="Y42" s="224"/>
      <c r="Z42" s="225"/>
      <c r="AA42" s="223"/>
      <c r="AB42" s="224"/>
      <c r="AC42" s="225"/>
      <c r="AD42" s="223"/>
      <c r="AE42" s="224"/>
      <c r="AF42" s="225"/>
      <c r="AG42" s="223"/>
      <c r="AH42" s="224"/>
      <c r="AI42" s="225"/>
      <c r="AJ42" s="223"/>
      <c r="AK42" s="224"/>
      <c r="AL42" s="225"/>
      <c r="AM42" s="223"/>
      <c r="AN42" s="224"/>
      <c r="AO42" s="225"/>
    </row>
    <row r="43" spans="2:42" ht="18" customHeight="1" x14ac:dyDescent="0.2">
      <c r="B43" s="300"/>
      <c r="C43" s="193" t="s">
        <v>294</v>
      </c>
      <c r="D43" s="15" t="s">
        <v>153</v>
      </c>
      <c r="E43" s="303"/>
      <c r="F43" s="224">
        <v>8.3000000000000007</v>
      </c>
      <c r="G43" s="226"/>
      <c r="H43" s="227">
        <v>0.4</v>
      </c>
      <c r="I43" s="224">
        <v>16.7</v>
      </c>
      <c r="J43" s="226"/>
      <c r="K43" s="227">
        <v>1.3</v>
      </c>
      <c r="L43" s="224">
        <v>25</v>
      </c>
      <c r="M43" s="226"/>
      <c r="N43" s="227">
        <v>1.7</v>
      </c>
      <c r="O43" s="224"/>
      <c r="P43" s="226"/>
      <c r="Q43" s="227"/>
      <c r="R43" s="224"/>
      <c r="S43" s="226"/>
      <c r="T43" s="227"/>
      <c r="U43" s="224"/>
      <c r="V43" s="226"/>
      <c r="W43" s="227"/>
      <c r="X43" s="224"/>
      <c r="Y43" s="226"/>
      <c r="Z43" s="227"/>
      <c r="AA43" s="224"/>
      <c r="AB43" s="226"/>
      <c r="AC43" s="227"/>
      <c r="AD43" s="224"/>
      <c r="AE43" s="226"/>
      <c r="AF43" s="227"/>
      <c r="AG43" s="224"/>
      <c r="AH43" s="226"/>
      <c r="AI43" s="227"/>
      <c r="AJ43" s="224"/>
      <c r="AK43" s="226"/>
      <c r="AL43" s="227"/>
      <c r="AM43" s="224"/>
      <c r="AN43" s="226"/>
      <c r="AO43" s="227"/>
    </row>
    <row r="44" spans="2:42" ht="18" customHeight="1" x14ac:dyDescent="0.2">
      <c r="B44" s="301"/>
      <c r="C44" s="192"/>
      <c r="D44" s="22" t="s">
        <v>154</v>
      </c>
      <c r="E44" s="304"/>
      <c r="F44" s="228"/>
      <c r="G44" s="229">
        <v>0.4</v>
      </c>
      <c r="H44" s="230"/>
      <c r="I44" s="228"/>
      <c r="J44" s="229">
        <v>1.3</v>
      </c>
      <c r="K44" s="230"/>
      <c r="L44" s="228"/>
      <c r="M44" s="229">
        <v>1.7</v>
      </c>
      <c r="N44" s="230"/>
      <c r="O44" s="228"/>
      <c r="P44" s="229"/>
      <c r="Q44" s="230"/>
      <c r="R44" s="228"/>
      <c r="S44" s="229"/>
      <c r="T44" s="230"/>
      <c r="U44" s="228"/>
      <c r="V44" s="229"/>
      <c r="W44" s="230"/>
      <c r="X44" s="228"/>
      <c r="Y44" s="229"/>
      <c r="Z44" s="230"/>
      <c r="AA44" s="228"/>
      <c r="AB44" s="229"/>
      <c r="AC44" s="230"/>
      <c r="AD44" s="228"/>
      <c r="AE44" s="229"/>
      <c r="AF44" s="230"/>
      <c r="AG44" s="228"/>
      <c r="AH44" s="229"/>
      <c r="AI44" s="230"/>
      <c r="AJ44" s="228"/>
      <c r="AK44" s="229"/>
      <c r="AL44" s="230"/>
      <c r="AM44" s="228"/>
      <c r="AN44" s="229"/>
      <c r="AO44" s="230"/>
    </row>
    <row r="45" spans="2:42" ht="18" customHeight="1" x14ac:dyDescent="0.2">
      <c r="B45" s="299">
        <v>11</v>
      </c>
      <c r="C45" s="194"/>
      <c r="D45" s="25"/>
      <c r="E45" s="302">
        <v>841000000</v>
      </c>
      <c r="F45" s="223"/>
      <c r="G45" s="224">
        <v>0</v>
      </c>
      <c r="H45" s="225"/>
      <c r="I45" s="223"/>
      <c r="J45" s="224">
        <v>0</v>
      </c>
      <c r="K45" s="225"/>
      <c r="L45" s="223"/>
      <c r="M45" s="224">
        <v>0</v>
      </c>
      <c r="N45" s="225"/>
      <c r="O45" s="223"/>
      <c r="P45" s="224"/>
      <c r="Q45" s="225"/>
      <c r="R45" s="223"/>
      <c r="S45" s="224"/>
      <c r="T45" s="225"/>
      <c r="U45" s="223"/>
      <c r="V45" s="224"/>
      <c r="W45" s="225"/>
      <c r="X45" s="223"/>
      <c r="Y45" s="224"/>
      <c r="Z45" s="225"/>
      <c r="AA45" s="223"/>
      <c r="AB45" s="224"/>
      <c r="AC45" s="225"/>
      <c r="AD45" s="223"/>
      <c r="AE45" s="224"/>
      <c r="AF45" s="225"/>
      <c r="AG45" s="223"/>
      <c r="AH45" s="224"/>
      <c r="AI45" s="225"/>
      <c r="AJ45" s="223"/>
      <c r="AK45" s="224"/>
      <c r="AL45" s="225"/>
      <c r="AM45" s="223"/>
      <c r="AN45" s="224"/>
      <c r="AO45" s="225"/>
    </row>
    <row r="46" spans="2:42" ht="18" customHeight="1" x14ac:dyDescent="0.2">
      <c r="B46" s="300"/>
      <c r="C46" s="193" t="s">
        <v>295</v>
      </c>
      <c r="D46" s="15" t="s">
        <v>155</v>
      </c>
      <c r="E46" s="303"/>
      <c r="F46" s="224">
        <v>0</v>
      </c>
      <c r="G46" s="226"/>
      <c r="H46" s="227">
        <v>0</v>
      </c>
      <c r="I46" s="224">
        <v>0</v>
      </c>
      <c r="J46" s="226"/>
      <c r="K46" s="227">
        <v>0</v>
      </c>
      <c r="L46" s="224">
        <v>0</v>
      </c>
      <c r="M46" s="226"/>
      <c r="N46" s="227">
        <v>0</v>
      </c>
      <c r="O46" s="224"/>
      <c r="P46" s="226"/>
      <c r="Q46" s="227"/>
      <c r="R46" s="224"/>
      <c r="S46" s="226"/>
      <c r="T46" s="227"/>
      <c r="U46" s="224"/>
      <c r="V46" s="226"/>
      <c r="W46" s="227"/>
      <c r="X46" s="224"/>
      <c r="Y46" s="226"/>
      <c r="Z46" s="227"/>
      <c r="AA46" s="224"/>
      <c r="AB46" s="226"/>
      <c r="AC46" s="227"/>
      <c r="AD46" s="224"/>
      <c r="AE46" s="226"/>
      <c r="AF46" s="227"/>
      <c r="AG46" s="224"/>
      <c r="AH46" s="226"/>
      <c r="AI46" s="227"/>
      <c r="AJ46" s="224"/>
      <c r="AK46" s="226"/>
      <c r="AL46" s="227"/>
      <c r="AM46" s="224"/>
      <c r="AN46" s="226"/>
      <c r="AO46" s="227"/>
    </row>
    <row r="47" spans="2:42" ht="18" customHeight="1" x14ac:dyDescent="0.2">
      <c r="B47" s="301"/>
      <c r="C47" s="192"/>
      <c r="D47" s="22" t="s">
        <v>156</v>
      </c>
      <c r="E47" s="304"/>
      <c r="F47" s="228"/>
      <c r="G47" s="229">
        <v>0</v>
      </c>
      <c r="H47" s="230"/>
      <c r="I47" s="228"/>
      <c r="J47" s="229">
        <v>0</v>
      </c>
      <c r="K47" s="230"/>
      <c r="L47" s="228"/>
      <c r="M47" s="229">
        <v>0</v>
      </c>
      <c r="N47" s="230"/>
      <c r="O47" s="228"/>
      <c r="P47" s="229"/>
      <c r="Q47" s="230"/>
      <c r="R47" s="228"/>
      <c r="S47" s="229"/>
      <c r="T47" s="230"/>
      <c r="U47" s="228"/>
      <c r="V47" s="229"/>
      <c r="W47" s="230"/>
      <c r="X47" s="228"/>
      <c r="Y47" s="229"/>
      <c r="Z47" s="230"/>
      <c r="AA47" s="228"/>
      <c r="AB47" s="229"/>
      <c r="AC47" s="230"/>
      <c r="AD47" s="228"/>
      <c r="AE47" s="229"/>
      <c r="AF47" s="230"/>
      <c r="AG47" s="228"/>
      <c r="AH47" s="229"/>
      <c r="AI47" s="230"/>
      <c r="AJ47" s="228"/>
      <c r="AK47" s="229"/>
      <c r="AL47" s="230"/>
      <c r="AM47" s="228"/>
      <c r="AN47" s="229"/>
      <c r="AO47" s="230"/>
    </row>
    <row r="48" spans="2:42" ht="18" customHeight="1" x14ac:dyDescent="0.2">
      <c r="B48" s="299">
        <v>12</v>
      </c>
      <c r="C48" s="194"/>
      <c r="D48" s="25"/>
      <c r="E48" s="302">
        <v>235271300</v>
      </c>
      <c r="F48" s="223"/>
      <c r="G48" s="224">
        <v>8.3000000000000007</v>
      </c>
      <c r="H48" s="225"/>
      <c r="I48" s="223"/>
      <c r="J48" s="224">
        <v>16.7</v>
      </c>
      <c r="K48" s="225"/>
      <c r="L48" s="223"/>
      <c r="M48" s="224">
        <v>25</v>
      </c>
      <c r="N48" s="225"/>
      <c r="O48" s="223"/>
      <c r="P48" s="224"/>
      <c r="Q48" s="225"/>
      <c r="R48" s="223"/>
      <c r="S48" s="224"/>
      <c r="T48" s="225"/>
      <c r="U48" s="223"/>
      <c r="V48" s="224"/>
      <c r="W48" s="225"/>
      <c r="X48" s="223"/>
      <c r="Y48" s="224"/>
      <c r="Z48" s="225"/>
      <c r="AA48" s="223"/>
      <c r="AB48" s="224"/>
      <c r="AC48" s="225"/>
      <c r="AD48" s="223"/>
      <c r="AE48" s="224"/>
      <c r="AF48" s="225"/>
      <c r="AG48" s="223"/>
      <c r="AH48" s="224"/>
      <c r="AI48" s="225"/>
      <c r="AJ48" s="223"/>
      <c r="AK48" s="224"/>
      <c r="AL48" s="225"/>
      <c r="AM48" s="223"/>
      <c r="AN48" s="224"/>
      <c r="AO48" s="225"/>
    </row>
    <row r="49" spans="2:41" ht="18" customHeight="1" x14ac:dyDescent="0.2">
      <c r="B49" s="300"/>
      <c r="C49" s="191" t="s">
        <v>296</v>
      </c>
      <c r="D49" s="15" t="s">
        <v>54</v>
      </c>
      <c r="E49" s="303"/>
      <c r="F49" s="224">
        <v>8.3000000000000007</v>
      </c>
      <c r="G49" s="226"/>
      <c r="H49" s="227">
        <v>0</v>
      </c>
      <c r="I49" s="224">
        <v>16.7</v>
      </c>
      <c r="J49" s="226"/>
      <c r="K49" s="227">
        <v>4.3</v>
      </c>
      <c r="L49" s="224">
        <v>25</v>
      </c>
      <c r="M49" s="226"/>
      <c r="N49" s="227">
        <v>39.5</v>
      </c>
      <c r="O49" s="224"/>
      <c r="P49" s="226"/>
      <c r="Q49" s="227"/>
      <c r="R49" s="224"/>
      <c r="S49" s="226"/>
      <c r="T49" s="227"/>
      <c r="U49" s="224"/>
      <c r="V49" s="226"/>
      <c r="W49" s="227"/>
      <c r="X49" s="224"/>
      <c r="Y49" s="226"/>
      <c r="Z49" s="227"/>
      <c r="AA49" s="224"/>
      <c r="AB49" s="226"/>
      <c r="AC49" s="227"/>
      <c r="AD49" s="224"/>
      <c r="AE49" s="226"/>
      <c r="AF49" s="227"/>
      <c r="AG49" s="224"/>
      <c r="AH49" s="226"/>
      <c r="AI49" s="227"/>
      <c r="AJ49" s="224"/>
      <c r="AK49" s="226"/>
      <c r="AL49" s="227"/>
      <c r="AM49" s="224"/>
      <c r="AN49" s="226"/>
      <c r="AO49" s="227"/>
    </row>
    <row r="50" spans="2:41" ht="18" customHeight="1" x14ac:dyDescent="0.2">
      <c r="B50" s="301"/>
      <c r="C50" s="192"/>
      <c r="D50" s="22"/>
      <c r="E50" s="304"/>
      <c r="F50" s="228"/>
      <c r="G50" s="229">
        <v>0</v>
      </c>
      <c r="H50" s="230"/>
      <c r="I50" s="228"/>
      <c r="J50" s="229">
        <v>4.3</v>
      </c>
      <c r="K50" s="230"/>
      <c r="L50" s="228"/>
      <c r="M50" s="229">
        <v>39.5</v>
      </c>
      <c r="N50" s="230"/>
      <c r="O50" s="228"/>
      <c r="P50" s="229"/>
      <c r="Q50" s="230"/>
      <c r="R50" s="228"/>
      <c r="S50" s="229"/>
      <c r="T50" s="230"/>
      <c r="U50" s="228"/>
      <c r="V50" s="229"/>
      <c r="W50" s="230"/>
      <c r="X50" s="228"/>
      <c r="Y50" s="229"/>
      <c r="Z50" s="230"/>
      <c r="AA50" s="228"/>
      <c r="AB50" s="229"/>
      <c r="AC50" s="230"/>
      <c r="AD50" s="228"/>
      <c r="AE50" s="229"/>
      <c r="AF50" s="230"/>
      <c r="AG50" s="228"/>
      <c r="AH50" s="229"/>
      <c r="AI50" s="230"/>
      <c r="AJ50" s="228"/>
      <c r="AK50" s="229"/>
      <c r="AL50" s="230"/>
      <c r="AM50" s="228"/>
      <c r="AN50" s="229"/>
      <c r="AO50" s="230"/>
    </row>
    <row r="51" spans="2:41" ht="18" customHeight="1" x14ac:dyDescent="0.2">
      <c r="B51" s="299">
        <v>13</v>
      </c>
      <c r="C51" s="194"/>
      <c r="D51" s="25"/>
      <c r="E51" s="302">
        <v>39844786300</v>
      </c>
      <c r="F51" s="223"/>
      <c r="G51" s="224">
        <v>8.3000000000000007</v>
      </c>
      <c r="H51" s="225"/>
      <c r="I51" s="223"/>
      <c r="J51" s="224">
        <v>16.7</v>
      </c>
      <c r="K51" s="225"/>
      <c r="L51" s="223"/>
      <c r="M51" s="224">
        <v>25</v>
      </c>
      <c r="N51" s="225"/>
      <c r="O51" s="223"/>
      <c r="P51" s="224"/>
      <c r="Q51" s="225"/>
      <c r="R51" s="223"/>
      <c r="S51" s="224"/>
      <c r="T51" s="225"/>
      <c r="U51" s="223"/>
      <c r="V51" s="224"/>
      <c r="W51" s="225"/>
      <c r="X51" s="223"/>
      <c r="Y51" s="224"/>
      <c r="Z51" s="225"/>
      <c r="AA51" s="223"/>
      <c r="AB51" s="224"/>
      <c r="AC51" s="225"/>
      <c r="AD51" s="223"/>
      <c r="AE51" s="224"/>
      <c r="AF51" s="225"/>
      <c r="AG51" s="223"/>
      <c r="AH51" s="224"/>
      <c r="AI51" s="225"/>
      <c r="AJ51" s="223"/>
      <c r="AK51" s="224"/>
      <c r="AL51" s="225"/>
      <c r="AM51" s="223"/>
      <c r="AN51" s="224"/>
      <c r="AO51" s="225"/>
    </row>
    <row r="52" spans="2:41" ht="18" customHeight="1" x14ac:dyDescent="0.2">
      <c r="B52" s="300"/>
      <c r="C52" s="191" t="s">
        <v>297</v>
      </c>
      <c r="D52" s="15" t="s">
        <v>157</v>
      </c>
      <c r="E52" s="303"/>
      <c r="F52" s="224">
        <v>8.3000000000000007</v>
      </c>
      <c r="G52" s="226"/>
      <c r="H52" s="227">
        <v>7.7</v>
      </c>
      <c r="I52" s="224">
        <v>16.7</v>
      </c>
      <c r="J52" s="226"/>
      <c r="K52" s="227">
        <v>15.5</v>
      </c>
      <c r="L52" s="224">
        <v>25</v>
      </c>
      <c r="M52" s="226"/>
      <c r="N52" s="227">
        <v>23.2</v>
      </c>
      <c r="O52" s="224"/>
      <c r="P52" s="226"/>
      <c r="Q52" s="227"/>
      <c r="R52" s="224"/>
      <c r="S52" s="226"/>
      <c r="T52" s="227"/>
      <c r="U52" s="224"/>
      <c r="V52" s="226"/>
      <c r="W52" s="227"/>
      <c r="X52" s="224"/>
      <c r="Y52" s="226"/>
      <c r="Z52" s="227"/>
      <c r="AA52" s="224"/>
      <c r="AB52" s="226"/>
      <c r="AC52" s="227"/>
      <c r="AD52" s="224"/>
      <c r="AE52" s="226"/>
      <c r="AF52" s="227"/>
      <c r="AG52" s="224"/>
      <c r="AH52" s="226"/>
      <c r="AI52" s="227"/>
      <c r="AJ52" s="224"/>
      <c r="AK52" s="226"/>
      <c r="AL52" s="227"/>
      <c r="AM52" s="224"/>
      <c r="AN52" s="226"/>
      <c r="AO52" s="227"/>
    </row>
    <row r="53" spans="2:41" ht="18" customHeight="1" x14ac:dyDescent="0.2">
      <c r="B53" s="301"/>
      <c r="C53" s="192"/>
      <c r="D53" s="133" t="s">
        <v>158</v>
      </c>
      <c r="E53" s="304"/>
      <c r="F53" s="228"/>
      <c r="G53" s="229">
        <v>7.7</v>
      </c>
      <c r="H53" s="230"/>
      <c r="I53" s="228"/>
      <c r="J53" s="229">
        <v>15.5</v>
      </c>
      <c r="K53" s="230"/>
      <c r="L53" s="228"/>
      <c r="M53" s="229">
        <v>23.2</v>
      </c>
      <c r="N53" s="230"/>
      <c r="O53" s="228"/>
      <c r="P53" s="229"/>
      <c r="Q53" s="230"/>
      <c r="R53" s="228"/>
      <c r="S53" s="229"/>
      <c r="T53" s="230"/>
      <c r="U53" s="228"/>
      <c r="V53" s="229"/>
      <c r="W53" s="230"/>
      <c r="X53" s="228"/>
      <c r="Y53" s="229"/>
      <c r="Z53" s="230"/>
      <c r="AA53" s="228"/>
      <c r="AB53" s="229"/>
      <c r="AC53" s="230"/>
      <c r="AD53" s="228"/>
      <c r="AE53" s="229"/>
      <c r="AF53" s="230"/>
      <c r="AG53" s="228"/>
      <c r="AH53" s="229"/>
      <c r="AI53" s="230"/>
      <c r="AJ53" s="228"/>
      <c r="AK53" s="229"/>
      <c r="AL53" s="230"/>
      <c r="AM53" s="228"/>
      <c r="AN53" s="229"/>
      <c r="AO53" s="230"/>
    </row>
    <row r="54" spans="2:41" ht="18" customHeight="1" x14ac:dyDescent="0.2">
      <c r="B54" s="299">
        <v>14</v>
      </c>
      <c r="C54" s="194"/>
      <c r="D54" s="131"/>
      <c r="E54" s="302">
        <v>100111953</v>
      </c>
      <c r="F54" s="223"/>
      <c r="G54" s="224">
        <v>8.3000000000000007</v>
      </c>
      <c r="H54" s="225"/>
      <c r="I54" s="223"/>
      <c r="J54" s="224">
        <v>16.7</v>
      </c>
      <c r="K54" s="225"/>
      <c r="L54" s="223"/>
      <c r="M54" s="224">
        <v>25</v>
      </c>
      <c r="N54" s="225"/>
      <c r="O54" s="223"/>
      <c r="P54" s="224"/>
      <c r="Q54" s="225"/>
      <c r="R54" s="223"/>
      <c r="S54" s="224"/>
      <c r="T54" s="225"/>
      <c r="U54" s="223"/>
      <c r="V54" s="224"/>
      <c r="W54" s="225"/>
      <c r="X54" s="223"/>
      <c r="Y54" s="224"/>
      <c r="Z54" s="225"/>
      <c r="AA54" s="223"/>
      <c r="AB54" s="224"/>
      <c r="AC54" s="225"/>
      <c r="AD54" s="223"/>
      <c r="AE54" s="224"/>
      <c r="AF54" s="225"/>
      <c r="AG54" s="223"/>
      <c r="AH54" s="224"/>
      <c r="AI54" s="225"/>
      <c r="AJ54" s="223"/>
      <c r="AK54" s="224"/>
      <c r="AL54" s="225"/>
      <c r="AM54" s="223"/>
      <c r="AN54" s="224"/>
      <c r="AO54" s="225"/>
    </row>
    <row r="55" spans="2:41" ht="18" customHeight="1" x14ac:dyDescent="0.2">
      <c r="B55" s="300"/>
      <c r="C55" s="191" t="s">
        <v>298</v>
      </c>
      <c r="D55" s="15" t="s">
        <v>159</v>
      </c>
      <c r="E55" s="303"/>
      <c r="F55" s="224">
        <v>8.33</v>
      </c>
      <c r="G55" s="226"/>
      <c r="H55" s="227">
        <v>0</v>
      </c>
      <c r="I55" s="224">
        <v>17</v>
      </c>
      <c r="J55" s="226"/>
      <c r="K55" s="227">
        <v>0</v>
      </c>
      <c r="L55" s="224">
        <v>25</v>
      </c>
      <c r="M55" s="226"/>
      <c r="N55" s="227">
        <v>77.599999999999994</v>
      </c>
      <c r="O55" s="224"/>
      <c r="P55" s="226"/>
      <c r="Q55" s="227"/>
      <c r="R55" s="224"/>
      <c r="S55" s="226"/>
      <c r="T55" s="227"/>
      <c r="U55" s="224"/>
      <c r="V55" s="226"/>
      <c r="W55" s="227"/>
      <c r="X55" s="224"/>
      <c r="Y55" s="226"/>
      <c r="Z55" s="227"/>
      <c r="AA55" s="224"/>
      <c r="AB55" s="226"/>
      <c r="AC55" s="227"/>
      <c r="AD55" s="224"/>
      <c r="AE55" s="226"/>
      <c r="AF55" s="227"/>
      <c r="AG55" s="224"/>
      <c r="AH55" s="226"/>
      <c r="AI55" s="227"/>
      <c r="AJ55" s="224"/>
      <c r="AK55" s="226"/>
      <c r="AL55" s="227"/>
      <c r="AM55" s="224"/>
      <c r="AN55" s="226"/>
      <c r="AO55" s="227"/>
    </row>
    <row r="56" spans="2:41" ht="18" customHeight="1" x14ac:dyDescent="0.2">
      <c r="B56" s="301"/>
      <c r="C56" s="192"/>
      <c r="D56" s="22" t="s">
        <v>160</v>
      </c>
      <c r="E56" s="304"/>
      <c r="F56" s="228"/>
      <c r="G56" s="229">
        <v>0</v>
      </c>
      <c r="H56" s="230"/>
      <c r="I56" s="228"/>
      <c r="J56" s="229">
        <v>0</v>
      </c>
      <c r="K56" s="230"/>
      <c r="L56" s="228"/>
      <c r="M56" s="229">
        <v>77.599999999999994</v>
      </c>
      <c r="N56" s="230"/>
      <c r="O56" s="228"/>
      <c r="P56" s="229"/>
      <c r="Q56" s="230"/>
      <c r="R56" s="228"/>
      <c r="S56" s="229"/>
      <c r="T56" s="230"/>
      <c r="U56" s="228"/>
      <c r="V56" s="229"/>
      <c r="W56" s="230"/>
      <c r="X56" s="228"/>
      <c r="Y56" s="229"/>
      <c r="Z56" s="230"/>
      <c r="AA56" s="228"/>
      <c r="AB56" s="229"/>
      <c r="AC56" s="230"/>
      <c r="AD56" s="228"/>
      <c r="AE56" s="229"/>
      <c r="AF56" s="230"/>
      <c r="AG56" s="228"/>
      <c r="AH56" s="229"/>
      <c r="AI56" s="230"/>
      <c r="AJ56" s="228"/>
      <c r="AK56" s="229"/>
      <c r="AL56" s="230"/>
      <c r="AM56" s="228"/>
      <c r="AN56" s="229"/>
      <c r="AO56" s="230"/>
    </row>
    <row r="57" spans="2:41" ht="18" customHeight="1" x14ac:dyDescent="0.2">
      <c r="B57" s="299">
        <v>15</v>
      </c>
      <c r="C57" s="194"/>
      <c r="D57" s="131"/>
      <c r="E57" s="302">
        <v>1211058185</v>
      </c>
      <c r="F57" s="223"/>
      <c r="G57" s="224">
        <v>8.3000000000000007</v>
      </c>
      <c r="H57" s="225"/>
      <c r="I57" s="223"/>
      <c r="J57" s="224">
        <v>16.7</v>
      </c>
      <c r="K57" s="225"/>
      <c r="L57" s="223"/>
      <c r="M57" s="224">
        <v>25</v>
      </c>
      <c r="N57" s="225"/>
      <c r="O57" s="223"/>
      <c r="P57" s="224"/>
      <c r="Q57" s="225"/>
      <c r="R57" s="223"/>
      <c r="S57" s="224"/>
      <c r="T57" s="225"/>
      <c r="U57" s="223"/>
      <c r="V57" s="224"/>
      <c r="W57" s="225"/>
      <c r="X57" s="223"/>
      <c r="Y57" s="224"/>
      <c r="Z57" s="225"/>
      <c r="AA57" s="223"/>
      <c r="AB57" s="224"/>
      <c r="AC57" s="225"/>
      <c r="AD57" s="223"/>
      <c r="AE57" s="224"/>
      <c r="AF57" s="225"/>
      <c r="AG57" s="223"/>
      <c r="AH57" s="224"/>
      <c r="AI57" s="225"/>
      <c r="AJ57" s="223"/>
      <c r="AK57" s="224"/>
      <c r="AL57" s="225"/>
      <c r="AM57" s="223"/>
      <c r="AN57" s="224"/>
      <c r="AO57" s="225"/>
    </row>
    <row r="58" spans="2:41" ht="18" customHeight="1" x14ac:dyDescent="0.2">
      <c r="B58" s="300"/>
      <c r="C58" s="191" t="s">
        <v>299</v>
      </c>
      <c r="D58" s="15" t="s">
        <v>269</v>
      </c>
      <c r="E58" s="303"/>
      <c r="F58" s="224">
        <v>8.3000000000000007</v>
      </c>
      <c r="G58" s="226"/>
      <c r="H58" s="227">
        <v>5.6</v>
      </c>
      <c r="I58" s="224">
        <v>17</v>
      </c>
      <c r="J58" s="226"/>
      <c r="K58" s="227">
        <v>11.2</v>
      </c>
      <c r="L58" s="224">
        <v>25</v>
      </c>
      <c r="M58" s="226"/>
      <c r="N58" s="227">
        <v>22.8</v>
      </c>
      <c r="O58" s="224"/>
      <c r="P58" s="226"/>
      <c r="Q58" s="227"/>
      <c r="R58" s="224"/>
      <c r="S58" s="226"/>
      <c r="T58" s="227"/>
      <c r="U58" s="224"/>
      <c r="V58" s="226"/>
      <c r="W58" s="227"/>
      <c r="X58" s="224"/>
      <c r="Y58" s="226"/>
      <c r="Z58" s="227"/>
      <c r="AA58" s="224"/>
      <c r="AB58" s="226"/>
      <c r="AC58" s="227"/>
      <c r="AD58" s="224"/>
      <c r="AE58" s="226"/>
      <c r="AF58" s="227"/>
      <c r="AG58" s="224"/>
      <c r="AH58" s="226"/>
      <c r="AI58" s="227"/>
      <c r="AJ58" s="224"/>
      <c r="AK58" s="226"/>
      <c r="AL58" s="227"/>
      <c r="AM58" s="224"/>
      <c r="AN58" s="226"/>
      <c r="AO58" s="227"/>
    </row>
    <row r="59" spans="2:41" ht="18" customHeight="1" x14ac:dyDescent="0.2">
      <c r="B59" s="301"/>
      <c r="C59" s="192"/>
      <c r="D59" s="22"/>
      <c r="E59" s="304"/>
      <c r="F59" s="228"/>
      <c r="G59" s="229">
        <v>5.6</v>
      </c>
      <c r="H59" s="230"/>
      <c r="I59" s="228"/>
      <c r="J59" s="229">
        <v>11.2</v>
      </c>
      <c r="K59" s="230"/>
      <c r="L59" s="228"/>
      <c r="M59" s="229">
        <v>22.8</v>
      </c>
      <c r="N59" s="230"/>
      <c r="O59" s="228"/>
      <c r="P59" s="229"/>
      <c r="Q59" s="230"/>
      <c r="R59" s="228"/>
      <c r="S59" s="229"/>
      <c r="T59" s="230"/>
      <c r="U59" s="228"/>
      <c r="V59" s="229"/>
      <c r="W59" s="230"/>
      <c r="X59" s="228"/>
      <c r="Y59" s="229"/>
      <c r="Z59" s="230"/>
      <c r="AA59" s="228"/>
      <c r="AB59" s="229"/>
      <c r="AC59" s="230"/>
      <c r="AD59" s="228"/>
      <c r="AE59" s="229"/>
      <c r="AF59" s="230"/>
      <c r="AG59" s="228"/>
      <c r="AH59" s="229"/>
      <c r="AI59" s="230"/>
      <c r="AJ59" s="228"/>
      <c r="AK59" s="229"/>
      <c r="AL59" s="230"/>
      <c r="AM59" s="228"/>
      <c r="AN59" s="229"/>
      <c r="AO59" s="230"/>
    </row>
    <row r="60" spans="2:41" ht="18" customHeight="1" x14ac:dyDescent="0.2">
      <c r="B60" s="299">
        <v>16</v>
      </c>
      <c r="C60" s="194"/>
      <c r="D60" s="131" t="s">
        <v>279</v>
      </c>
      <c r="E60" s="302">
        <v>341330500</v>
      </c>
      <c r="F60" s="223"/>
      <c r="G60" s="224">
        <v>8.3000000000000007</v>
      </c>
      <c r="H60" s="225"/>
      <c r="I60" s="223"/>
      <c r="J60" s="224">
        <v>16.7</v>
      </c>
      <c r="K60" s="225"/>
      <c r="L60" s="223"/>
      <c r="M60" s="224">
        <v>25</v>
      </c>
      <c r="N60" s="225"/>
      <c r="O60" s="223"/>
      <c r="P60" s="224"/>
      <c r="Q60" s="225"/>
      <c r="R60" s="223"/>
      <c r="S60" s="224"/>
      <c r="T60" s="225"/>
      <c r="U60" s="223"/>
      <c r="V60" s="224"/>
      <c r="W60" s="225"/>
      <c r="X60" s="223"/>
      <c r="Y60" s="224"/>
      <c r="Z60" s="225"/>
      <c r="AA60" s="223"/>
      <c r="AB60" s="224"/>
      <c r="AC60" s="225"/>
      <c r="AD60" s="223"/>
      <c r="AE60" s="224"/>
      <c r="AF60" s="225"/>
      <c r="AG60" s="223"/>
      <c r="AH60" s="224"/>
      <c r="AI60" s="225"/>
      <c r="AJ60" s="223"/>
      <c r="AK60" s="224"/>
      <c r="AL60" s="225"/>
      <c r="AM60" s="223"/>
      <c r="AN60" s="224"/>
      <c r="AO60" s="225"/>
    </row>
    <row r="61" spans="2:41" ht="18" customHeight="1" x14ac:dyDescent="0.2">
      <c r="B61" s="300"/>
      <c r="C61" s="191" t="s">
        <v>300</v>
      </c>
      <c r="D61" s="15" t="s">
        <v>280</v>
      </c>
      <c r="E61" s="303"/>
      <c r="F61" s="224">
        <v>8.3000000000000007</v>
      </c>
      <c r="G61" s="226"/>
      <c r="H61" s="227">
        <v>0.4</v>
      </c>
      <c r="I61" s="224">
        <v>17</v>
      </c>
      <c r="J61" s="226"/>
      <c r="K61" s="227">
        <v>5.4</v>
      </c>
      <c r="L61" s="224">
        <v>25</v>
      </c>
      <c r="M61" s="226"/>
      <c r="N61" s="227">
        <v>11.9</v>
      </c>
      <c r="O61" s="224"/>
      <c r="P61" s="226"/>
      <c r="Q61" s="227"/>
      <c r="R61" s="224"/>
      <c r="S61" s="226"/>
      <c r="T61" s="227"/>
      <c r="U61" s="224"/>
      <c r="V61" s="226"/>
      <c r="W61" s="227"/>
      <c r="X61" s="224"/>
      <c r="Y61" s="226"/>
      <c r="Z61" s="227"/>
      <c r="AA61" s="224"/>
      <c r="AB61" s="226"/>
      <c r="AC61" s="227"/>
      <c r="AD61" s="224"/>
      <c r="AE61" s="226"/>
      <c r="AF61" s="227"/>
      <c r="AG61" s="224"/>
      <c r="AH61" s="226"/>
      <c r="AI61" s="227"/>
      <c r="AJ61" s="224"/>
      <c r="AK61" s="226"/>
      <c r="AL61" s="227"/>
      <c r="AM61" s="224"/>
      <c r="AN61" s="226"/>
      <c r="AO61" s="227"/>
    </row>
    <row r="62" spans="2:41" ht="18" customHeight="1" x14ac:dyDescent="0.2">
      <c r="B62" s="301"/>
      <c r="C62" s="192"/>
      <c r="D62" s="133" t="s">
        <v>281</v>
      </c>
      <c r="E62" s="304"/>
      <c r="F62" s="228"/>
      <c r="G62" s="229">
        <v>0.4</v>
      </c>
      <c r="H62" s="230"/>
      <c r="I62" s="228"/>
      <c r="J62" s="229">
        <v>5.4</v>
      </c>
      <c r="K62" s="230"/>
      <c r="L62" s="228"/>
      <c r="M62" s="229">
        <v>11.9</v>
      </c>
      <c r="N62" s="230"/>
      <c r="O62" s="228"/>
      <c r="P62" s="229"/>
      <c r="Q62" s="230"/>
      <c r="R62" s="228"/>
      <c r="S62" s="229"/>
      <c r="T62" s="230"/>
      <c r="U62" s="228"/>
      <c r="V62" s="229"/>
      <c r="W62" s="230"/>
      <c r="X62" s="228"/>
      <c r="Y62" s="229"/>
      <c r="Z62" s="230"/>
      <c r="AA62" s="228"/>
      <c r="AB62" s="229"/>
      <c r="AC62" s="230"/>
      <c r="AD62" s="228"/>
      <c r="AE62" s="229"/>
      <c r="AF62" s="230"/>
      <c r="AG62" s="228"/>
      <c r="AH62" s="229"/>
      <c r="AI62" s="230"/>
      <c r="AJ62" s="228"/>
      <c r="AK62" s="229"/>
      <c r="AL62" s="230"/>
      <c r="AM62" s="228"/>
      <c r="AN62" s="229"/>
      <c r="AO62" s="230"/>
    </row>
    <row r="63" spans="2:41" ht="18" customHeight="1" x14ac:dyDescent="0.2">
      <c r="B63" s="299">
        <v>17</v>
      </c>
      <c r="C63" s="194"/>
      <c r="D63" s="25"/>
      <c r="E63" s="302">
        <v>560058500</v>
      </c>
      <c r="F63" s="223"/>
      <c r="G63" s="224">
        <v>8.3000000000000007</v>
      </c>
      <c r="H63" s="225"/>
      <c r="I63" s="223"/>
      <c r="J63" s="224">
        <v>16.7</v>
      </c>
      <c r="K63" s="225"/>
      <c r="L63" s="223"/>
      <c r="M63" s="224">
        <v>25</v>
      </c>
      <c r="N63" s="225"/>
      <c r="O63" s="223"/>
      <c r="P63" s="224"/>
      <c r="Q63" s="225"/>
      <c r="R63" s="223"/>
      <c r="S63" s="224"/>
      <c r="T63" s="225"/>
      <c r="U63" s="223"/>
      <c r="V63" s="224"/>
      <c r="W63" s="225"/>
      <c r="X63" s="223"/>
      <c r="Y63" s="224"/>
      <c r="Z63" s="225"/>
      <c r="AA63" s="223"/>
      <c r="AB63" s="224"/>
      <c r="AC63" s="225"/>
      <c r="AD63" s="223"/>
      <c r="AE63" s="224"/>
      <c r="AF63" s="225"/>
      <c r="AG63" s="223"/>
      <c r="AH63" s="224"/>
      <c r="AI63" s="225"/>
      <c r="AJ63" s="223"/>
      <c r="AK63" s="224"/>
      <c r="AL63" s="225"/>
      <c r="AM63" s="223"/>
      <c r="AN63" s="224"/>
      <c r="AO63" s="225"/>
    </row>
    <row r="64" spans="2:41" ht="18" customHeight="1" x14ac:dyDescent="0.2">
      <c r="B64" s="300"/>
      <c r="C64" s="191" t="s">
        <v>301</v>
      </c>
      <c r="D64" s="15" t="s">
        <v>161</v>
      </c>
      <c r="E64" s="303"/>
      <c r="F64" s="224">
        <v>8.33</v>
      </c>
      <c r="G64" s="226"/>
      <c r="H64" s="227">
        <v>0</v>
      </c>
      <c r="I64" s="224">
        <v>8.33</v>
      </c>
      <c r="J64" s="226"/>
      <c r="K64" s="227">
        <v>7.6</v>
      </c>
      <c r="L64" s="224">
        <v>8.33</v>
      </c>
      <c r="M64" s="226"/>
      <c r="N64" s="227">
        <v>10.5</v>
      </c>
      <c r="O64" s="224"/>
      <c r="P64" s="226"/>
      <c r="Q64" s="227"/>
      <c r="R64" s="224"/>
      <c r="S64" s="226"/>
      <c r="T64" s="227"/>
      <c r="U64" s="224"/>
      <c r="V64" s="226"/>
      <c r="W64" s="227"/>
      <c r="X64" s="224"/>
      <c r="Y64" s="226"/>
      <c r="Z64" s="227"/>
      <c r="AA64" s="224"/>
      <c r="AB64" s="226"/>
      <c r="AC64" s="227"/>
      <c r="AD64" s="224"/>
      <c r="AE64" s="226"/>
      <c r="AF64" s="227"/>
      <c r="AG64" s="224"/>
      <c r="AH64" s="226"/>
      <c r="AI64" s="227"/>
      <c r="AJ64" s="224"/>
      <c r="AK64" s="226"/>
      <c r="AL64" s="227"/>
      <c r="AM64" s="224"/>
      <c r="AN64" s="226"/>
      <c r="AO64" s="227"/>
    </row>
    <row r="65" spans="2:41" ht="18" customHeight="1" x14ac:dyDescent="0.2">
      <c r="B65" s="301"/>
      <c r="C65" s="192"/>
      <c r="D65" s="22"/>
      <c r="E65" s="304"/>
      <c r="F65" s="228"/>
      <c r="G65" s="229">
        <v>0</v>
      </c>
      <c r="H65" s="230"/>
      <c r="I65" s="228"/>
      <c r="J65" s="229">
        <v>7.6</v>
      </c>
      <c r="K65" s="230"/>
      <c r="L65" s="228"/>
      <c r="M65" s="229">
        <v>10.5</v>
      </c>
      <c r="N65" s="230"/>
      <c r="O65" s="228"/>
      <c r="P65" s="229"/>
      <c r="Q65" s="230"/>
      <c r="R65" s="228"/>
      <c r="S65" s="229"/>
      <c r="T65" s="230"/>
      <c r="U65" s="228"/>
      <c r="V65" s="229"/>
      <c r="W65" s="230"/>
      <c r="X65" s="228"/>
      <c r="Y65" s="229"/>
      <c r="Z65" s="230"/>
      <c r="AA65" s="228"/>
      <c r="AB65" s="229"/>
      <c r="AC65" s="230"/>
      <c r="AD65" s="228"/>
      <c r="AE65" s="229"/>
      <c r="AF65" s="230"/>
      <c r="AG65" s="228"/>
      <c r="AH65" s="229"/>
      <c r="AI65" s="230"/>
      <c r="AJ65" s="228"/>
      <c r="AK65" s="229"/>
      <c r="AL65" s="230"/>
      <c r="AM65" s="228"/>
      <c r="AN65" s="229"/>
      <c r="AO65" s="230"/>
    </row>
    <row r="66" spans="2:41" ht="18" customHeight="1" x14ac:dyDescent="0.2">
      <c r="B66" s="299">
        <v>18</v>
      </c>
      <c r="C66" s="194"/>
      <c r="D66" s="25"/>
      <c r="E66" s="302">
        <v>198000000</v>
      </c>
      <c r="F66" s="223"/>
      <c r="G66" s="224">
        <v>0</v>
      </c>
      <c r="H66" s="225"/>
      <c r="I66" s="223"/>
      <c r="J66" s="224">
        <v>0</v>
      </c>
      <c r="K66" s="225"/>
      <c r="L66" s="223"/>
      <c r="M66" s="224">
        <v>0</v>
      </c>
      <c r="N66" s="225"/>
      <c r="O66" s="223"/>
      <c r="P66" s="224"/>
      <c r="Q66" s="225"/>
      <c r="R66" s="223"/>
      <c r="S66" s="224"/>
      <c r="T66" s="225"/>
      <c r="U66" s="223"/>
      <c r="V66" s="224"/>
      <c r="W66" s="225"/>
      <c r="X66" s="223"/>
      <c r="Y66" s="224"/>
      <c r="Z66" s="225"/>
      <c r="AA66" s="223"/>
      <c r="AB66" s="224"/>
      <c r="AC66" s="225"/>
      <c r="AD66" s="223"/>
      <c r="AE66" s="224"/>
      <c r="AF66" s="225"/>
      <c r="AG66" s="223"/>
      <c r="AH66" s="224"/>
      <c r="AI66" s="225"/>
      <c r="AJ66" s="223"/>
      <c r="AK66" s="224"/>
      <c r="AL66" s="225"/>
      <c r="AM66" s="223"/>
      <c r="AN66" s="224"/>
      <c r="AO66" s="225"/>
    </row>
    <row r="67" spans="2:41" ht="18" customHeight="1" x14ac:dyDescent="0.2">
      <c r="B67" s="300"/>
      <c r="C67" s="191" t="s">
        <v>302</v>
      </c>
      <c r="D67" s="15" t="s">
        <v>162</v>
      </c>
      <c r="E67" s="303"/>
      <c r="F67" s="224">
        <v>8.33</v>
      </c>
      <c r="G67" s="226"/>
      <c r="H67" s="227">
        <v>0</v>
      </c>
      <c r="I67" s="224">
        <v>17</v>
      </c>
      <c r="J67" s="226"/>
      <c r="K67" s="227">
        <v>0</v>
      </c>
      <c r="L67" s="224">
        <v>25</v>
      </c>
      <c r="M67" s="226"/>
      <c r="N67" s="227">
        <v>0</v>
      </c>
      <c r="O67" s="224"/>
      <c r="P67" s="226"/>
      <c r="Q67" s="227"/>
      <c r="R67" s="224"/>
      <c r="S67" s="226"/>
      <c r="T67" s="227"/>
      <c r="U67" s="224"/>
      <c r="V67" s="226"/>
      <c r="W67" s="227"/>
      <c r="X67" s="224"/>
      <c r="Y67" s="226"/>
      <c r="Z67" s="227"/>
      <c r="AA67" s="224"/>
      <c r="AB67" s="226"/>
      <c r="AC67" s="227"/>
      <c r="AD67" s="224"/>
      <c r="AE67" s="226"/>
      <c r="AF67" s="227"/>
      <c r="AG67" s="224"/>
      <c r="AH67" s="226"/>
      <c r="AI67" s="227"/>
      <c r="AJ67" s="224"/>
      <c r="AK67" s="226"/>
      <c r="AL67" s="227"/>
      <c r="AM67" s="224"/>
      <c r="AN67" s="226"/>
      <c r="AO67" s="227"/>
    </row>
    <row r="68" spans="2:41" ht="18" customHeight="1" x14ac:dyDescent="0.2">
      <c r="B68" s="301"/>
      <c r="C68" s="192"/>
      <c r="D68" s="22" t="s">
        <v>163</v>
      </c>
      <c r="E68" s="304"/>
      <c r="F68" s="228"/>
      <c r="G68" s="229">
        <v>0</v>
      </c>
      <c r="H68" s="230"/>
      <c r="I68" s="228"/>
      <c r="J68" s="229">
        <v>0</v>
      </c>
      <c r="K68" s="230"/>
      <c r="L68" s="228"/>
      <c r="M68" s="229">
        <v>0</v>
      </c>
      <c r="N68" s="230"/>
      <c r="O68" s="228"/>
      <c r="P68" s="229"/>
      <c r="Q68" s="230"/>
      <c r="R68" s="228"/>
      <c r="S68" s="229"/>
      <c r="T68" s="230"/>
      <c r="U68" s="228"/>
      <c r="V68" s="229"/>
      <c r="W68" s="230"/>
      <c r="X68" s="228"/>
      <c r="Y68" s="229"/>
      <c r="Z68" s="230"/>
      <c r="AA68" s="228"/>
      <c r="AB68" s="229"/>
      <c r="AC68" s="230"/>
      <c r="AD68" s="228"/>
      <c r="AE68" s="229"/>
      <c r="AF68" s="230"/>
      <c r="AG68" s="228"/>
      <c r="AH68" s="229"/>
      <c r="AI68" s="230"/>
      <c r="AJ68" s="228"/>
      <c r="AK68" s="229"/>
      <c r="AL68" s="230"/>
      <c r="AM68" s="228"/>
      <c r="AN68" s="229"/>
      <c r="AO68" s="230"/>
    </row>
    <row r="69" spans="2:41" ht="18" customHeight="1" x14ac:dyDescent="0.2">
      <c r="B69" s="299">
        <v>19</v>
      </c>
      <c r="C69" s="194"/>
      <c r="D69" s="25"/>
      <c r="E69" s="302">
        <v>100000000</v>
      </c>
      <c r="F69" s="223"/>
      <c r="G69" s="224">
        <v>0</v>
      </c>
      <c r="H69" s="225"/>
      <c r="I69" s="223"/>
      <c r="J69" s="224">
        <v>0</v>
      </c>
      <c r="K69" s="225"/>
      <c r="L69" s="223"/>
      <c r="M69" s="224">
        <v>0</v>
      </c>
      <c r="N69" s="225"/>
      <c r="O69" s="223"/>
      <c r="P69" s="224"/>
      <c r="Q69" s="225"/>
      <c r="R69" s="223"/>
      <c r="S69" s="224"/>
      <c r="T69" s="225"/>
      <c r="U69" s="223"/>
      <c r="V69" s="224"/>
      <c r="W69" s="225"/>
      <c r="X69" s="223"/>
      <c r="Y69" s="224"/>
      <c r="Z69" s="225"/>
      <c r="AA69" s="223"/>
      <c r="AB69" s="224"/>
      <c r="AC69" s="225"/>
      <c r="AD69" s="223"/>
      <c r="AE69" s="224"/>
      <c r="AF69" s="225"/>
      <c r="AG69" s="223"/>
      <c r="AH69" s="224"/>
      <c r="AI69" s="225"/>
      <c r="AJ69" s="223"/>
      <c r="AK69" s="224"/>
      <c r="AL69" s="225"/>
      <c r="AM69" s="223"/>
      <c r="AN69" s="224"/>
      <c r="AO69" s="225"/>
    </row>
    <row r="70" spans="2:41" ht="18" customHeight="1" x14ac:dyDescent="0.2">
      <c r="B70" s="300"/>
      <c r="C70" s="191" t="s">
        <v>303</v>
      </c>
      <c r="D70" s="15" t="s">
        <v>164</v>
      </c>
      <c r="E70" s="303"/>
      <c r="F70" s="224">
        <v>0</v>
      </c>
      <c r="G70" s="226"/>
      <c r="H70" s="227">
        <v>0</v>
      </c>
      <c r="I70" s="224">
        <v>0</v>
      </c>
      <c r="J70" s="226"/>
      <c r="K70" s="227">
        <v>0</v>
      </c>
      <c r="L70" s="224">
        <v>0</v>
      </c>
      <c r="M70" s="226"/>
      <c r="N70" s="227">
        <v>0</v>
      </c>
      <c r="O70" s="224"/>
      <c r="P70" s="226"/>
      <c r="Q70" s="227"/>
      <c r="R70" s="224"/>
      <c r="S70" s="226"/>
      <c r="T70" s="227"/>
      <c r="U70" s="224"/>
      <c r="V70" s="226"/>
      <c r="W70" s="227"/>
      <c r="X70" s="224"/>
      <c r="Y70" s="226"/>
      <c r="Z70" s="227"/>
      <c r="AA70" s="224"/>
      <c r="AB70" s="226"/>
      <c r="AC70" s="227"/>
      <c r="AD70" s="224"/>
      <c r="AE70" s="226"/>
      <c r="AF70" s="227"/>
      <c r="AG70" s="224"/>
      <c r="AH70" s="226"/>
      <c r="AI70" s="227"/>
      <c r="AJ70" s="224"/>
      <c r="AK70" s="226"/>
      <c r="AL70" s="227"/>
      <c r="AM70" s="224"/>
      <c r="AN70" s="226"/>
      <c r="AO70" s="227"/>
    </row>
    <row r="71" spans="2:41" ht="18" customHeight="1" x14ac:dyDescent="0.2">
      <c r="B71" s="301"/>
      <c r="C71" s="192"/>
      <c r="D71" s="22" t="s">
        <v>165</v>
      </c>
      <c r="E71" s="304"/>
      <c r="F71" s="228"/>
      <c r="G71" s="229">
        <v>0</v>
      </c>
      <c r="H71" s="230"/>
      <c r="I71" s="228"/>
      <c r="J71" s="229">
        <v>0</v>
      </c>
      <c r="K71" s="230"/>
      <c r="L71" s="228"/>
      <c r="M71" s="229">
        <v>0</v>
      </c>
      <c r="N71" s="230"/>
      <c r="O71" s="228"/>
      <c r="P71" s="229"/>
      <c r="Q71" s="230"/>
      <c r="R71" s="228"/>
      <c r="S71" s="229"/>
      <c r="T71" s="230"/>
      <c r="U71" s="228"/>
      <c r="V71" s="229"/>
      <c r="W71" s="230"/>
      <c r="X71" s="228"/>
      <c r="Y71" s="229"/>
      <c r="Z71" s="230"/>
      <c r="AA71" s="228"/>
      <c r="AB71" s="229"/>
      <c r="AC71" s="230"/>
      <c r="AD71" s="228"/>
      <c r="AE71" s="229"/>
      <c r="AF71" s="230"/>
      <c r="AG71" s="228"/>
      <c r="AH71" s="229"/>
      <c r="AI71" s="230"/>
      <c r="AJ71" s="228"/>
      <c r="AK71" s="229"/>
      <c r="AL71" s="230"/>
      <c r="AM71" s="228"/>
      <c r="AN71" s="229"/>
      <c r="AO71" s="230"/>
    </row>
    <row r="72" spans="2:41" ht="18" customHeight="1" x14ac:dyDescent="0.2">
      <c r="B72" s="299">
        <v>20</v>
      </c>
      <c r="C72" s="194"/>
      <c r="D72" s="25"/>
      <c r="E72" s="302">
        <v>40000000</v>
      </c>
      <c r="F72" s="223"/>
      <c r="G72" s="224">
        <v>8.33</v>
      </c>
      <c r="H72" s="225"/>
      <c r="I72" s="223"/>
      <c r="J72" s="224">
        <v>16.7</v>
      </c>
      <c r="K72" s="225"/>
      <c r="L72" s="223"/>
      <c r="M72" s="224">
        <v>25</v>
      </c>
      <c r="N72" s="225"/>
      <c r="O72" s="223"/>
      <c r="P72" s="224"/>
      <c r="Q72" s="225"/>
      <c r="R72" s="223"/>
      <c r="S72" s="224"/>
      <c r="T72" s="225"/>
      <c r="U72" s="223"/>
      <c r="V72" s="224"/>
      <c r="W72" s="225"/>
      <c r="X72" s="223"/>
      <c r="Y72" s="224"/>
      <c r="Z72" s="225"/>
      <c r="AA72" s="223"/>
      <c r="AB72" s="224"/>
      <c r="AC72" s="225"/>
      <c r="AD72" s="223"/>
      <c r="AE72" s="224"/>
      <c r="AF72" s="225"/>
      <c r="AG72" s="223"/>
      <c r="AH72" s="224"/>
      <c r="AI72" s="225"/>
      <c r="AJ72" s="223"/>
      <c r="AK72" s="224"/>
      <c r="AL72" s="225"/>
      <c r="AM72" s="223"/>
      <c r="AN72" s="224"/>
      <c r="AO72" s="225"/>
    </row>
    <row r="73" spans="2:41" ht="18" customHeight="1" x14ac:dyDescent="0.2">
      <c r="B73" s="300"/>
      <c r="C73" s="191" t="s">
        <v>304</v>
      </c>
      <c r="D73" s="15" t="s">
        <v>166</v>
      </c>
      <c r="E73" s="303"/>
      <c r="F73" s="224">
        <v>8.33</v>
      </c>
      <c r="G73" s="226"/>
      <c r="H73" s="227">
        <v>0</v>
      </c>
      <c r="I73" s="224">
        <v>17</v>
      </c>
      <c r="J73" s="226"/>
      <c r="K73" s="227">
        <v>20</v>
      </c>
      <c r="L73" s="224">
        <v>25</v>
      </c>
      <c r="M73" s="226"/>
      <c r="N73" s="227">
        <v>40</v>
      </c>
      <c r="O73" s="224"/>
      <c r="P73" s="226"/>
      <c r="Q73" s="227"/>
      <c r="R73" s="224"/>
      <c r="S73" s="226"/>
      <c r="T73" s="227"/>
      <c r="U73" s="224"/>
      <c r="V73" s="226"/>
      <c r="W73" s="227"/>
      <c r="X73" s="224"/>
      <c r="Y73" s="226"/>
      <c r="Z73" s="227"/>
      <c r="AA73" s="224"/>
      <c r="AB73" s="226"/>
      <c r="AC73" s="227"/>
      <c r="AD73" s="224"/>
      <c r="AE73" s="226"/>
      <c r="AF73" s="227"/>
      <c r="AG73" s="224"/>
      <c r="AH73" s="226"/>
      <c r="AI73" s="227"/>
      <c r="AJ73" s="224"/>
      <c r="AK73" s="226"/>
      <c r="AL73" s="227"/>
      <c r="AM73" s="224"/>
      <c r="AN73" s="226"/>
      <c r="AO73" s="227"/>
    </row>
    <row r="74" spans="2:41" ht="18" customHeight="1" x14ac:dyDescent="0.2">
      <c r="B74" s="301"/>
      <c r="C74" s="192"/>
      <c r="D74" s="22" t="s">
        <v>167</v>
      </c>
      <c r="E74" s="304"/>
      <c r="F74" s="228"/>
      <c r="G74" s="229">
        <v>0</v>
      </c>
      <c r="H74" s="230"/>
      <c r="I74" s="228"/>
      <c r="J74" s="229">
        <v>20</v>
      </c>
      <c r="K74" s="230"/>
      <c r="L74" s="228"/>
      <c r="M74" s="229">
        <v>40</v>
      </c>
      <c r="N74" s="230"/>
      <c r="O74" s="228"/>
      <c r="P74" s="229"/>
      <c r="Q74" s="230"/>
      <c r="R74" s="228"/>
      <c r="S74" s="229"/>
      <c r="T74" s="230"/>
      <c r="U74" s="228"/>
      <c r="V74" s="229"/>
      <c r="W74" s="230"/>
      <c r="X74" s="228"/>
      <c r="Y74" s="229"/>
      <c r="Z74" s="230"/>
      <c r="AA74" s="228"/>
      <c r="AB74" s="229"/>
      <c r="AC74" s="230"/>
      <c r="AD74" s="228"/>
      <c r="AE74" s="229"/>
      <c r="AF74" s="230"/>
      <c r="AG74" s="228"/>
      <c r="AH74" s="229"/>
      <c r="AI74" s="230"/>
      <c r="AJ74" s="228"/>
      <c r="AK74" s="229"/>
      <c r="AL74" s="230"/>
      <c r="AM74" s="228"/>
      <c r="AN74" s="229"/>
      <c r="AO74" s="230"/>
    </row>
    <row r="75" spans="2:41" ht="39.950000000000003" customHeight="1" x14ac:dyDescent="0.2">
      <c r="B75" s="17"/>
      <c r="C75" s="130" t="s">
        <v>276</v>
      </c>
      <c r="D75" s="18" t="s">
        <v>168</v>
      </c>
      <c r="E75" s="115">
        <f>SUM(E76:E153)</f>
        <v>370401546094</v>
      </c>
      <c r="F75" s="231"/>
      <c r="G75" s="231"/>
      <c r="H75" s="232"/>
      <c r="I75" s="233"/>
      <c r="J75" s="231"/>
      <c r="K75" s="232"/>
      <c r="L75" s="233"/>
      <c r="M75" s="231"/>
      <c r="N75" s="232"/>
      <c r="O75" s="233"/>
      <c r="P75" s="231"/>
      <c r="Q75" s="232"/>
      <c r="R75" s="233"/>
      <c r="S75" s="231"/>
      <c r="T75" s="232"/>
      <c r="U75" s="233"/>
      <c r="V75" s="231"/>
      <c r="W75" s="232"/>
      <c r="X75" s="234"/>
      <c r="Y75" s="235"/>
      <c r="Z75" s="236"/>
      <c r="AA75" s="234"/>
      <c r="AB75" s="235"/>
      <c r="AC75" s="236"/>
      <c r="AD75" s="234"/>
      <c r="AE75" s="235"/>
      <c r="AF75" s="236"/>
      <c r="AG75" s="234"/>
      <c r="AH75" s="235"/>
      <c r="AI75" s="236"/>
      <c r="AJ75" s="234"/>
      <c r="AK75" s="235"/>
      <c r="AL75" s="236"/>
      <c r="AM75" s="234"/>
      <c r="AN75" s="235"/>
      <c r="AO75" s="236"/>
    </row>
    <row r="76" spans="2:41" ht="18" customHeight="1" x14ac:dyDescent="0.2">
      <c r="B76" s="299">
        <v>1</v>
      </c>
      <c r="C76" s="194"/>
      <c r="D76" s="25"/>
      <c r="E76" s="305">
        <v>232954850</v>
      </c>
      <c r="F76" s="223"/>
      <c r="G76" s="224">
        <v>0</v>
      </c>
      <c r="H76" s="225"/>
      <c r="I76" s="223"/>
      <c r="J76" s="224">
        <v>0</v>
      </c>
      <c r="K76" s="225"/>
      <c r="L76" s="223"/>
      <c r="M76" s="224">
        <v>0</v>
      </c>
      <c r="N76" s="225"/>
      <c r="O76" s="223"/>
      <c r="P76" s="224"/>
      <c r="Q76" s="225"/>
      <c r="R76" s="223"/>
      <c r="S76" s="224"/>
      <c r="T76" s="225"/>
      <c r="U76" s="223"/>
      <c r="V76" s="224"/>
      <c r="W76" s="225"/>
      <c r="X76" s="223"/>
      <c r="Y76" s="224"/>
      <c r="Z76" s="225"/>
      <c r="AA76" s="223"/>
      <c r="AB76" s="224"/>
      <c r="AC76" s="225"/>
      <c r="AD76" s="223"/>
      <c r="AE76" s="224"/>
      <c r="AF76" s="225"/>
      <c r="AG76" s="237"/>
      <c r="AH76" s="214"/>
      <c r="AI76" s="238"/>
      <c r="AJ76" s="239"/>
      <c r="AK76" s="214"/>
      <c r="AL76" s="238"/>
      <c r="AM76" s="239"/>
      <c r="AN76" s="214"/>
      <c r="AO76" s="238"/>
    </row>
    <row r="77" spans="2:41" ht="18" customHeight="1" x14ac:dyDescent="0.2">
      <c r="B77" s="300"/>
      <c r="C77" s="191" t="s">
        <v>305</v>
      </c>
      <c r="D77" s="15" t="s">
        <v>169</v>
      </c>
      <c r="E77" s="306"/>
      <c r="F77" s="224">
        <v>0</v>
      </c>
      <c r="G77" s="226"/>
      <c r="H77" s="227">
        <v>0</v>
      </c>
      <c r="I77" s="224">
        <v>0</v>
      </c>
      <c r="J77" s="226"/>
      <c r="K77" s="227">
        <v>0</v>
      </c>
      <c r="L77" s="224">
        <v>0</v>
      </c>
      <c r="M77" s="226"/>
      <c r="N77" s="227">
        <v>1</v>
      </c>
      <c r="O77" s="224"/>
      <c r="P77" s="226"/>
      <c r="Q77" s="227"/>
      <c r="R77" s="224"/>
      <c r="S77" s="226"/>
      <c r="T77" s="227"/>
      <c r="U77" s="224"/>
      <c r="V77" s="226"/>
      <c r="W77" s="227"/>
      <c r="X77" s="224"/>
      <c r="Y77" s="226"/>
      <c r="Z77" s="227"/>
      <c r="AA77" s="224"/>
      <c r="AB77" s="226"/>
      <c r="AC77" s="227"/>
      <c r="AD77" s="224"/>
      <c r="AE77" s="226"/>
      <c r="AF77" s="227"/>
      <c r="AG77" s="224"/>
      <c r="AH77" s="226"/>
      <c r="AI77" s="227"/>
      <c r="AJ77" s="240"/>
      <c r="AK77" s="226"/>
      <c r="AL77" s="227"/>
      <c r="AM77" s="240"/>
      <c r="AN77" s="226"/>
      <c r="AO77" s="227"/>
    </row>
    <row r="78" spans="2:41" ht="18" customHeight="1" x14ac:dyDescent="0.2">
      <c r="B78" s="301"/>
      <c r="C78" s="192"/>
      <c r="D78" s="22"/>
      <c r="E78" s="307"/>
      <c r="F78" s="228"/>
      <c r="G78" s="229">
        <v>0</v>
      </c>
      <c r="H78" s="230"/>
      <c r="I78" s="228"/>
      <c r="J78" s="229">
        <v>0</v>
      </c>
      <c r="K78" s="230"/>
      <c r="L78" s="228"/>
      <c r="M78" s="229">
        <v>1</v>
      </c>
      <c r="N78" s="230"/>
      <c r="O78" s="228"/>
      <c r="P78" s="229"/>
      <c r="Q78" s="230"/>
      <c r="R78" s="228"/>
      <c r="S78" s="229"/>
      <c r="T78" s="230"/>
      <c r="U78" s="228"/>
      <c r="V78" s="229"/>
      <c r="W78" s="230"/>
      <c r="X78" s="228"/>
      <c r="Y78" s="229"/>
      <c r="Z78" s="230"/>
      <c r="AA78" s="228"/>
      <c r="AB78" s="229"/>
      <c r="AC78" s="230"/>
      <c r="AD78" s="228"/>
      <c r="AE78" s="229"/>
      <c r="AF78" s="230"/>
      <c r="AG78" s="228"/>
      <c r="AH78" s="229"/>
      <c r="AI78" s="230"/>
      <c r="AJ78" s="241"/>
      <c r="AK78" s="229"/>
      <c r="AL78" s="230"/>
      <c r="AM78" s="241"/>
      <c r="AN78" s="229"/>
      <c r="AO78" s="230"/>
    </row>
    <row r="79" spans="2:41" ht="18" customHeight="1" x14ac:dyDescent="0.2">
      <c r="B79" s="299">
        <v>2</v>
      </c>
      <c r="C79" s="194"/>
      <c r="D79" s="25"/>
      <c r="E79" s="305">
        <v>138975950</v>
      </c>
      <c r="F79" s="223"/>
      <c r="G79" s="224">
        <v>0</v>
      </c>
      <c r="H79" s="225"/>
      <c r="I79" s="223"/>
      <c r="J79" s="224">
        <v>0</v>
      </c>
      <c r="K79" s="225"/>
      <c r="L79" s="223"/>
      <c r="M79" s="224">
        <v>0</v>
      </c>
      <c r="N79" s="225"/>
      <c r="O79" s="223"/>
      <c r="P79" s="224"/>
      <c r="Q79" s="225"/>
      <c r="R79" s="223"/>
      <c r="S79" s="224"/>
      <c r="T79" s="225"/>
      <c r="U79" s="223"/>
      <c r="V79" s="224"/>
      <c r="W79" s="225"/>
      <c r="X79" s="223"/>
      <c r="Y79" s="224"/>
      <c r="Z79" s="225"/>
      <c r="AA79" s="223"/>
      <c r="AB79" s="224"/>
      <c r="AC79" s="225"/>
      <c r="AD79" s="223"/>
      <c r="AE79" s="224"/>
      <c r="AF79" s="225"/>
      <c r="AG79" s="239"/>
      <c r="AH79" s="214"/>
      <c r="AI79" s="238"/>
      <c r="AJ79" s="239"/>
      <c r="AK79" s="214"/>
      <c r="AL79" s="238"/>
      <c r="AM79" s="239"/>
      <c r="AN79" s="214"/>
      <c r="AO79" s="238"/>
    </row>
    <row r="80" spans="2:41" ht="18" customHeight="1" x14ac:dyDescent="0.2">
      <c r="B80" s="300"/>
      <c r="C80" s="191" t="s">
        <v>306</v>
      </c>
      <c r="D80" s="15" t="s">
        <v>175</v>
      </c>
      <c r="E80" s="306"/>
      <c r="F80" s="224">
        <v>0</v>
      </c>
      <c r="G80" s="226"/>
      <c r="H80" s="227">
        <v>0</v>
      </c>
      <c r="I80" s="224">
        <v>0</v>
      </c>
      <c r="J80" s="226"/>
      <c r="K80" s="227">
        <v>0</v>
      </c>
      <c r="L80" s="224">
        <v>0</v>
      </c>
      <c r="M80" s="226"/>
      <c r="N80" s="227">
        <v>0</v>
      </c>
      <c r="O80" s="224"/>
      <c r="P80" s="226"/>
      <c r="Q80" s="227"/>
      <c r="R80" s="224"/>
      <c r="S80" s="226"/>
      <c r="T80" s="227"/>
      <c r="U80" s="224"/>
      <c r="V80" s="226"/>
      <c r="W80" s="227"/>
      <c r="X80" s="224"/>
      <c r="Y80" s="226"/>
      <c r="Z80" s="227"/>
      <c r="AA80" s="224"/>
      <c r="AB80" s="226"/>
      <c r="AC80" s="227"/>
      <c r="AD80" s="224"/>
      <c r="AE80" s="226"/>
      <c r="AF80" s="227"/>
      <c r="AG80" s="240"/>
      <c r="AH80" s="226"/>
      <c r="AI80" s="227"/>
      <c r="AJ80" s="240"/>
      <c r="AK80" s="226"/>
      <c r="AL80" s="227"/>
      <c r="AM80" s="240"/>
      <c r="AN80" s="226"/>
      <c r="AO80" s="227"/>
    </row>
    <row r="81" spans="2:41" ht="18" customHeight="1" x14ac:dyDescent="0.2">
      <c r="B81" s="301"/>
      <c r="C81" s="192"/>
      <c r="D81" s="22" t="s">
        <v>176</v>
      </c>
      <c r="E81" s="307"/>
      <c r="F81" s="228"/>
      <c r="G81" s="229">
        <v>0</v>
      </c>
      <c r="H81" s="230"/>
      <c r="I81" s="228"/>
      <c r="J81" s="229">
        <v>0</v>
      </c>
      <c r="K81" s="230"/>
      <c r="L81" s="228"/>
      <c r="M81" s="229">
        <v>0</v>
      </c>
      <c r="N81" s="230"/>
      <c r="O81" s="228"/>
      <c r="P81" s="229"/>
      <c r="Q81" s="230"/>
      <c r="R81" s="228"/>
      <c r="S81" s="229"/>
      <c r="T81" s="230"/>
      <c r="U81" s="228"/>
      <c r="V81" s="229"/>
      <c r="W81" s="230"/>
      <c r="X81" s="228"/>
      <c r="Y81" s="229"/>
      <c r="Z81" s="230"/>
      <c r="AA81" s="228"/>
      <c r="AB81" s="229"/>
      <c r="AC81" s="230"/>
      <c r="AD81" s="228"/>
      <c r="AE81" s="229"/>
      <c r="AF81" s="230"/>
      <c r="AG81" s="241"/>
      <c r="AH81" s="229"/>
      <c r="AI81" s="230"/>
      <c r="AJ81" s="241"/>
      <c r="AK81" s="229"/>
      <c r="AL81" s="230"/>
      <c r="AM81" s="241"/>
      <c r="AN81" s="229"/>
      <c r="AO81" s="230"/>
    </row>
    <row r="82" spans="2:41" ht="18" customHeight="1" x14ac:dyDescent="0.2">
      <c r="B82" s="299">
        <v>3</v>
      </c>
      <c r="C82" s="194"/>
      <c r="D82" s="25"/>
      <c r="E82" s="305">
        <v>24300000</v>
      </c>
      <c r="F82" s="223"/>
      <c r="G82" s="224">
        <v>0</v>
      </c>
      <c r="H82" s="225"/>
      <c r="I82" s="223"/>
      <c r="J82" s="224">
        <v>0</v>
      </c>
      <c r="K82" s="225"/>
      <c r="L82" s="223"/>
      <c r="M82" s="224">
        <v>0</v>
      </c>
      <c r="N82" s="225"/>
      <c r="O82" s="223"/>
      <c r="P82" s="224"/>
      <c r="Q82" s="225"/>
      <c r="R82" s="223"/>
      <c r="S82" s="224"/>
      <c r="T82" s="225"/>
      <c r="U82" s="223"/>
      <c r="V82" s="224"/>
      <c r="W82" s="225"/>
      <c r="X82" s="223"/>
      <c r="Y82" s="224"/>
      <c r="Z82" s="225"/>
      <c r="AA82" s="223"/>
      <c r="AB82" s="224"/>
      <c r="AC82" s="225"/>
      <c r="AD82" s="223"/>
      <c r="AE82" s="224"/>
      <c r="AF82" s="225"/>
      <c r="AG82" s="239"/>
      <c r="AH82" s="214"/>
      <c r="AI82" s="238"/>
      <c r="AJ82" s="239"/>
      <c r="AK82" s="214"/>
      <c r="AL82" s="238"/>
      <c r="AM82" s="239"/>
      <c r="AN82" s="214"/>
      <c r="AO82" s="238"/>
    </row>
    <row r="83" spans="2:41" ht="18" customHeight="1" x14ac:dyDescent="0.2">
      <c r="B83" s="300"/>
      <c r="C83" s="191" t="s">
        <v>307</v>
      </c>
      <c r="D83" s="15" t="s">
        <v>171</v>
      </c>
      <c r="E83" s="306"/>
      <c r="F83" s="224">
        <v>0</v>
      </c>
      <c r="G83" s="226"/>
      <c r="H83" s="227">
        <v>0</v>
      </c>
      <c r="I83" s="224">
        <v>0</v>
      </c>
      <c r="J83" s="226"/>
      <c r="K83" s="227">
        <v>0</v>
      </c>
      <c r="L83" s="224">
        <v>0</v>
      </c>
      <c r="M83" s="226"/>
      <c r="N83" s="227">
        <v>0</v>
      </c>
      <c r="O83" s="224"/>
      <c r="P83" s="226"/>
      <c r="Q83" s="227"/>
      <c r="R83" s="224"/>
      <c r="S83" s="226"/>
      <c r="T83" s="227"/>
      <c r="U83" s="224"/>
      <c r="V83" s="226"/>
      <c r="W83" s="227"/>
      <c r="X83" s="224"/>
      <c r="Y83" s="226"/>
      <c r="Z83" s="227"/>
      <c r="AA83" s="224"/>
      <c r="AB83" s="226"/>
      <c r="AC83" s="227"/>
      <c r="AD83" s="224"/>
      <c r="AE83" s="226"/>
      <c r="AF83" s="227"/>
      <c r="AG83" s="240"/>
      <c r="AH83" s="226"/>
      <c r="AI83" s="227"/>
      <c r="AJ83" s="240"/>
      <c r="AK83" s="226"/>
      <c r="AL83" s="227"/>
      <c r="AM83" s="240"/>
      <c r="AN83" s="226"/>
      <c r="AO83" s="227"/>
    </row>
    <row r="84" spans="2:41" ht="18" customHeight="1" x14ac:dyDescent="0.2">
      <c r="B84" s="301"/>
      <c r="C84" s="192"/>
      <c r="D84" s="22"/>
      <c r="E84" s="307"/>
      <c r="F84" s="228"/>
      <c r="G84" s="229">
        <v>0</v>
      </c>
      <c r="H84" s="230"/>
      <c r="I84" s="228"/>
      <c r="J84" s="229">
        <v>0</v>
      </c>
      <c r="K84" s="230"/>
      <c r="L84" s="228"/>
      <c r="M84" s="229">
        <v>0</v>
      </c>
      <c r="N84" s="230"/>
      <c r="O84" s="228"/>
      <c r="P84" s="229"/>
      <c r="Q84" s="230"/>
      <c r="R84" s="228"/>
      <c r="S84" s="229"/>
      <c r="T84" s="230"/>
      <c r="U84" s="228"/>
      <c r="V84" s="229"/>
      <c r="W84" s="230"/>
      <c r="X84" s="228"/>
      <c r="Y84" s="229"/>
      <c r="Z84" s="230"/>
      <c r="AA84" s="228"/>
      <c r="AB84" s="229"/>
      <c r="AC84" s="230"/>
      <c r="AD84" s="228"/>
      <c r="AE84" s="229"/>
      <c r="AF84" s="230"/>
      <c r="AG84" s="241"/>
      <c r="AH84" s="229"/>
      <c r="AI84" s="230"/>
      <c r="AJ84" s="241"/>
      <c r="AK84" s="229"/>
      <c r="AL84" s="230"/>
      <c r="AM84" s="241"/>
      <c r="AN84" s="229"/>
      <c r="AO84" s="230"/>
    </row>
    <row r="85" spans="2:41" ht="18" customHeight="1" x14ac:dyDescent="0.2">
      <c r="B85" s="299">
        <v>4</v>
      </c>
      <c r="C85" s="194"/>
      <c r="D85" s="25"/>
      <c r="E85" s="305">
        <v>25345000</v>
      </c>
      <c r="F85" s="223"/>
      <c r="G85" s="224">
        <v>0</v>
      </c>
      <c r="H85" s="225"/>
      <c r="I85" s="223"/>
      <c r="J85" s="224">
        <v>0</v>
      </c>
      <c r="K85" s="225"/>
      <c r="L85" s="223"/>
      <c r="M85" s="224">
        <v>0</v>
      </c>
      <c r="N85" s="225"/>
      <c r="O85" s="223"/>
      <c r="P85" s="224"/>
      <c r="Q85" s="225"/>
      <c r="R85" s="223"/>
      <c r="S85" s="224"/>
      <c r="T85" s="225"/>
      <c r="U85" s="223"/>
      <c r="V85" s="224"/>
      <c r="W85" s="225"/>
      <c r="X85" s="223"/>
      <c r="Y85" s="224"/>
      <c r="Z85" s="225"/>
      <c r="AA85" s="223"/>
      <c r="AB85" s="224"/>
      <c r="AC85" s="225"/>
      <c r="AD85" s="223"/>
      <c r="AE85" s="224"/>
      <c r="AF85" s="225"/>
      <c r="AG85" s="239"/>
      <c r="AH85" s="214"/>
      <c r="AI85" s="238"/>
      <c r="AJ85" s="239"/>
      <c r="AK85" s="214"/>
      <c r="AL85" s="238"/>
      <c r="AM85" s="239"/>
      <c r="AN85" s="214"/>
      <c r="AO85" s="238"/>
    </row>
    <row r="86" spans="2:41" ht="18" customHeight="1" x14ac:dyDescent="0.2">
      <c r="B86" s="300"/>
      <c r="C86" s="191" t="s">
        <v>308</v>
      </c>
      <c r="D86" s="15" t="s">
        <v>173</v>
      </c>
      <c r="E86" s="306"/>
      <c r="F86" s="224">
        <v>0</v>
      </c>
      <c r="G86" s="226"/>
      <c r="H86" s="227">
        <v>0</v>
      </c>
      <c r="I86" s="224">
        <v>0</v>
      </c>
      <c r="J86" s="226"/>
      <c r="K86" s="227">
        <v>0</v>
      </c>
      <c r="L86" s="224">
        <v>0</v>
      </c>
      <c r="M86" s="226"/>
      <c r="N86" s="227">
        <v>0</v>
      </c>
      <c r="O86" s="224"/>
      <c r="P86" s="226"/>
      <c r="Q86" s="227"/>
      <c r="R86" s="224"/>
      <c r="S86" s="226"/>
      <c r="T86" s="227"/>
      <c r="U86" s="224"/>
      <c r="V86" s="226"/>
      <c r="W86" s="227"/>
      <c r="X86" s="224"/>
      <c r="Y86" s="226"/>
      <c r="Z86" s="227"/>
      <c r="AA86" s="224"/>
      <c r="AB86" s="226"/>
      <c r="AC86" s="227"/>
      <c r="AD86" s="224"/>
      <c r="AE86" s="226"/>
      <c r="AF86" s="227"/>
      <c r="AG86" s="240"/>
      <c r="AH86" s="226"/>
      <c r="AI86" s="227"/>
      <c r="AJ86" s="240"/>
      <c r="AK86" s="226"/>
      <c r="AL86" s="227"/>
      <c r="AM86" s="240"/>
      <c r="AN86" s="226"/>
      <c r="AO86" s="227"/>
    </row>
    <row r="87" spans="2:41" ht="18" customHeight="1" x14ac:dyDescent="0.2">
      <c r="B87" s="301"/>
      <c r="C87" s="192"/>
      <c r="D87" s="22" t="s">
        <v>174</v>
      </c>
      <c r="E87" s="307"/>
      <c r="F87" s="228"/>
      <c r="G87" s="229">
        <v>0</v>
      </c>
      <c r="H87" s="230"/>
      <c r="I87" s="228"/>
      <c r="J87" s="229">
        <v>0</v>
      </c>
      <c r="K87" s="230"/>
      <c r="L87" s="228"/>
      <c r="M87" s="229">
        <v>0</v>
      </c>
      <c r="N87" s="230"/>
      <c r="O87" s="228"/>
      <c r="P87" s="229"/>
      <c r="Q87" s="230"/>
      <c r="R87" s="228"/>
      <c r="S87" s="229"/>
      <c r="T87" s="230"/>
      <c r="U87" s="228"/>
      <c r="V87" s="229"/>
      <c r="W87" s="230"/>
      <c r="X87" s="228"/>
      <c r="Y87" s="229"/>
      <c r="Z87" s="230"/>
      <c r="AA87" s="228"/>
      <c r="AB87" s="229"/>
      <c r="AC87" s="230"/>
      <c r="AD87" s="228"/>
      <c r="AE87" s="229"/>
      <c r="AF87" s="230"/>
      <c r="AG87" s="241"/>
      <c r="AH87" s="229"/>
      <c r="AI87" s="230"/>
      <c r="AJ87" s="241"/>
      <c r="AK87" s="229"/>
      <c r="AL87" s="230"/>
      <c r="AM87" s="241"/>
      <c r="AN87" s="229"/>
      <c r="AO87" s="230"/>
    </row>
    <row r="88" spans="2:41" ht="18" customHeight="1" x14ac:dyDescent="0.2">
      <c r="B88" s="299">
        <v>5</v>
      </c>
      <c r="C88" s="194"/>
      <c r="D88" s="131" t="s">
        <v>178</v>
      </c>
      <c r="E88" s="305">
        <v>196880350</v>
      </c>
      <c r="F88" s="223"/>
      <c r="G88" s="224">
        <v>0</v>
      </c>
      <c r="H88" s="225"/>
      <c r="I88" s="223"/>
      <c r="J88" s="224">
        <v>0</v>
      </c>
      <c r="K88" s="225"/>
      <c r="L88" s="223"/>
      <c r="M88" s="224">
        <v>0</v>
      </c>
      <c r="N88" s="225"/>
      <c r="O88" s="223"/>
      <c r="P88" s="224"/>
      <c r="Q88" s="225"/>
      <c r="R88" s="223"/>
      <c r="S88" s="224"/>
      <c r="T88" s="225"/>
      <c r="U88" s="223"/>
      <c r="V88" s="224"/>
      <c r="W88" s="225"/>
      <c r="X88" s="223"/>
      <c r="Y88" s="224"/>
      <c r="Z88" s="225"/>
      <c r="AA88" s="223"/>
      <c r="AB88" s="224"/>
      <c r="AC88" s="225"/>
      <c r="AD88" s="223"/>
      <c r="AE88" s="224"/>
      <c r="AF88" s="225"/>
      <c r="AG88" s="239"/>
      <c r="AH88" s="214"/>
      <c r="AI88" s="238"/>
      <c r="AJ88" s="239"/>
      <c r="AK88" s="214"/>
      <c r="AL88" s="238"/>
      <c r="AM88" s="239"/>
      <c r="AN88" s="214"/>
      <c r="AO88" s="238"/>
    </row>
    <row r="89" spans="2:41" ht="18" customHeight="1" x14ac:dyDescent="0.2">
      <c r="B89" s="300"/>
      <c r="C89" s="191" t="s">
        <v>309</v>
      </c>
      <c r="D89" s="15" t="s">
        <v>179</v>
      </c>
      <c r="E89" s="306"/>
      <c r="F89" s="224">
        <v>0</v>
      </c>
      <c r="G89" s="226"/>
      <c r="H89" s="227">
        <v>0</v>
      </c>
      <c r="I89" s="224">
        <v>0</v>
      </c>
      <c r="J89" s="226"/>
      <c r="K89" s="227">
        <v>1</v>
      </c>
      <c r="L89" s="224">
        <v>0</v>
      </c>
      <c r="M89" s="226"/>
      <c r="N89" s="227">
        <v>2</v>
      </c>
      <c r="O89" s="224"/>
      <c r="P89" s="226"/>
      <c r="Q89" s="227"/>
      <c r="R89" s="224"/>
      <c r="S89" s="226"/>
      <c r="T89" s="227"/>
      <c r="U89" s="224"/>
      <c r="V89" s="226"/>
      <c r="W89" s="227"/>
      <c r="X89" s="224"/>
      <c r="Y89" s="226"/>
      <c r="Z89" s="227"/>
      <c r="AA89" s="224"/>
      <c r="AB89" s="226"/>
      <c r="AC89" s="227"/>
      <c r="AD89" s="224"/>
      <c r="AE89" s="226"/>
      <c r="AF89" s="227"/>
      <c r="AG89" s="240"/>
      <c r="AH89" s="226"/>
      <c r="AI89" s="227"/>
      <c r="AJ89" s="240"/>
      <c r="AK89" s="226"/>
      <c r="AL89" s="227"/>
      <c r="AM89" s="240"/>
      <c r="AN89" s="226"/>
      <c r="AO89" s="227"/>
    </row>
    <row r="90" spans="2:41" ht="18" customHeight="1" x14ac:dyDescent="0.2">
      <c r="B90" s="301"/>
      <c r="C90" s="192"/>
      <c r="D90" s="22" t="s">
        <v>180</v>
      </c>
      <c r="E90" s="307"/>
      <c r="F90" s="228"/>
      <c r="G90" s="229">
        <v>0</v>
      </c>
      <c r="H90" s="230"/>
      <c r="I90" s="228"/>
      <c r="J90" s="229">
        <v>1</v>
      </c>
      <c r="K90" s="230"/>
      <c r="L90" s="228"/>
      <c r="M90" s="229">
        <v>2</v>
      </c>
      <c r="N90" s="230"/>
      <c r="O90" s="228"/>
      <c r="P90" s="229"/>
      <c r="Q90" s="230"/>
      <c r="R90" s="228"/>
      <c r="S90" s="229"/>
      <c r="T90" s="230"/>
      <c r="U90" s="228"/>
      <c r="V90" s="229"/>
      <c r="W90" s="230"/>
      <c r="X90" s="228"/>
      <c r="Y90" s="229"/>
      <c r="Z90" s="230"/>
      <c r="AA90" s="228"/>
      <c r="AB90" s="229"/>
      <c r="AC90" s="230"/>
      <c r="AD90" s="228"/>
      <c r="AE90" s="229"/>
      <c r="AF90" s="230"/>
      <c r="AG90" s="241"/>
      <c r="AH90" s="229"/>
      <c r="AI90" s="230"/>
      <c r="AJ90" s="241"/>
      <c r="AK90" s="229"/>
      <c r="AL90" s="230"/>
      <c r="AM90" s="241"/>
      <c r="AN90" s="229"/>
      <c r="AO90" s="230"/>
    </row>
    <row r="91" spans="2:41" ht="18" customHeight="1" x14ac:dyDescent="0.2">
      <c r="B91" s="299">
        <v>6</v>
      </c>
      <c r="C91" s="194"/>
      <c r="D91" s="131" t="s">
        <v>182</v>
      </c>
      <c r="E91" s="305">
        <v>243635200</v>
      </c>
      <c r="F91" s="223"/>
      <c r="G91" s="224">
        <v>0</v>
      </c>
      <c r="H91" s="225"/>
      <c r="I91" s="223"/>
      <c r="J91" s="224">
        <v>0</v>
      </c>
      <c r="K91" s="225"/>
      <c r="L91" s="223"/>
      <c r="M91" s="224">
        <v>0</v>
      </c>
      <c r="N91" s="225"/>
      <c r="O91" s="223"/>
      <c r="P91" s="224"/>
      <c r="Q91" s="225"/>
      <c r="R91" s="223"/>
      <c r="S91" s="224"/>
      <c r="T91" s="225"/>
      <c r="U91" s="223"/>
      <c r="V91" s="224"/>
      <c r="W91" s="225"/>
      <c r="X91" s="223"/>
      <c r="Y91" s="224"/>
      <c r="Z91" s="225"/>
      <c r="AA91" s="223"/>
      <c r="AB91" s="224"/>
      <c r="AC91" s="225"/>
      <c r="AD91" s="223"/>
      <c r="AE91" s="224"/>
      <c r="AF91" s="225"/>
      <c r="AG91" s="239"/>
      <c r="AH91" s="214"/>
      <c r="AI91" s="238"/>
      <c r="AJ91" s="239"/>
      <c r="AK91" s="214"/>
      <c r="AL91" s="238"/>
      <c r="AM91" s="239"/>
      <c r="AN91" s="214"/>
      <c r="AO91" s="238"/>
    </row>
    <row r="92" spans="2:41" ht="18" customHeight="1" x14ac:dyDescent="0.2">
      <c r="B92" s="300"/>
      <c r="C92" s="191" t="s">
        <v>310</v>
      </c>
      <c r="D92" s="15" t="s">
        <v>183</v>
      </c>
      <c r="E92" s="306"/>
      <c r="F92" s="224">
        <v>0</v>
      </c>
      <c r="G92" s="226"/>
      <c r="H92" s="227">
        <v>0</v>
      </c>
      <c r="I92" s="224">
        <v>0</v>
      </c>
      <c r="J92" s="226"/>
      <c r="K92" s="227">
        <v>0</v>
      </c>
      <c r="L92" s="224">
        <v>0</v>
      </c>
      <c r="M92" s="226"/>
      <c r="N92" s="227">
        <v>4</v>
      </c>
      <c r="O92" s="224"/>
      <c r="P92" s="226"/>
      <c r="Q92" s="227"/>
      <c r="R92" s="224"/>
      <c r="S92" s="226"/>
      <c r="T92" s="227"/>
      <c r="U92" s="224"/>
      <c r="V92" s="226"/>
      <c r="W92" s="227"/>
      <c r="X92" s="224"/>
      <c r="Y92" s="226"/>
      <c r="Z92" s="227"/>
      <c r="AA92" s="224"/>
      <c r="AB92" s="226"/>
      <c r="AC92" s="227"/>
      <c r="AD92" s="224"/>
      <c r="AE92" s="226"/>
      <c r="AF92" s="227"/>
      <c r="AG92" s="240"/>
      <c r="AH92" s="226"/>
      <c r="AI92" s="227"/>
      <c r="AJ92" s="240"/>
      <c r="AK92" s="226"/>
      <c r="AL92" s="227"/>
      <c r="AM92" s="240"/>
      <c r="AN92" s="226"/>
      <c r="AO92" s="227"/>
    </row>
    <row r="93" spans="2:41" ht="18" customHeight="1" x14ac:dyDescent="0.2">
      <c r="B93" s="301"/>
      <c r="C93" s="192"/>
      <c r="D93" s="22" t="s">
        <v>184</v>
      </c>
      <c r="E93" s="307"/>
      <c r="F93" s="228"/>
      <c r="G93" s="229">
        <v>0</v>
      </c>
      <c r="H93" s="230"/>
      <c r="I93" s="228"/>
      <c r="J93" s="229">
        <v>0</v>
      </c>
      <c r="K93" s="230"/>
      <c r="L93" s="228"/>
      <c r="M93" s="229">
        <v>4</v>
      </c>
      <c r="N93" s="230"/>
      <c r="O93" s="228"/>
      <c r="P93" s="229"/>
      <c r="Q93" s="230"/>
      <c r="R93" s="228"/>
      <c r="S93" s="229"/>
      <c r="T93" s="230"/>
      <c r="U93" s="228"/>
      <c r="V93" s="229"/>
      <c r="W93" s="230"/>
      <c r="X93" s="228"/>
      <c r="Y93" s="229"/>
      <c r="Z93" s="230"/>
      <c r="AA93" s="228"/>
      <c r="AB93" s="229"/>
      <c r="AC93" s="230"/>
      <c r="AD93" s="228"/>
      <c r="AE93" s="229"/>
      <c r="AF93" s="230"/>
      <c r="AG93" s="241"/>
      <c r="AH93" s="229"/>
      <c r="AI93" s="230"/>
      <c r="AJ93" s="241"/>
      <c r="AK93" s="229"/>
      <c r="AL93" s="230"/>
      <c r="AM93" s="241"/>
      <c r="AN93" s="229"/>
      <c r="AO93" s="230"/>
    </row>
    <row r="94" spans="2:41" ht="18" customHeight="1" x14ac:dyDescent="0.2">
      <c r="B94" s="299">
        <v>7</v>
      </c>
      <c r="C94" s="194"/>
      <c r="D94" s="25"/>
      <c r="E94" s="305">
        <v>182915000</v>
      </c>
      <c r="F94" s="223"/>
      <c r="G94" s="224">
        <v>0</v>
      </c>
      <c r="H94" s="225"/>
      <c r="I94" s="223"/>
      <c r="J94" s="224">
        <v>0</v>
      </c>
      <c r="K94" s="225"/>
      <c r="L94" s="223"/>
      <c r="M94" s="224">
        <v>0</v>
      </c>
      <c r="N94" s="225"/>
      <c r="O94" s="223"/>
      <c r="P94" s="224"/>
      <c r="Q94" s="225"/>
      <c r="R94" s="223"/>
      <c r="S94" s="224"/>
      <c r="T94" s="225"/>
      <c r="U94" s="223"/>
      <c r="V94" s="224"/>
      <c r="W94" s="225"/>
      <c r="X94" s="223"/>
      <c r="Y94" s="224"/>
      <c r="Z94" s="225"/>
      <c r="AA94" s="223"/>
      <c r="AB94" s="224"/>
      <c r="AC94" s="225"/>
      <c r="AD94" s="223"/>
      <c r="AE94" s="224"/>
      <c r="AF94" s="225"/>
      <c r="AG94" s="239"/>
      <c r="AH94" s="214"/>
      <c r="AI94" s="238"/>
      <c r="AJ94" s="239"/>
      <c r="AK94" s="214"/>
      <c r="AL94" s="238"/>
      <c r="AM94" s="239"/>
      <c r="AN94" s="214"/>
      <c r="AO94" s="238"/>
    </row>
    <row r="95" spans="2:41" ht="18" customHeight="1" x14ac:dyDescent="0.2">
      <c r="B95" s="300"/>
      <c r="C95" s="191" t="s">
        <v>311</v>
      </c>
      <c r="D95" s="15" t="s">
        <v>185</v>
      </c>
      <c r="E95" s="306"/>
      <c r="F95" s="224">
        <v>0</v>
      </c>
      <c r="G95" s="226"/>
      <c r="H95" s="227">
        <v>7</v>
      </c>
      <c r="I95" s="224">
        <v>0</v>
      </c>
      <c r="J95" s="226"/>
      <c r="K95" s="227">
        <v>16</v>
      </c>
      <c r="L95" s="224">
        <v>0</v>
      </c>
      <c r="M95" s="226"/>
      <c r="N95" s="227">
        <v>24</v>
      </c>
      <c r="O95" s="224"/>
      <c r="P95" s="226"/>
      <c r="Q95" s="227"/>
      <c r="R95" s="224"/>
      <c r="S95" s="226"/>
      <c r="T95" s="227"/>
      <c r="U95" s="224"/>
      <c r="V95" s="226"/>
      <c r="W95" s="227"/>
      <c r="X95" s="224"/>
      <c r="Y95" s="226"/>
      <c r="Z95" s="227"/>
      <c r="AA95" s="224"/>
      <c r="AB95" s="226"/>
      <c r="AC95" s="227"/>
      <c r="AD95" s="224"/>
      <c r="AE95" s="226"/>
      <c r="AF95" s="227"/>
      <c r="AG95" s="240"/>
      <c r="AH95" s="226"/>
      <c r="AI95" s="227"/>
      <c r="AJ95" s="240"/>
      <c r="AK95" s="226"/>
      <c r="AL95" s="227"/>
      <c r="AM95" s="240"/>
      <c r="AN95" s="226"/>
      <c r="AO95" s="227"/>
    </row>
    <row r="96" spans="2:41" ht="18" customHeight="1" x14ac:dyDescent="0.2">
      <c r="B96" s="301"/>
      <c r="C96" s="192"/>
      <c r="D96" s="22"/>
      <c r="E96" s="307"/>
      <c r="F96" s="228"/>
      <c r="G96" s="229">
        <v>7</v>
      </c>
      <c r="H96" s="230"/>
      <c r="I96" s="228"/>
      <c r="J96" s="229">
        <v>16</v>
      </c>
      <c r="K96" s="230"/>
      <c r="L96" s="228"/>
      <c r="M96" s="229">
        <v>24</v>
      </c>
      <c r="N96" s="230"/>
      <c r="O96" s="228"/>
      <c r="P96" s="229"/>
      <c r="Q96" s="230"/>
      <c r="R96" s="228"/>
      <c r="S96" s="229"/>
      <c r="T96" s="230"/>
      <c r="U96" s="228"/>
      <c r="V96" s="229"/>
      <c r="W96" s="230"/>
      <c r="X96" s="228"/>
      <c r="Y96" s="229"/>
      <c r="Z96" s="230"/>
      <c r="AA96" s="228"/>
      <c r="AB96" s="229"/>
      <c r="AC96" s="230"/>
      <c r="AD96" s="228"/>
      <c r="AE96" s="229"/>
      <c r="AF96" s="230"/>
      <c r="AG96" s="241"/>
      <c r="AH96" s="229"/>
      <c r="AI96" s="230"/>
      <c r="AJ96" s="241"/>
      <c r="AK96" s="229"/>
      <c r="AL96" s="230"/>
      <c r="AM96" s="241"/>
      <c r="AN96" s="229"/>
      <c r="AO96" s="230"/>
    </row>
    <row r="97" spans="2:41" ht="18" customHeight="1" x14ac:dyDescent="0.2">
      <c r="B97" s="299">
        <v>8</v>
      </c>
      <c r="C97" s="194"/>
      <c r="D97" s="25"/>
      <c r="E97" s="305">
        <v>828938425</v>
      </c>
      <c r="F97" s="223"/>
      <c r="G97" s="224">
        <v>0</v>
      </c>
      <c r="H97" s="225"/>
      <c r="I97" s="223"/>
      <c r="J97" s="224">
        <v>0</v>
      </c>
      <c r="K97" s="225"/>
      <c r="L97" s="223"/>
      <c r="M97" s="224">
        <v>0</v>
      </c>
      <c r="N97" s="225"/>
      <c r="O97" s="223"/>
      <c r="P97" s="224"/>
      <c r="Q97" s="225"/>
      <c r="R97" s="223"/>
      <c r="S97" s="224"/>
      <c r="T97" s="225"/>
      <c r="U97" s="223"/>
      <c r="V97" s="224"/>
      <c r="W97" s="225"/>
      <c r="X97" s="223"/>
      <c r="Y97" s="224"/>
      <c r="Z97" s="225"/>
      <c r="AA97" s="223"/>
      <c r="AB97" s="224"/>
      <c r="AC97" s="225"/>
      <c r="AD97" s="223"/>
      <c r="AE97" s="224"/>
      <c r="AF97" s="225"/>
      <c r="AG97" s="239"/>
      <c r="AH97" s="214"/>
      <c r="AI97" s="238"/>
      <c r="AJ97" s="239"/>
      <c r="AK97" s="214"/>
      <c r="AL97" s="238"/>
      <c r="AM97" s="239"/>
      <c r="AN97" s="214"/>
      <c r="AO97" s="238"/>
    </row>
    <row r="98" spans="2:41" ht="18" customHeight="1" x14ac:dyDescent="0.2">
      <c r="B98" s="300"/>
      <c r="C98" s="191" t="s">
        <v>312</v>
      </c>
      <c r="D98" s="15" t="s">
        <v>186</v>
      </c>
      <c r="E98" s="306"/>
      <c r="F98" s="224">
        <v>0</v>
      </c>
      <c r="G98" s="226"/>
      <c r="H98" s="227">
        <v>3</v>
      </c>
      <c r="I98" s="224">
        <v>0</v>
      </c>
      <c r="J98" s="226"/>
      <c r="K98" s="227">
        <v>7</v>
      </c>
      <c r="L98" s="224">
        <v>0</v>
      </c>
      <c r="M98" s="226"/>
      <c r="N98" s="227">
        <v>10</v>
      </c>
      <c r="O98" s="224"/>
      <c r="P98" s="226"/>
      <c r="Q98" s="227"/>
      <c r="R98" s="224"/>
      <c r="S98" s="226"/>
      <c r="T98" s="227"/>
      <c r="U98" s="224"/>
      <c r="V98" s="226"/>
      <c r="W98" s="227"/>
      <c r="X98" s="224"/>
      <c r="Y98" s="226"/>
      <c r="Z98" s="227"/>
      <c r="AA98" s="224"/>
      <c r="AB98" s="226"/>
      <c r="AC98" s="227"/>
      <c r="AD98" s="224"/>
      <c r="AE98" s="226"/>
      <c r="AF98" s="227"/>
      <c r="AG98" s="240"/>
      <c r="AH98" s="226"/>
      <c r="AI98" s="227"/>
      <c r="AJ98" s="240"/>
      <c r="AK98" s="226"/>
      <c r="AL98" s="227"/>
      <c r="AM98" s="240"/>
      <c r="AN98" s="226"/>
      <c r="AO98" s="227"/>
    </row>
    <row r="99" spans="2:41" ht="18" customHeight="1" x14ac:dyDescent="0.2">
      <c r="B99" s="301"/>
      <c r="C99" s="192"/>
      <c r="D99" s="22"/>
      <c r="E99" s="307"/>
      <c r="F99" s="228"/>
      <c r="G99" s="229">
        <v>3</v>
      </c>
      <c r="H99" s="230"/>
      <c r="I99" s="228"/>
      <c r="J99" s="229">
        <v>7</v>
      </c>
      <c r="K99" s="230"/>
      <c r="L99" s="228"/>
      <c r="M99" s="229">
        <v>10</v>
      </c>
      <c r="N99" s="230"/>
      <c r="O99" s="228"/>
      <c r="P99" s="229"/>
      <c r="Q99" s="230"/>
      <c r="R99" s="228"/>
      <c r="S99" s="229"/>
      <c r="T99" s="230"/>
      <c r="U99" s="228"/>
      <c r="V99" s="229"/>
      <c r="W99" s="230"/>
      <c r="X99" s="228"/>
      <c r="Y99" s="229"/>
      <c r="Z99" s="230"/>
      <c r="AA99" s="228"/>
      <c r="AB99" s="229"/>
      <c r="AC99" s="230"/>
      <c r="AD99" s="228"/>
      <c r="AE99" s="229"/>
      <c r="AF99" s="230"/>
      <c r="AG99" s="241"/>
      <c r="AH99" s="229"/>
      <c r="AI99" s="230"/>
      <c r="AJ99" s="241"/>
      <c r="AK99" s="229"/>
      <c r="AL99" s="230"/>
      <c r="AM99" s="241"/>
      <c r="AN99" s="229"/>
      <c r="AO99" s="230"/>
    </row>
    <row r="100" spans="2:41" ht="18" customHeight="1" x14ac:dyDescent="0.2">
      <c r="B100" s="299">
        <v>9</v>
      </c>
      <c r="C100" s="194"/>
      <c r="D100" s="25"/>
      <c r="E100" s="305">
        <v>92100500</v>
      </c>
      <c r="F100" s="223"/>
      <c r="G100" s="224">
        <v>8.3000000000000007</v>
      </c>
      <c r="H100" s="225"/>
      <c r="I100" s="223"/>
      <c r="J100" s="224">
        <v>16.7</v>
      </c>
      <c r="K100" s="225"/>
      <c r="L100" s="223"/>
      <c r="M100" s="224">
        <v>25</v>
      </c>
      <c r="N100" s="225"/>
      <c r="O100" s="223"/>
      <c r="P100" s="224"/>
      <c r="Q100" s="225"/>
      <c r="R100" s="223"/>
      <c r="S100" s="224"/>
      <c r="T100" s="225"/>
      <c r="U100" s="223"/>
      <c r="V100" s="224"/>
      <c r="W100" s="225"/>
      <c r="X100" s="223"/>
      <c r="Y100" s="224"/>
      <c r="Z100" s="225"/>
      <c r="AA100" s="223"/>
      <c r="AB100" s="224"/>
      <c r="AC100" s="225"/>
      <c r="AD100" s="223"/>
      <c r="AE100" s="224"/>
      <c r="AF100" s="225"/>
      <c r="AG100" s="239"/>
      <c r="AH100" s="214"/>
      <c r="AI100" s="238"/>
      <c r="AJ100" s="239"/>
      <c r="AK100" s="214"/>
      <c r="AL100" s="238"/>
      <c r="AM100" s="239"/>
      <c r="AN100" s="214"/>
      <c r="AO100" s="238"/>
    </row>
    <row r="101" spans="2:41" ht="18" customHeight="1" x14ac:dyDescent="0.2">
      <c r="B101" s="300"/>
      <c r="C101" s="191" t="s">
        <v>313</v>
      </c>
      <c r="D101" s="15" t="s">
        <v>188</v>
      </c>
      <c r="E101" s="306"/>
      <c r="F101" s="224">
        <v>50</v>
      </c>
      <c r="G101" s="226"/>
      <c r="H101" s="227">
        <v>0</v>
      </c>
      <c r="I101" s="224">
        <v>50</v>
      </c>
      <c r="J101" s="226"/>
      <c r="K101" s="227">
        <v>0</v>
      </c>
      <c r="L101" s="224">
        <v>50</v>
      </c>
      <c r="M101" s="226"/>
      <c r="N101" s="227">
        <v>36</v>
      </c>
      <c r="O101" s="224"/>
      <c r="P101" s="226"/>
      <c r="Q101" s="227"/>
      <c r="R101" s="224"/>
      <c r="S101" s="226"/>
      <c r="T101" s="227"/>
      <c r="U101" s="224"/>
      <c r="V101" s="226"/>
      <c r="W101" s="227"/>
      <c r="X101" s="224"/>
      <c r="Y101" s="226"/>
      <c r="Z101" s="227"/>
      <c r="AA101" s="224"/>
      <c r="AB101" s="226"/>
      <c r="AC101" s="227"/>
      <c r="AD101" s="224"/>
      <c r="AE101" s="226"/>
      <c r="AF101" s="227"/>
      <c r="AG101" s="240"/>
      <c r="AH101" s="226"/>
      <c r="AI101" s="227"/>
      <c r="AJ101" s="240"/>
      <c r="AK101" s="226"/>
      <c r="AL101" s="227"/>
      <c r="AM101" s="240"/>
      <c r="AN101" s="226"/>
      <c r="AO101" s="227"/>
    </row>
    <row r="102" spans="2:41" ht="18" customHeight="1" x14ac:dyDescent="0.2">
      <c r="B102" s="301"/>
      <c r="C102" s="192"/>
      <c r="D102" s="133" t="s">
        <v>189</v>
      </c>
      <c r="E102" s="307"/>
      <c r="F102" s="228"/>
      <c r="G102" s="229">
        <v>0</v>
      </c>
      <c r="H102" s="230"/>
      <c r="I102" s="228"/>
      <c r="J102" s="229">
        <v>0</v>
      </c>
      <c r="K102" s="230"/>
      <c r="L102" s="228"/>
      <c r="M102" s="229">
        <v>50</v>
      </c>
      <c r="N102" s="230"/>
      <c r="O102" s="228"/>
      <c r="P102" s="229"/>
      <c r="Q102" s="230"/>
      <c r="R102" s="228"/>
      <c r="S102" s="229"/>
      <c r="T102" s="230"/>
      <c r="U102" s="228"/>
      <c r="V102" s="229"/>
      <c r="W102" s="230"/>
      <c r="X102" s="228"/>
      <c r="Y102" s="229"/>
      <c r="Z102" s="230"/>
      <c r="AA102" s="228"/>
      <c r="AB102" s="229"/>
      <c r="AC102" s="230"/>
      <c r="AD102" s="228"/>
      <c r="AE102" s="229"/>
      <c r="AF102" s="230"/>
      <c r="AG102" s="241"/>
      <c r="AH102" s="229"/>
      <c r="AI102" s="230"/>
      <c r="AJ102" s="241"/>
      <c r="AK102" s="229"/>
      <c r="AL102" s="230"/>
      <c r="AM102" s="241"/>
      <c r="AN102" s="229"/>
      <c r="AO102" s="230"/>
    </row>
    <row r="103" spans="2:41" ht="18" customHeight="1" x14ac:dyDescent="0.2">
      <c r="B103" s="299">
        <v>10</v>
      </c>
      <c r="C103" s="194"/>
      <c r="D103" s="131" t="s">
        <v>191</v>
      </c>
      <c r="E103" s="305">
        <v>13468700</v>
      </c>
      <c r="F103" s="223"/>
      <c r="G103" s="224">
        <v>8.3000000000000007</v>
      </c>
      <c r="H103" s="225"/>
      <c r="I103" s="223"/>
      <c r="J103" s="224">
        <v>16.7</v>
      </c>
      <c r="K103" s="225"/>
      <c r="L103" s="223"/>
      <c r="M103" s="224">
        <v>25</v>
      </c>
      <c r="N103" s="225"/>
      <c r="O103" s="223"/>
      <c r="P103" s="224"/>
      <c r="Q103" s="225"/>
      <c r="R103" s="223"/>
      <c r="S103" s="224"/>
      <c r="T103" s="225"/>
      <c r="U103" s="223"/>
      <c r="V103" s="224"/>
      <c r="W103" s="225"/>
      <c r="X103" s="223"/>
      <c r="Y103" s="224"/>
      <c r="Z103" s="225"/>
      <c r="AA103" s="223"/>
      <c r="AB103" s="224"/>
      <c r="AC103" s="225"/>
      <c r="AD103" s="223"/>
      <c r="AE103" s="224"/>
      <c r="AF103" s="225"/>
      <c r="AG103" s="239"/>
      <c r="AH103" s="214"/>
      <c r="AI103" s="238"/>
      <c r="AJ103" s="239"/>
      <c r="AK103" s="214"/>
      <c r="AL103" s="238"/>
      <c r="AM103" s="239"/>
      <c r="AN103" s="214"/>
      <c r="AO103" s="238"/>
    </row>
    <row r="104" spans="2:41" ht="18" customHeight="1" x14ac:dyDescent="0.2">
      <c r="B104" s="300"/>
      <c r="C104" s="191" t="s">
        <v>314</v>
      </c>
      <c r="D104" s="15" t="s">
        <v>192</v>
      </c>
      <c r="E104" s="306"/>
      <c r="F104" s="224">
        <v>8.33</v>
      </c>
      <c r="G104" s="226"/>
      <c r="H104" s="227">
        <v>0</v>
      </c>
      <c r="I104" s="224">
        <v>8.33</v>
      </c>
      <c r="J104" s="226"/>
      <c r="K104" s="227">
        <v>0</v>
      </c>
      <c r="L104" s="224">
        <v>8.33</v>
      </c>
      <c r="M104" s="226"/>
      <c r="N104" s="227">
        <v>0</v>
      </c>
      <c r="O104" s="224"/>
      <c r="P104" s="226"/>
      <c r="Q104" s="227"/>
      <c r="R104" s="224"/>
      <c r="S104" s="226"/>
      <c r="T104" s="227"/>
      <c r="U104" s="224"/>
      <c r="V104" s="226"/>
      <c r="W104" s="227"/>
      <c r="X104" s="224"/>
      <c r="Y104" s="226"/>
      <c r="Z104" s="227"/>
      <c r="AA104" s="224"/>
      <c r="AB104" s="226"/>
      <c r="AC104" s="227"/>
      <c r="AD104" s="224"/>
      <c r="AE104" s="226"/>
      <c r="AF104" s="227"/>
      <c r="AG104" s="240"/>
      <c r="AH104" s="226"/>
      <c r="AI104" s="227"/>
      <c r="AJ104" s="240"/>
      <c r="AK104" s="226"/>
      <c r="AL104" s="227"/>
      <c r="AM104" s="240"/>
      <c r="AN104" s="226"/>
      <c r="AO104" s="227"/>
    </row>
    <row r="105" spans="2:41" ht="18" customHeight="1" x14ac:dyDescent="0.2">
      <c r="B105" s="301"/>
      <c r="C105" s="192"/>
      <c r="D105" s="22" t="s">
        <v>193</v>
      </c>
      <c r="E105" s="307"/>
      <c r="F105" s="228"/>
      <c r="G105" s="229">
        <v>0</v>
      </c>
      <c r="H105" s="230"/>
      <c r="I105" s="228"/>
      <c r="J105" s="229">
        <v>0</v>
      </c>
      <c r="K105" s="230"/>
      <c r="L105" s="228"/>
      <c r="M105" s="229">
        <v>0</v>
      </c>
      <c r="N105" s="230"/>
      <c r="O105" s="228"/>
      <c r="P105" s="229"/>
      <c r="Q105" s="230"/>
      <c r="R105" s="228"/>
      <c r="S105" s="229"/>
      <c r="T105" s="230"/>
      <c r="U105" s="228"/>
      <c r="V105" s="229"/>
      <c r="W105" s="230"/>
      <c r="X105" s="228"/>
      <c r="Y105" s="229"/>
      <c r="Z105" s="230"/>
      <c r="AA105" s="228"/>
      <c r="AB105" s="229"/>
      <c r="AC105" s="230"/>
      <c r="AD105" s="228"/>
      <c r="AE105" s="229"/>
      <c r="AF105" s="230"/>
      <c r="AG105" s="241"/>
      <c r="AH105" s="229"/>
      <c r="AI105" s="230"/>
      <c r="AJ105" s="241"/>
      <c r="AK105" s="229"/>
      <c r="AL105" s="230"/>
      <c r="AM105" s="241"/>
      <c r="AN105" s="229"/>
      <c r="AO105" s="230"/>
    </row>
    <row r="106" spans="2:41" ht="18" customHeight="1" x14ac:dyDescent="0.2">
      <c r="B106" s="299">
        <v>11</v>
      </c>
      <c r="C106" s="194"/>
      <c r="D106" s="131" t="s">
        <v>195</v>
      </c>
      <c r="E106" s="305">
        <v>51004500</v>
      </c>
      <c r="F106" s="223"/>
      <c r="G106" s="224">
        <v>0</v>
      </c>
      <c r="H106" s="225"/>
      <c r="I106" s="223"/>
      <c r="J106" s="224">
        <v>0</v>
      </c>
      <c r="K106" s="225"/>
      <c r="L106" s="223"/>
      <c r="M106" s="224">
        <v>0</v>
      </c>
      <c r="N106" s="225"/>
      <c r="O106" s="223"/>
      <c r="P106" s="224"/>
      <c r="Q106" s="225"/>
      <c r="R106" s="223"/>
      <c r="S106" s="224"/>
      <c r="T106" s="225"/>
      <c r="U106" s="223"/>
      <c r="V106" s="224"/>
      <c r="W106" s="225"/>
      <c r="X106" s="223"/>
      <c r="Y106" s="224"/>
      <c r="Z106" s="225"/>
      <c r="AA106" s="223"/>
      <c r="AB106" s="224"/>
      <c r="AC106" s="225"/>
      <c r="AD106" s="223"/>
      <c r="AE106" s="224"/>
      <c r="AF106" s="225"/>
      <c r="AG106" s="239"/>
      <c r="AH106" s="214"/>
      <c r="AI106" s="238"/>
      <c r="AJ106" s="239"/>
      <c r="AK106" s="214"/>
      <c r="AL106" s="238"/>
      <c r="AM106" s="239"/>
      <c r="AN106" s="214"/>
      <c r="AO106" s="238"/>
    </row>
    <row r="107" spans="2:41" ht="18" customHeight="1" x14ac:dyDescent="0.2">
      <c r="B107" s="300"/>
      <c r="C107" s="191" t="s">
        <v>315</v>
      </c>
      <c r="D107" s="15" t="s">
        <v>196</v>
      </c>
      <c r="E107" s="306"/>
      <c r="F107" s="224">
        <v>0</v>
      </c>
      <c r="G107" s="226"/>
      <c r="H107" s="227">
        <v>0</v>
      </c>
      <c r="I107" s="224">
        <v>0</v>
      </c>
      <c r="J107" s="226"/>
      <c r="K107" s="227">
        <v>0</v>
      </c>
      <c r="L107" s="224">
        <v>0</v>
      </c>
      <c r="M107" s="226"/>
      <c r="N107" s="227">
        <v>0</v>
      </c>
      <c r="O107" s="224"/>
      <c r="P107" s="226"/>
      <c r="Q107" s="227"/>
      <c r="R107" s="224"/>
      <c r="S107" s="226"/>
      <c r="T107" s="227"/>
      <c r="U107" s="224"/>
      <c r="V107" s="226"/>
      <c r="W107" s="227"/>
      <c r="X107" s="224"/>
      <c r="Y107" s="226"/>
      <c r="Z107" s="227"/>
      <c r="AA107" s="224"/>
      <c r="AB107" s="226"/>
      <c r="AC107" s="227"/>
      <c r="AD107" s="224"/>
      <c r="AE107" s="226"/>
      <c r="AF107" s="227"/>
      <c r="AG107" s="240"/>
      <c r="AH107" s="226"/>
      <c r="AI107" s="227"/>
      <c r="AJ107" s="240"/>
      <c r="AK107" s="226"/>
      <c r="AL107" s="227"/>
      <c r="AM107" s="240"/>
      <c r="AN107" s="226"/>
      <c r="AO107" s="227"/>
    </row>
    <row r="108" spans="2:41" ht="18" customHeight="1" x14ac:dyDescent="0.2">
      <c r="B108" s="301"/>
      <c r="C108" s="192"/>
      <c r="D108" s="22" t="s">
        <v>197</v>
      </c>
      <c r="E108" s="307"/>
      <c r="F108" s="228"/>
      <c r="G108" s="229">
        <v>0</v>
      </c>
      <c r="H108" s="230"/>
      <c r="I108" s="228"/>
      <c r="J108" s="229">
        <v>0</v>
      </c>
      <c r="K108" s="230"/>
      <c r="L108" s="228"/>
      <c r="M108" s="229">
        <v>0</v>
      </c>
      <c r="N108" s="230"/>
      <c r="O108" s="228"/>
      <c r="P108" s="229"/>
      <c r="Q108" s="230"/>
      <c r="R108" s="228"/>
      <c r="S108" s="229"/>
      <c r="T108" s="230"/>
      <c r="U108" s="228"/>
      <c r="V108" s="229"/>
      <c r="W108" s="230"/>
      <c r="X108" s="228"/>
      <c r="Y108" s="229"/>
      <c r="Z108" s="230"/>
      <c r="AA108" s="228"/>
      <c r="AB108" s="229"/>
      <c r="AC108" s="230"/>
      <c r="AD108" s="228"/>
      <c r="AE108" s="229"/>
      <c r="AF108" s="230"/>
      <c r="AG108" s="241"/>
      <c r="AH108" s="229"/>
      <c r="AI108" s="230"/>
      <c r="AJ108" s="241"/>
      <c r="AK108" s="229"/>
      <c r="AL108" s="230"/>
      <c r="AM108" s="241"/>
      <c r="AN108" s="229"/>
      <c r="AO108" s="230"/>
    </row>
    <row r="109" spans="2:41" ht="18" customHeight="1" x14ac:dyDescent="0.2">
      <c r="B109" s="299">
        <v>12</v>
      </c>
      <c r="C109" s="194"/>
      <c r="D109" s="131" t="s">
        <v>200</v>
      </c>
      <c r="E109" s="305">
        <v>673058600</v>
      </c>
      <c r="F109" s="223"/>
      <c r="G109" s="224">
        <v>8.3000000000000007</v>
      </c>
      <c r="H109" s="225"/>
      <c r="I109" s="223"/>
      <c r="J109" s="224">
        <v>16.7</v>
      </c>
      <c r="K109" s="225"/>
      <c r="L109" s="223"/>
      <c r="M109" s="224">
        <v>25</v>
      </c>
      <c r="N109" s="225"/>
      <c r="O109" s="223"/>
      <c r="P109" s="224"/>
      <c r="Q109" s="225"/>
      <c r="R109" s="223"/>
      <c r="S109" s="224"/>
      <c r="T109" s="225"/>
      <c r="U109" s="223"/>
      <c r="V109" s="224"/>
      <c r="W109" s="225"/>
      <c r="X109" s="223"/>
      <c r="Y109" s="224"/>
      <c r="Z109" s="225"/>
      <c r="AA109" s="223"/>
      <c r="AB109" s="224"/>
      <c r="AC109" s="225"/>
      <c r="AD109" s="223"/>
      <c r="AE109" s="224"/>
      <c r="AF109" s="225"/>
      <c r="AG109" s="239"/>
      <c r="AH109" s="214"/>
      <c r="AI109" s="238"/>
      <c r="AJ109" s="239"/>
      <c r="AK109" s="214"/>
      <c r="AL109" s="238"/>
      <c r="AM109" s="239"/>
      <c r="AN109" s="214"/>
      <c r="AO109" s="238"/>
    </row>
    <row r="110" spans="2:41" ht="18" customHeight="1" x14ac:dyDescent="0.2">
      <c r="B110" s="300"/>
      <c r="C110" s="191" t="s">
        <v>316</v>
      </c>
      <c r="D110" s="15" t="s">
        <v>201</v>
      </c>
      <c r="E110" s="306"/>
      <c r="F110" s="224">
        <v>8.33</v>
      </c>
      <c r="G110" s="226"/>
      <c r="H110" s="227">
        <v>9</v>
      </c>
      <c r="I110" s="224">
        <v>17</v>
      </c>
      <c r="J110" s="226"/>
      <c r="K110" s="227">
        <v>17</v>
      </c>
      <c r="L110" s="224">
        <v>25</v>
      </c>
      <c r="M110" s="226"/>
      <c r="N110" s="227">
        <v>38</v>
      </c>
      <c r="O110" s="224"/>
      <c r="P110" s="226"/>
      <c r="Q110" s="227"/>
      <c r="R110" s="224"/>
      <c r="S110" s="226"/>
      <c r="T110" s="227"/>
      <c r="U110" s="224"/>
      <c r="V110" s="226"/>
      <c r="W110" s="227"/>
      <c r="X110" s="224"/>
      <c r="Y110" s="226"/>
      <c r="Z110" s="227"/>
      <c r="AA110" s="224"/>
      <c r="AB110" s="226"/>
      <c r="AC110" s="227"/>
      <c r="AD110" s="224"/>
      <c r="AE110" s="226"/>
      <c r="AF110" s="227"/>
      <c r="AG110" s="240"/>
      <c r="AH110" s="226"/>
      <c r="AI110" s="227"/>
      <c r="AJ110" s="240"/>
      <c r="AK110" s="226"/>
      <c r="AL110" s="227"/>
      <c r="AM110" s="240"/>
      <c r="AN110" s="226"/>
      <c r="AO110" s="227"/>
    </row>
    <row r="111" spans="2:41" ht="18" customHeight="1" x14ac:dyDescent="0.2">
      <c r="B111" s="301"/>
      <c r="C111" s="192"/>
      <c r="D111" s="22" t="s">
        <v>199</v>
      </c>
      <c r="E111" s="307"/>
      <c r="F111" s="228"/>
      <c r="G111" s="229">
        <v>8</v>
      </c>
      <c r="H111" s="230"/>
      <c r="I111" s="228"/>
      <c r="J111" s="229">
        <v>16</v>
      </c>
      <c r="K111" s="230"/>
      <c r="L111" s="228"/>
      <c r="M111" s="229">
        <v>24</v>
      </c>
      <c r="N111" s="230"/>
      <c r="O111" s="228"/>
      <c r="P111" s="229"/>
      <c r="Q111" s="230"/>
      <c r="R111" s="228"/>
      <c r="S111" s="229"/>
      <c r="T111" s="230"/>
      <c r="U111" s="228"/>
      <c r="V111" s="229"/>
      <c r="W111" s="230"/>
      <c r="X111" s="228"/>
      <c r="Y111" s="229"/>
      <c r="Z111" s="230"/>
      <c r="AA111" s="228"/>
      <c r="AB111" s="229"/>
      <c r="AC111" s="230"/>
      <c r="AD111" s="228"/>
      <c r="AE111" s="229"/>
      <c r="AF111" s="230"/>
      <c r="AG111" s="241"/>
      <c r="AH111" s="229"/>
      <c r="AI111" s="230"/>
      <c r="AJ111" s="241"/>
      <c r="AK111" s="229"/>
      <c r="AL111" s="230"/>
      <c r="AM111" s="241"/>
      <c r="AN111" s="229"/>
      <c r="AO111" s="230"/>
    </row>
    <row r="112" spans="2:41" ht="18" customHeight="1" x14ac:dyDescent="0.2">
      <c r="B112" s="299">
        <v>13</v>
      </c>
      <c r="C112" s="194"/>
      <c r="D112" s="131" t="s">
        <v>206</v>
      </c>
      <c r="E112" s="305">
        <v>27019500</v>
      </c>
      <c r="F112" s="223"/>
      <c r="G112" s="224">
        <v>0</v>
      </c>
      <c r="H112" s="225"/>
      <c r="I112" s="223"/>
      <c r="J112" s="224">
        <v>0</v>
      </c>
      <c r="K112" s="225"/>
      <c r="L112" s="223"/>
      <c r="M112" s="224">
        <v>0</v>
      </c>
      <c r="N112" s="225"/>
      <c r="O112" s="223"/>
      <c r="P112" s="224"/>
      <c r="Q112" s="225"/>
      <c r="R112" s="223"/>
      <c r="S112" s="224"/>
      <c r="T112" s="225"/>
      <c r="U112" s="223"/>
      <c r="V112" s="224"/>
      <c r="W112" s="225"/>
      <c r="X112" s="223"/>
      <c r="Y112" s="224"/>
      <c r="Z112" s="225"/>
      <c r="AA112" s="223"/>
      <c r="AB112" s="224"/>
      <c r="AC112" s="225"/>
      <c r="AD112" s="223"/>
      <c r="AE112" s="224"/>
      <c r="AF112" s="225"/>
      <c r="AG112" s="239"/>
      <c r="AH112" s="214"/>
      <c r="AI112" s="238"/>
      <c r="AJ112" s="239"/>
      <c r="AK112" s="214"/>
      <c r="AL112" s="238"/>
      <c r="AM112" s="239"/>
      <c r="AN112" s="214"/>
      <c r="AO112" s="238"/>
    </row>
    <row r="113" spans="2:41" ht="18" customHeight="1" x14ac:dyDescent="0.2">
      <c r="B113" s="300"/>
      <c r="C113" s="191" t="s">
        <v>317</v>
      </c>
      <c r="D113" s="15" t="s">
        <v>207</v>
      </c>
      <c r="E113" s="306"/>
      <c r="F113" s="224">
        <v>0</v>
      </c>
      <c r="G113" s="226"/>
      <c r="H113" s="227">
        <v>0</v>
      </c>
      <c r="I113" s="224">
        <v>0</v>
      </c>
      <c r="J113" s="226"/>
      <c r="K113" s="227">
        <v>0</v>
      </c>
      <c r="L113" s="224">
        <v>0</v>
      </c>
      <c r="M113" s="226"/>
      <c r="N113" s="227">
        <v>0</v>
      </c>
      <c r="O113" s="224"/>
      <c r="P113" s="226"/>
      <c r="Q113" s="227"/>
      <c r="R113" s="224"/>
      <c r="S113" s="226"/>
      <c r="T113" s="227"/>
      <c r="U113" s="224"/>
      <c r="V113" s="226"/>
      <c r="W113" s="227"/>
      <c r="X113" s="224"/>
      <c r="Y113" s="226"/>
      <c r="Z113" s="227"/>
      <c r="AA113" s="224"/>
      <c r="AB113" s="226"/>
      <c r="AC113" s="227"/>
      <c r="AD113" s="224"/>
      <c r="AE113" s="226"/>
      <c r="AF113" s="227"/>
      <c r="AG113" s="240"/>
      <c r="AH113" s="226"/>
      <c r="AI113" s="227"/>
      <c r="AJ113" s="240"/>
      <c r="AK113" s="226"/>
      <c r="AL113" s="227"/>
      <c r="AM113" s="240"/>
      <c r="AN113" s="226"/>
      <c r="AO113" s="227"/>
    </row>
    <row r="114" spans="2:41" ht="18" customHeight="1" x14ac:dyDescent="0.2">
      <c r="B114" s="301"/>
      <c r="C114" s="192"/>
      <c r="D114" s="22" t="s">
        <v>208</v>
      </c>
      <c r="E114" s="307"/>
      <c r="F114" s="228"/>
      <c r="G114" s="229">
        <v>0</v>
      </c>
      <c r="H114" s="230"/>
      <c r="I114" s="228"/>
      <c r="J114" s="229">
        <v>0</v>
      </c>
      <c r="K114" s="230"/>
      <c r="L114" s="228"/>
      <c r="M114" s="229">
        <v>0</v>
      </c>
      <c r="N114" s="230"/>
      <c r="O114" s="228"/>
      <c r="P114" s="229"/>
      <c r="Q114" s="230"/>
      <c r="R114" s="228"/>
      <c r="S114" s="229"/>
      <c r="T114" s="230"/>
      <c r="U114" s="228"/>
      <c r="V114" s="229"/>
      <c r="W114" s="230"/>
      <c r="X114" s="228"/>
      <c r="Y114" s="229"/>
      <c r="Z114" s="230"/>
      <c r="AA114" s="228"/>
      <c r="AB114" s="229"/>
      <c r="AC114" s="230"/>
      <c r="AD114" s="228"/>
      <c r="AE114" s="229"/>
      <c r="AF114" s="230"/>
      <c r="AG114" s="241"/>
      <c r="AH114" s="229"/>
      <c r="AI114" s="230"/>
      <c r="AJ114" s="241"/>
      <c r="AK114" s="229"/>
      <c r="AL114" s="230"/>
      <c r="AM114" s="241"/>
      <c r="AN114" s="229"/>
      <c r="AO114" s="230"/>
    </row>
    <row r="115" spans="2:41" ht="18" customHeight="1" x14ac:dyDescent="0.2">
      <c r="B115" s="299">
        <v>14</v>
      </c>
      <c r="C115" s="194"/>
      <c r="D115" s="25"/>
      <c r="E115" s="305">
        <v>160000000</v>
      </c>
      <c r="F115" s="223"/>
      <c r="G115" s="224">
        <v>8.3000000000000007</v>
      </c>
      <c r="H115" s="225"/>
      <c r="I115" s="223"/>
      <c r="J115" s="224">
        <v>16.7</v>
      </c>
      <c r="K115" s="225"/>
      <c r="L115" s="223"/>
      <c r="M115" s="224">
        <v>25</v>
      </c>
      <c r="N115" s="225"/>
      <c r="O115" s="223"/>
      <c r="P115" s="224"/>
      <c r="Q115" s="225"/>
      <c r="R115" s="223"/>
      <c r="S115" s="224"/>
      <c r="T115" s="225"/>
      <c r="U115" s="223"/>
      <c r="V115" s="224"/>
      <c r="W115" s="225"/>
      <c r="X115" s="223"/>
      <c r="Y115" s="224"/>
      <c r="Z115" s="225"/>
      <c r="AA115" s="223"/>
      <c r="AB115" s="224"/>
      <c r="AC115" s="225"/>
      <c r="AD115" s="223"/>
      <c r="AE115" s="224"/>
      <c r="AF115" s="225"/>
      <c r="AG115" s="239"/>
      <c r="AH115" s="214"/>
      <c r="AI115" s="238"/>
      <c r="AJ115" s="239"/>
      <c r="AK115" s="214"/>
      <c r="AL115" s="238"/>
      <c r="AM115" s="239"/>
      <c r="AN115" s="214"/>
      <c r="AO115" s="238"/>
    </row>
    <row r="116" spans="2:41" ht="18" customHeight="1" x14ac:dyDescent="0.2">
      <c r="B116" s="300"/>
      <c r="C116" s="191" t="s">
        <v>318</v>
      </c>
      <c r="D116" s="15" t="s">
        <v>203</v>
      </c>
      <c r="E116" s="306"/>
      <c r="F116" s="224">
        <v>8.3000000000000007</v>
      </c>
      <c r="G116" s="226"/>
      <c r="H116" s="227">
        <v>0</v>
      </c>
      <c r="I116" s="224">
        <v>17</v>
      </c>
      <c r="J116" s="226"/>
      <c r="K116" s="227">
        <v>0</v>
      </c>
      <c r="L116" s="224">
        <v>25</v>
      </c>
      <c r="M116" s="226"/>
      <c r="N116" s="227">
        <v>0</v>
      </c>
      <c r="O116" s="224"/>
      <c r="P116" s="226"/>
      <c r="Q116" s="227"/>
      <c r="R116" s="224"/>
      <c r="S116" s="226"/>
      <c r="T116" s="227"/>
      <c r="U116" s="224"/>
      <c r="V116" s="226"/>
      <c r="W116" s="227"/>
      <c r="X116" s="224"/>
      <c r="Y116" s="226"/>
      <c r="Z116" s="227"/>
      <c r="AA116" s="224"/>
      <c r="AB116" s="226"/>
      <c r="AC116" s="227"/>
      <c r="AD116" s="224"/>
      <c r="AE116" s="226"/>
      <c r="AF116" s="227"/>
      <c r="AG116" s="240"/>
      <c r="AH116" s="226"/>
      <c r="AI116" s="227"/>
      <c r="AJ116" s="240"/>
      <c r="AK116" s="226"/>
      <c r="AL116" s="227"/>
      <c r="AM116" s="240"/>
      <c r="AN116" s="226"/>
      <c r="AO116" s="227"/>
    </row>
    <row r="117" spans="2:41" ht="18" customHeight="1" x14ac:dyDescent="0.2">
      <c r="B117" s="301"/>
      <c r="C117" s="192"/>
      <c r="D117" s="22" t="s">
        <v>204</v>
      </c>
      <c r="E117" s="307"/>
      <c r="F117" s="228"/>
      <c r="G117" s="229">
        <v>0</v>
      </c>
      <c r="H117" s="230"/>
      <c r="I117" s="228"/>
      <c r="J117" s="229">
        <v>0</v>
      </c>
      <c r="K117" s="230"/>
      <c r="L117" s="228"/>
      <c r="M117" s="229">
        <v>0</v>
      </c>
      <c r="N117" s="230"/>
      <c r="O117" s="228"/>
      <c r="P117" s="229"/>
      <c r="Q117" s="230"/>
      <c r="R117" s="228"/>
      <c r="S117" s="229"/>
      <c r="T117" s="230"/>
      <c r="U117" s="228"/>
      <c r="V117" s="229"/>
      <c r="W117" s="230"/>
      <c r="X117" s="228"/>
      <c r="Y117" s="229"/>
      <c r="Z117" s="230"/>
      <c r="AA117" s="228"/>
      <c r="AB117" s="229"/>
      <c r="AC117" s="230"/>
      <c r="AD117" s="228"/>
      <c r="AE117" s="229"/>
      <c r="AF117" s="230"/>
      <c r="AG117" s="241"/>
      <c r="AH117" s="229"/>
      <c r="AI117" s="230"/>
      <c r="AJ117" s="241"/>
      <c r="AK117" s="229"/>
      <c r="AL117" s="230"/>
      <c r="AM117" s="241"/>
      <c r="AN117" s="229"/>
      <c r="AO117" s="230"/>
    </row>
    <row r="118" spans="2:41" s="132" customFormat="1" ht="18" customHeight="1" x14ac:dyDescent="0.2">
      <c r="B118" s="299">
        <v>15</v>
      </c>
      <c r="C118" s="195"/>
      <c r="D118" s="131" t="s">
        <v>210</v>
      </c>
      <c r="E118" s="305">
        <v>11518000</v>
      </c>
      <c r="F118" s="223"/>
      <c r="G118" s="224">
        <v>100</v>
      </c>
      <c r="H118" s="225"/>
      <c r="I118" s="223"/>
      <c r="J118" s="224">
        <v>100</v>
      </c>
      <c r="K118" s="225"/>
      <c r="L118" s="223"/>
      <c r="M118" s="224">
        <v>100</v>
      </c>
      <c r="N118" s="225"/>
      <c r="O118" s="223"/>
      <c r="P118" s="224"/>
      <c r="Q118" s="225"/>
      <c r="R118" s="223"/>
      <c r="S118" s="224"/>
      <c r="T118" s="225"/>
      <c r="U118" s="223"/>
      <c r="V118" s="224"/>
      <c r="W118" s="225"/>
      <c r="X118" s="223"/>
      <c r="Y118" s="224"/>
      <c r="Z118" s="225"/>
      <c r="AA118" s="223"/>
      <c r="AB118" s="224"/>
      <c r="AC118" s="225"/>
      <c r="AD118" s="223"/>
      <c r="AE118" s="224"/>
      <c r="AF118" s="225"/>
      <c r="AG118" s="242"/>
      <c r="AH118" s="243"/>
      <c r="AI118" s="244"/>
      <c r="AJ118" s="242"/>
      <c r="AK118" s="243"/>
      <c r="AL118" s="244"/>
      <c r="AM118" s="242"/>
      <c r="AN118" s="243"/>
      <c r="AO118" s="244"/>
    </row>
    <row r="119" spans="2:41" s="132" customFormat="1" ht="18" customHeight="1" x14ac:dyDescent="0.2">
      <c r="B119" s="300"/>
      <c r="C119" s="191" t="s">
        <v>319</v>
      </c>
      <c r="D119" s="15" t="s">
        <v>211</v>
      </c>
      <c r="E119" s="306"/>
      <c r="F119" s="224">
        <v>100</v>
      </c>
      <c r="G119" s="226"/>
      <c r="H119" s="227">
        <v>0</v>
      </c>
      <c r="I119" s="224">
        <v>100</v>
      </c>
      <c r="J119" s="226"/>
      <c r="K119" s="227">
        <v>0</v>
      </c>
      <c r="L119" s="224">
        <v>100</v>
      </c>
      <c r="M119" s="226"/>
      <c r="N119" s="227">
        <v>0</v>
      </c>
      <c r="O119" s="224"/>
      <c r="P119" s="226"/>
      <c r="Q119" s="227"/>
      <c r="R119" s="224"/>
      <c r="S119" s="226"/>
      <c r="T119" s="227"/>
      <c r="U119" s="224"/>
      <c r="V119" s="226"/>
      <c r="W119" s="227"/>
      <c r="X119" s="224"/>
      <c r="Y119" s="226"/>
      <c r="Z119" s="227"/>
      <c r="AA119" s="224"/>
      <c r="AB119" s="226"/>
      <c r="AC119" s="227"/>
      <c r="AD119" s="224"/>
      <c r="AE119" s="226"/>
      <c r="AF119" s="227"/>
      <c r="AG119" s="245"/>
      <c r="AH119" s="246"/>
      <c r="AI119" s="247"/>
      <c r="AJ119" s="245"/>
      <c r="AK119" s="246"/>
      <c r="AL119" s="247"/>
      <c r="AM119" s="245"/>
      <c r="AN119" s="246"/>
      <c r="AO119" s="247"/>
    </row>
    <row r="120" spans="2:41" s="132" customFormat="1" ht="18" customHeight="1" x14ac:dyDescent="0.2">
      <c r="B120" s="301"/>
      <c r="C120" s="196"/>
      <c r="D120" s="133" t="s">
        <v>212</v>
      </c>
      <c r="E120" s="307"/>
      <c r="F120" s="228"/>
      <c r="G120" s="229">
        <v>0</v>
      </c>
      <c r="H120" s="230"/>
      <c r="I120" s="228"/>
      <c r="J120" s="229">
        <v>0</v>
      </c>
      <c r="K120" s="230"/>
      <c r="L120" s="228"/>
      <c r="M120" s="229">
        <v>0</v>
      </c>
      <c r="N120" s="230"/>
      <c r="O120" s="228"/>
      <c r="P120" s="229"/>
      <c r="Q120" s="230"/>
      <c r="R120" s="228"/>
      <c r="S120" s="229"/>
      <c r="T120" s="230"/>
      <c r="U120" s="228"/>
      <c r="V120" s="229"/>
      <c r="W120" s="230"/>
      <c r="X120" s="228"/>
      <c r="Y120" s="229"/>
      <c r="Z120" s="230"/>
      <c r="AA120" s="228"/>
      <c r="AB120" s="229"/>
      <c r="AC120" s="230"/>
      <c r="AD120" s="228"/>
      <c r="AE120" s="229"/>
      <c r="AF120" s="230"/>
      <c r="AG120" s="248"/>
      <c r="AH120" s="249"/>
      <c r="AI120" s="250"/>
      <c r="AJ120" s="248"/>
      <c r="AK120" s="249"/>
      <c r="AL120" s="250"/>
      <c r="AM120" s="248"/>
      <c r="AN120" s="249"/>
      <c r="AO120" s="250"/>
    </row>
    <row r="121" spans="2:41" ht="18" customHeight="1" x14ac:dyDescent="0.2">
      <c r="B121" s="299">
        <v>16</v>
      </c>
      <c r="C121" s="197"/>
      <c r="D121" s="25"/>
      <c r="E121" s="305">
        <v>231494000</v>
      </c>
      <c r="F121" s="223"/>
      <c r="G121" s="224">
        <v>0</v>
      </c>
      <c r="H121" s="225"/>
      <c r="I121" s="223"/>
      <c r="J121" s="224">
        <v>0</v>
      </c>
      <c r="K121" s="225"/>
      <c r="L121" s="223"/>
      <c r="M121" s="224">
        <v>0</v>
      </c>
      <c r="N121" s="225"/>
      <c r="O121" s="223"/>
      <c r="P121" s="224"/>
      <c r="Q121" s="225"/>
      <c r="R121" s="223"/>
      <c r="S121" s="224"/>
      <c r="T121" s="225"/>
      <c r="U121" s="223"/>
      <c r="V121" s="224"/>
      <c r="W121" s="225"/>
      <c r="X121" s="223"/>
      <c r="Y121" s="224"/>
      <c r="Z121" s="225"/>
      <c r="AA121" s="223"/>
      <c r="AB121" s="224"/>
      <c r="AC121" s="225"/>
      <c r="AD121" s="223"/>
      <c r="AE121" s="224"/>
      <c r="AF121" s="225"/>
      <c r="AG121" s="239"/>
      <c r="AH121" s="214"/>
      <c r="AI121" s="238"/>
      <c r="AJ121" s="239"/>
      <c r="AK121" s="214"/>
      <c r="AL121" s="238"/>
      <c r="AM121" s="239"/>
      <c r="AN121" s="214"/>
      <c r="AO121" s="238"/>
    </row>
    <row r="122" spans="2:41" ht="18" customHeight="1" x14ac:dyDescent="0.2">
      <c r="B122" s="300"/>
      <c r="C122" s="191" t="s">
        <v>320</v>
      </c>
      <c r="D122" s="15" t="s">
        <v>214</v>
      </c>
      <c r="E122" s="306"/>
      <c r="F122" s="224">
        <v>0</v>
      </c>
      <c r="G122" s="226"/>
      <c r="H122" s="227">
        <v>0</v>
      </c>
      <c r="I122" s="224">
        <v>0</v>
      </c>
      <c r="J122" s="226"/>
      <c r="K122" s="227">
        <v>0</v>
      </c>
      <c r="L122" s="224">
        <v>0</v>
      </c>
      <c r="M122" s="226"/>
      <c r="N122" s="227">
        <v>0</v>
      </c>
      <c r="O122" s="224"/>
      <c r="P122" s="226"/>
      <c r="Q122" s="227"/>
      <c r="R122" s="224"/>
      <c r="S122" s="226"/>
      <c r="T122" s="227"/>
      <c r="U122" s="224"/>
      <c r="V122" s="226"/>
      <c r="W122" s="227"/>
      <c r="X122" s="224"/>
      <c r="Y122" s="226"/>
      <c r="Z122" s="227"/>
      <c r="AA122" s="224"/>
      <c r="AB122" s="226"/>
      <c r="AC122" s="227"/>
      <c r="AD122" s="224"/>
      <c r="AE122" s="226"/>
      <c r="AF122" s="227"/>
      <c r="AG122" s="240"/>
      <c r="AH122" s="226"/>
      <c r="AI122" s="227"/>
      <c r="AJ122" s="240"/>
      <c r="AK122" s="226"/>
      <c r="AL122" s="227"/>
      <c r="AM122" s="240"/>
      <c r="AN122" s="226"/>
      <c r="AO122" s="227"/>
    </row>
    <row r="123" spans="2:41" ht="18" customHeight="1" x14ac:dyDescent="0.2">
      <c r="B123" s="301"/>
      <c r="C123" s="198"/>
      <c r="D123" s="22" t="s">
        <v>215</v>
      </c>
      <c r="E123" s="307"/>
      <c r="F123" s="228"/>
      <c r="G123" s="229">
        <v>0</v>
      </c>
      <c r="H123" s="230"/>
      <c r="I123" s="228"/>
      <c r="J123" s="229">
        <v>0</v>
      </c>
      <c r="K123" s="230"/>
      <c r="L123" s="228"/>
      <c r="M123" s="229">
        <v>0</v>
      </c>
      <c r="N123" s="230"/>
      <c r="O123" s="228"/>
      <c r="P123" s="229"/>
      <c r="Q123" s="230"/>
      <c r="R123" s="228"/>
      <c r="S123" s="229"/>
      <c r="T123" s="230"/>
      <c r="U123" s="228"/>
      <c r="V123" s="229"/>
      <c r="W123" s="230"/>
      <c r="X123" s="228"/>
      <c r="Y123" s="229"/>
      <c r="Z123" s="230"/>
      <c r="AA123" s="228"/>
      <c r="AB123" s="229"/>
      <c r="AC123" s="230"/>
      <c r="AD123" s="228"/>
      <c r="AE123" s="229"/>
      <c r="AF123" s="230"/>
      <c r="AG123" s="241"/>
      <c r="AH123" s="229"/>
      <c r="AI123" s="230"/>
      <c r="AJ123" s="241"/>
      <c r="AK123" s="229"/>
      <c r="AL123" s="230"/>
      <c r="AM123" s="241"/>
      <c r="AN123" s="229"/>
      <c r="AO123" s="230"/>
    </row>
    <row r="124" spans="2:41" ht="18" customHeight="1" x14ac:dyDescent="0.2">
      <c r="B124" s="299">
        <v>17</v>
      </c>
      <c r="C124" s="197"/>
      <c r="D124" s="25"/>
      <c r="E124" s="305">
        <v>56055400</v>
      </c>
      <c r="F124" s="223"/>
      <c r="G124" s="224">
        <v>8.3000000000000007</v>
      </c>
      <c r="H124" s="225"/>
      <c r="I124" s="223"/>
      <c r="J124" s="224">
        <v>16.7</v>
      </c>
      <c r="K124" s="225"/>
      <c r="L124" s="223"/>
      <c r="M124" s="224">
        <v>25</v>
      </c>
      <c r="N124" s="225"/>
      <c r="O124" s="223"/>
      <c r="P124" s="224"/>
      <c r="Q124" s="225"/>
      <c r="R124" s="223"/>
      <c r="S124" s="224"/>
      <c r="T124" s="225"/>
      <c r="U124" s="223"/>
      <c r="V124" s="224"/>
      <c r="W124" s="225"/>
      <c r="X124" s="223"/>
      <c r="Y124" s="224"/>
      <c r="Z124" s="225"/>
      <c r="AA124" s="223"/>
      <c r="AB124" s="224"/>
      <c r="AC124" s="225"/>
      <c r="AD124" s="223"/>
      <c r="AE124" s="224"/>
      <c r="AF124" s="225"/>
      <c r="AG124" s="239"/>
      <c r="AH124" s="214"/>
      <c r="AI124" s="238"/>
      <c r="AJ124" s="239"/>
      <c r="AK124" s="214"/>
      <c r="AL124" s="238"/>
      <c r="AM124" s="239"/>
      <c r="AN124" s="214"/>
      <c r="AO124" s="238"/>
    </row>
    <row r="125" spans="2:41" ht="18" customHeight="1" x14ac:dyDescent="0.2">
      <c r="B125" s="300"/>
      <c r="C125" s="191" t="s">
        <v>321</v>
      </c>
      <c r="D125" s="15" t="s">
        <v>217</v>
      </c>
      <c r="E125" s="306"/>
      <c r="F125" s="224">
        <v>0</v>
      </c>
      <c r="G125" s="226"/>
      <c r="H125" s="227">
        <v>35</v>
      </c>
      <c r="I125" s="224">
        <v>0</v>
      </c>
      <c r="J125" s="226"/>
      <c r="K125" s="227">
        <v>35</v>
      </c>
      <c r="L125" s="224">
        <v>25</v>
      </c>
      <c r="M125" s="226"/>
      <c r="N125" s="227">
        <v>35</v>
      </c>
      <c r="O125" s="224"/>
      <c r="P125" s="226"/>
      <c r="Q125" s="227"/>
      <c r="R125" s="224"/>
      <c r="S125" s="226"/>
      <c r="T125" s="227"/>
      <c r="U125" s="224"/>
      <c r="V125" s="226"/>
      <c r="W125" s="227"/>
      <c r="X125" s="224"/>
      <c r="Y125" s="226"/>
      <c r="Z125" s="227"/>
      <c r="AA125" s="224"/>
      <c r="AB125" s="226"/>
      <c r="AC125" s="227"/>
      <c r="AD125" s="224"/>
      <c r="AE125" s="226"/>
      <c r="AF125" s="227"/>
      <c r="AG125" s="240"/>
      <c r="AH125" s="226"/>
      <c r="AI125" s="227"/>
      <c r="AJ125" s="240"/>
      <c r="AK125" s="226"/>
      <c r="AL125" s="227"/>
      <c r="AM125" s="240"/>
      <c r="AN125" s="226"/>
      <c r="AO125" s="227"/>
    </row>
    <row r="126" spans="2:41" ht="18" customHeight="1" x14ac:dyDescent="0.2">
      <c r="B126" s="301"/>
      <c r="C126" s="198"/>
      <c r="D126" s="22" t="s">
        <v>218</v>
      </c>
      <c r="E126" s="307"/>
      <c r="F126" s="228"/>
      <c r="G126" s="229">
        <v>19</v>
      </c>
      <c r="H126" s="230"/>
      <c r="I126" s="228"/>
      <c r="J126" s="229">
        <v>24</v>
      </c>
      <c r="K126" s="230"/>
      <c r="L126" s="228"/>
      <c r="M126" s="229">
        <v>24</v>
      </c>
      <c r="N126" s="230"/>
      <c r="O126" s="228"/>
      <c r="P126" s="229"/>
      <c r="Q126" s="230"/>
      <c r="R126" s="228"/>
      <c r="S126" s="229"/>
      <c r="T126" s="230"/>
      <c r="U126" s="228"/>
      <c r="V126" s="229"/>
      <c r="W126" s="230"/>
      <c r="X126" s="228"/>
      <c r="Y126" s="229"/>
      <c r="Z126" s="230"/>
      <c r="AA126" s="228"/>
      <c r="AB126" s="229"/>
      <c r="AC126" s="230"/>
      <c r="AD126" s="228"/>
      <c r="AE126" s="229"/>
      <c r="AF126" s="230"/>
      <c r="AG126" s="241"/>
      <c r="AH126" s="229"/>
      <c r="AI126" s="230"/>
      <c r="AJ126" s="241"/>
      <c r="AK126" s="229"/>
      <c r="AL126" s="230"/>
      <c r="AM126" s="241"/>
      <c r="AN126" s="229"/>
      <c r="AO126" s="230"/>
    </row>
    <row r="127" spans="2:41" ht="18" customHeight="1" x14ac:dyDescent="0.2">
      <c r="B127" s="299">
        <v>18</v>
      </c>
      <c r="C127" s="197"/>
      <c r="D127" s="20"/>
      <c r="E127" s="305">
        <v>9918600</v>
      </c>
      <c r="F127" s="223"/>
      <c r="G127" s="224">
        <v>8.3000000000000007</v>
      </c>
      <c r="H127" s="225"/>
      <c r="I127" s="223"/>
      <c r="J127" s="224">
        <v>16.7</v>
      </c>
      <c r="K127" s="225"/>
      <c r="L127" s="223"/>
      <c r="M127" s="224">
        <v>25</v>
      </c>
      <c r="N127" s="225"/>
      <c r="O127" s="223"/>
      <c r="P127" s="224"/>
      <c r="Q127" s="225"/>
      <c r="R127" s="223"/>
      <c r="S127" s="224"/>
      <c r="T127" s="225"/>
      <c r="U127" s="223"/>
      <c r="V127" s="224"/>
      <c r="W127" s="225"/>
      <c r="X127" s="223"/>
      <c r="Y127" s="224"/>
      <c r="Z127" s="225"/>
      <c r="AA127" s="223"/>
      <c r="AB127" s="224"/>
      <c r="AC127" s="225"/>
      <c r="AD127" s="223"/>
      <c r="AE127" s="224"/>
      <c r="AF127" s="225"/>
      <c r="AG127" s="239"/>
      <c r="AH127" s="214"/>
      <c r="AI127" s="238"/>
      <c r="AJ127" s="239"/>
      <c r="AK127" s="214"/>
      <c r="AL127" s="238"/>
      <c r="AM127" s="239"/>
      <c r="AN127" s="214"/>
      <c r="AO127" s="238"/>
    </row>
    <row r="128" spans="2:41" ht="18" customHeight="1" x14ac:dyDescent="0.2">
      <c r="B128" s="300"/>
      <c r="C128" s="191" t="s">
        <v>322</v>
      </c>
      <c r="D128" s="16" t="s">
        <v>220</v>
      </c>
      <c r="E128" s="306"/>
      <c r="F128" s="224">
        <v>5.55</v>
      </c>
      <c r="G128" s="226"/>
      <c r="H128" s="227">
        <v>0</v>
      </c>
      <c r="I128" s="224">
        <v>11.11</v>
      </c>
      <c r="J128" s="226"/>
      <c r="K128" s="227">
        <v>0</v>
      </c>
      <c r="L128" s="224">
        <v>16.649999999999999</v>
      </c>
      <c r="M128" s="226"/>
      <c r="N128" s="227">
        <v>0</v>
      </c>
      <c r="O128" s="224"/>
      <c r="P128" s="226"/>
      <c r="Q128" s="227"/>
      <c r="R128" s="224"/>
      <c r="S128" s="226"/>
      <c r="T128" s="227"/>
      <c r="U128" s="224"/>
      <c r="V128" s="226"/>
      <c r="W128" s="227"/>
      <c r="X128" s="224"/>
      <c r="Y128" s="226"/>
      <c r="Z128" s="227"/>
      <c r="AA128" s="224"/>
      <c r="AB128" s="226"/>
      <c r="AC128" s="227"/>
      <c r="AD128" s="224"/>
      <c r="AE128" s="226"/>
      <c r="AF128" s="227"/>
      <c r="AG128" s="240"/>
      <c r="AH128" s="226"/>
      <c r="AI128" s="227"/>
      <c r="AJ128" s="240"/>
      <c r="AK128" s="226"/>
      <c r="AL128" s="227"/>
      <c r="AM128" s="240"/>
      <c r="AN128" s="226"/>
      <c r="AO128" s="227"/>
    </row>
    <row r="129" spans="1:41" ht="18" customHeight="1" x14ac:dyDescent="0.2">
      <c r="B129" s="301"/>
      <c r="C129" s="198"/>
      <c r="D129" s="22" t="s">
        <v>221</v>
      </c>
      <c r="E129" s="307"/>
      <c r="F129" s="228"/>
      <c r="G129" s="229">
        <v>0</v>
      </c>
      <c r="H129" s="230"/>
      <c r="I129" s="228"/>
      <c r="J129" s="229">
        <v>0</v>
      </c>
      <c r="K129" s="230"/>
      <c r="L129" s="228"/>
      <c r="M129" s="229">
        <v>0</v>
      </c>
      <c r="N129" s="230"/>
      <c r="O129" s="228"/>
      <c r="P129" s="229"/>
      <c r="Q129" s="230"/>
      <c r="R129" s="228"/>
      <c r="S129" s="229"/>
      <c r="T129" s="230"/>
      <c r="U129" s="228"/>
      <c r="V129" s="229"/>
      <c r="W129" s="230"/>
      <c r="X129" s="228"/>
      <c r="Y129" s="229"/>
      <c r="Z129" s="230"/>
      <c r="AA129" s="228"/>
      <c r="AB129" s="229"/>
      <c r="AC129" s="230"/>
      <c r="AD129" s="228"/>
      <c r="AE129" s="229"/>
      <c r="AF129" s="230"/>
      <c r="AG129" s="241"/>
      <c r="AH129" s="229"/>
      <c r="AI129" s="230"/>
      <c r="AJ129" s="241"/>
      <c r="AK129" s="229"/>
      <c r="AL129" s="230"/>
      <c r="AM129" s="241"/>
      <c r="AN129" s="229"/>
      <c r="AO129" s="230"/>
    </row>
    <row r="130" spans="1:41" ht="18" customHeight="1" x14ac:dyDescent="0.2">
      <c r="B130" s="299">
        <v>19</v>
      </c>
      <c r="C130" s="197"/>
      <c r="D130" s="134" t="s">
        <v>223</v>
      </c>
      <c r="E130" s="305">
        <v>652959619</v>
      </c>
      <c r="F130" s="223"/>
      <c r="G130" s="224">
        <v>0</v>
      </c>
      <c r="H130" s="225"/>
      <c r="I130" s="223"/>
      <c r="J130" s="224">
        <v>0</v>
      </c>
      <c r="K130" s="225"/>
      <c r="L130" s="223"/>
      <c r="M130" s="224">
        <v>0</v>
      </c>
      <c r="N130" s="225"/>
      <c r="O130" s="223"/>
      <c r="P130" s="224"/>
      <c r="Q130" s="225"/>
      <c r="R130" s="223"/>
      <c r="S130" s="224"/>
      <c r="T130" s="225"/>
      <c r="U130" s="223"/>
      <c r="V130" s="224"/>
      <c r="W130" s="225"/>
      <c r="X130" s="223"/>
      <c r="Y130" s="224"/>
      <c r="Z130" s="225"/>
      <c r="AA130" s="223"/>
      <c r="AB130" s="224"/>
      <c r="AC130" s="225"/>
      <c r="AD130" s="223"/>
      <c r="AE130" s="224"/>
      <c r="AF130" s="225"/>
      <c r="AG130" s="239"/>
      <c r="AH130" s="214"/>
      <c r="AI130" s="238"/>
      <c r="AJ130" s="239"/>
      <c r="AK130" s="214"/>
      <c r="AL130" s="238"/>
      <c r="AM130" s="239"/>
      <c r="AN130" s="214"/>
      <c r="AO130" s="238"/>
    </row>
    <row r="131" spans="1:41" ht="18" customHeight="1" x14ac:dyDescent="0.2">
      <c r="B131" s="300"/>
      <c r="C131" s="191" t="s">
        <v>323</v>
      </c>
      <c r="D131" s="16" t="s">
        <v>225</v>
      </c>
      <c r="E131" s="306"/>
      <c r="F131" s="224">
        <v>0</v>
      </c>
      <c r="G131" s="226"/>
      <c r="H131" s="227">
        <v>42</v>
      </c>
      <c r="I131" s="224">
        <v>0</v>
      </c>
      <c r="J131" s="226"/>
      <c r="K131" s="227">
        <v>42</v>
      </c>
      <c r="L131" s="224">
        <v>0</v>
      </c>
      <c r="M131" s="226"/>
      <c r="N131" s="227">
        <v>42</v>
      </c>
      <c r="O131" s="224"/>
      <c r="P131" s="226"/>
      <c r="Q131" s="227"/>
      <c r="R131" s="224"/>
      <c r="S131" s="226"/>
      <c r="T131" s="227"/>
      <c r="U131" s="224"/>
      <c r="V131" s="226"/>
      <c r="W131" s="227"/>
      <c r="X131" s="224"/>
      <c r="Y131" s="226"/>
      <c r="Z131" s="227"/>
      <c r="AA131" s="224"/>
      <c r="AB131" s="226"/>
      <c r="AC131" s="227"/>
      <c r="AD131" s="224"/>
      <c r="AE131" s="226"/>
      <c r="AF131" s="227"/>
      <c r="AG131" s="240"/>
      <c r="AH131" s="226"/>
      <c r="AI131" s="227"/>
      <c r="AJ131" s="240"/>
      <c r="AK131" s="226"/>
      <c r="AL131" s="227"/>
      <c r="AM131" s="240"/>
      <c r="AN131" s="226"/>
      <c r="AO131" s="227"/>
    </row>
    <row r="132" spans="1:41" ht="18" customHeight="1" x14ac:dyDescent="0.2">
      <c r="B132" s="301"/>
      <c r="C132" s="198"/>
      <c r="D132" s="22" t="s">
        <v>224</v>
      </c>
      <c r="E132" s="307"/>
      <c r="F132" s="228"/>
      <c r="G132" s="229">
        <v>4</v>
      </c>
      <c r="H132" s="230"/>
      <c r="I132" s="228"/>
      <c r="J132" s="229">
        <v>12</v>
      </c>
      <c r="K132" s="230"/>
      <c r="L132" s="228"/>
      <c r="M132" s="229">
        <v>20</v>
      </c>
      <c r="N132" s="230"/>
      <c r="O132" s="228"/>
      <c r="P132" s="229"/>
      <c r="Q132" s="230"/>
      <c r="R132" s="228"/>
      <c r="S132" s="229"/>
      <c r="T132" s="230"/>
      <c r="U132" s="228"/>
      <c r="V132" s="229"/>
      <c r="W132" s="230"/>
      <c r="X132" s="228"/>
      <c r="Y132" s="229"/>
      <c r="Z132" s="230"/>
      <c r="AA132" s="228"/>
      <c r="AB132" s="229"/>
      <c r="AC132" s="230"/>
      <c r="AD132" s="228"/>
      <c r="AE132" s="229"/>
      <c r="AF132" s="230"/>
      <c r="AG132" s="241"/>
      <c r="AH132" s="229"/>
      <c r="AI132" s="230"/>
      <c r="AJ132" s="241"/>
      <c r="AK132" s="229"/>
      <c r="AL132" s="230"/>
      <c r="AM132" s="241"/>
      <c r="AN132" s="229"/>
      <c r="AO132" s="230"/>
    </row>
    <row r="133" spans="1:41" ht="18" customHeight="1" x14ac:dyDescent="0.2">
      <c r="B133" s="299">
        <v>20</v>
      </c>
      <c r="C133" s="197"/>
      <c r="D133" s="20"/>
      <c r="E133" s="305">
        <v>5183500</v>
      </c>
      <c r="F133" s="223"/>
      <c r="G133" s="224">
        <v>0</v>
      </c>
      <c r="H133" s="225"/>
      <c r="I133" s="223"/>
      <c r="J133" s="224">
        <v>0</v>
      </c>
      <c r="K133" s="225"/>
      <c r="L133" s="223"/>
      <c r="M133" s="224">
        <v>0</v>
      </c>
      <c r="N133" s="225"/>
      <c r="O133" s="223"/>
      <c r="P133" s="224"/>
      <c r="Q133" s="225"/>
      <c r="R133" s="223"/>
      <c r="S133" s="224"/>
      <c r="T133" s="225"/>
      <c r="U133" s="223"/>
      <c r="V133" s="224"/>
      <c r="W133" s="225"/>
      <c r="X133" s="223"/>
      <c r="Y133" s="224"/>
      <c r="Z133" s="225"/>
      <c r="AA133" s="223"/>
      <c r="AB133" s="224"/>
      <c r="AC133" s="225"/>
      <c r="AD133" s="223"/>
      <c r="AE133" s="224"/>
      <c r="AF133" s="225"/>
      <c r="AG133" s="239"/>
      <c r="AH133" s="214"/>
      <c r="AI133" s="238"/>
      <c r="AJ133" s="239"/>
      <c r="AK133" s="214"/>
      <c r="AL133" s="238"/>
      <c r="AM133" s="239"/>
      <c r="AN133" s="214"/>
      <c r="AO133" s="238"/>
    </row>
    <row r="134" spans="1:41" ht="18" customHeight="1" x14ac:dyDescent="0.2">
      <c r="B134" s="300"/>
      <c r="C134" s="191" t="s">
        <v>324</v>
      </c>
      <c r="D134" s="16" t="s">
        <v>227</v>
      </c>
      <c r="E134" s="306"/>
      <c r="F134" s="224">
        <v>0</v>
      </c>
      <c r="G134" s="226"/>
      <c r="H134" s="227">
        <v>0</v>
      </c>
      <c r="I134" s="224">
        <v>0</v>
      </c>
      <c r="J134" s="226"/>
      <c r="K134" s="227">
        <v>0</v>
      </c>
      <c r="L134" s="224">
        <v>0</v>
      </c>
      <c r="M134" s="226"/>
      <c r="N134" s="227">
        <v>0</v>
      </c>
      <c r="O134" s="224"/>
      <c r="P134" s="226"/>
      <c r="Q134" s="227"/>
      <c r="R134" s="224"/>
      <c r="S134" s="226"/>
      <c r="T134" s="227"/>
      <c r="U134" s="224"/>
      <c r="V134" s="226"/>
      <c r="W134" s="227"/>
      <c r="X134" s="224"/>
      <c r="Y134" s="226"/>
      <c r="Z134" s="227"/>
      <c r="AA134" s="224"/>
      <c r="AB134" s="226"/>
      <c r="AC134" s="227"/>
      <c r="AD134" s="224"/>
      <c r="AE134" s="226"/>
      <c r="AF134" s="227"/>
      <c r="AG134" s="240"/>
      <c r="AH134" s="226"/>
      <c r="AI134" s="227"/>
      <c r="AJ134" s="240"/>
      <c r="AK134" s="226"/>
      <c r="AL134" s="227"/>
      <c r="AM134" s="240"/>
      <c r="AN134" s="226"/>
      <c r="AO134" s="227"/>
    </row>
    <row r="135" spans="1:41" ht="18" customHeight="1" x14ac:dyDescent="0.2">
      <c r="B135" s="301"/>
      <c r="C135" s="198"/>
      <c r="D135" s="22" t="s">
        <v>228</v>
      </c>
      <c r="E135" s="307"/>
      <c r="F135" s="228"/>
      <c r="G135" s="229">
        <v>0</v>
      </c>
      <c r="H135" s="230"/>
      <c r="I135" s="228"/>
      <c r="J135" s="229">
        <v>0</v>
      </c>
      <c r="K135" s="230"/>
      <c r="L135" s="228"/>
      <c r="M135" s="229">
        <v>0</v>
      </c>
      <c r="N135" s="230"/>
      <c r="O135" s="228"/>
      <c r="P135" s="229"/>
      <c r="Q135" s="230"/>
      <c r="R135" s="228"/>
      <c r="S135" s="229"/>
      <c r="T135" s="230"/>
      <c r="U135" s="228"/>
      <c r="V135" s="229"/>
      <c r="W135" s="230"/>
      <c r="X135" s="228"/>
      <c r="Y135" s="229"/>
      <c r="Z135" s="230"/>
      <c r="AA135" s="228"/>
      <c r="AB135" s="229"/>
      <c r="AC135" s="230"/>
      <c r="AD135" s="228"/>
      <c r="AE135" s="229"/>
      <c r="AF135" s="230"/>
      <c r="AG135" s="241"/>
      <c r="AH135" s="229"/>
      <c r="AI135" s="230"/>
      <c r="AJ135" s="241"/>
      <c r="AK135" s="229"/>
      <c r="AL135" s="230"/>
      <c r="AM135" s="241"/>
      <c r="AN135" s="229"/>
      <c r="AO135" s="230"/>
    </row>
    <row r="136" spans="1:41" ht="18" customHeight="1" x14ac:dyDescent="0.2">
      <c r="B136" s="299">
        <v>21</v>
      </c>
      <c r="C136" s="197"/>
      <c r="D136" s="20"/>
      <c r="E136" s="305">
        <v>5274200</v>
      </c>
      <c r="F136" s="223"/>
      <c r="G136" s="224">
        <v>0</v>
      </c>
      <c r="H136" s="225"/>
      <c r="I136" s="223"/>
      <c r="J136" s="224">
        <v>0</v>
      </c>
      <c r="K136" s="225"/>
      <c r="L136" s="223"/>
      <c r="M136" s="224">
        <v>0</v>
      </c>
      <c r="N136" s="225"/>
      <c r="O136" s="223"/>
      <c r="P136" s="224"/>
      <c r="Q136" s="225"/>
      <c r="R136" s="223"/>
      <c r="S136" s="224"/>
      <c r="T136" s="225"/>
      <c r="U136" s="223"/>
      <c r="V136" s="224"/>
      <c r="W136" s="225"/>
      <c r="X136" s="223"/>
      <c r="Y136" s="224"/>
      <c r="Z136" s="225"/>
      <c r="AA136" s="223"/>
      <c r="AB136" s="224"/>
      <c r="AC136" s="225"/>
      <c r="AD136" s="223"/>
      <c r="AE136" s="224"/>
      <c r="AF136" s="225"/>
      <c r="AG136" s="239"/>
      <c r="AH136" s="214"/>
      <c r="AI136" s="238"/>
      <c r="AJ136" s="239"/>
      <c r="AK136" s="214"/>
      <c r="AL136" s="238"/>
      <c r="AM136" s="239"/>
      <c r="AN136" s="214"/>
      <c r="AO136" s="238"/>
    </row>
    <row r="137" spans="1:41" ht="18" customHeight="1" x14ac:dyDescent="0.2">
      <c r="B137" s="300"/>
      <c r="C137" s="191" t="s">
        <v>325</v>
      </c>
      <c r="D137" s="16" t="s">
        <v>230</v>
      </c>
      <c r="E137" s="306"/>
      <c r="F137" s="224">
        <v>0</v>
      </c>
      <c r="G137" s="226"/>
      <c r="H137" s="227">
        <v>0</v>
      </c>
      <c r="I137" s="224">
        <v>0</v>
      </c>
      <c r="J137" s="226"/>
      <c r="K137" s="227">
        <v>0</v>
      </c>
      <c r="L137" s="224">
        <v>0</v>
      </c>
      <c r="M137" s="226"/>
      <c r="N137" s="227">
        <v>0</v>
      </c>
      <c r="O137" s="224"/>
      <c r="P137" s="226"/>
      <c r="Q137" s="227"/>
      <c r="R137" s="224"/>
      <c r="S137" s="226"/>
      <c r="T137" s="227"/>
      <c r="U137" s="224"/>
      <c r="V137" s="226"/>
      <c r="W137" s="227"/>
      <c r="X137" s="224"/>
      <c r="Y137" s="226"/>
      <c r="Z137" s="227"/>
      <c r="AA137" s="224"/>
      <c r="AB137" s="226"/>
      <c r="AC137" s="227"/>
      <c r="AD137" s="224"/>
      <c r="AE137" s="226"/>
      <c r="AF137" s="227"/>
      <c r="AG137" s="240"/>
      <c r="AH137" s="226"/>
      <c r="AI137" s="227"/>
      <c r="AJ137" s="240"/>
      <c r="AK137" s="226"/>
      <c r="AL137" s="227"/>
      <c r="AM137" s="240"/>
      <c r="AN137" s="226"/>
      <c r="AO137" s="227"/>
    </row>
    <row r="138" spans="1:41" ht="18" customHeight="1" x14ac:dyDescent="0.2">
      <c r="B138" s="301"/>
      <c r="C138" s="198"/>
      <c r="D138" s="22" t="s">
        <v>231</v>
      </c>
      <c r="E138" s="307"/>
      <c r="F138" s="228"/>
      <c r="G138" s="229">
        <v>0</v>
      </c>
      <c r="H138" s="230"/>
      <c r="I138" s="228"/>
      <c r="J138" s="229">
        <v>0</v>
      </c>
      <c r="K138" s="230"/>
      <c r="L138" s="228"/>
      <c r="M138" s="229">
        <v>0</v>
      </c>
      <c r="N138" s="230"/>
      <c r="O138" s="228"/>
      <c r="P138" s="229"/>
      <c r="Q138" s="230"/>
      <c r="R138" s="228"/>
      <c r="S138" s="229"/>
      <c r="T138" s="230"/>
      <c r="U138" s="228"/>
      <c r="V138" s="229"/>
      <c r="W138" s="230"/>
      <c r="X138" s="228"/>
      <c r="Y138" s="229"/>
      <c r="Z138" s="230"/>
      <c r="AA138" s="228"/>
      <c r="AB138" s="229"/>
      <c r="AC138" s="230"/>
      <c r="AD138" s="228"/>
      <c r="AE138" s="229"/>
      <c r="AF138" s="230"/>
      <c r="AG138" s="241"/>
      <c r="AH138" s="229"/>
      <c r="AI138" s="230"/>
      <c r="AJ138" s="241"/>
      <c r="AK138" s="229"/>
      <c r="AL138" s="230"/>
      <c r="AM138" s="241"/>
      <c r="AN138" s="229"/>
      <c r="AO138" s="230"/>
    </row>
    <row r="139" spans="1:41" ht="18" customHeight="1" x14ac:dyDescent="0.2">
      <c r="B139" s="299">
        <v>22</v>
      </c>
      <c r="C139" s="197"/>
      <c r="D139" s="20"/>
      <c r="E139" s="305">
        <v>4350000</v>
      </c>
      <c r="F139" s="239"/>
      <c r="G139" s="214">
        <v>0</v>
      </c>
      <c r="H139" s="238"/>
      <c r="I139" s="223"/>
      <c r="J139" s="224">
        <v>0</v>
      </c>
      <c r="K139" s="225"/>
      <c r="L139" s="223"/>
      <c r="M139" s="224">
        <v>0</v>
      </c>
      <c r="N139" s="225"/>
      <c r="O139" s="223"/>
      <c r="P139" s="224"/>
      <c r="Q139" s="225"/>
      <c r="R139" s="223"/>
      <c r="S139" s="224"/>
      <c r="T139" s="225"/>
      <c r="U139" s="223"/>
      <c r="V139" s="224"/>
      <c r="W139" s="225"/>
      <c r="X139" s="223"/>
      <c r="Y139" s="224"/>
      <c r="Z139" s="225"/>
      <c r="AA139" s="223"/>
      <c r="AB139" s="224"/>
      <c r="AC139" s="225"/>
      <c r="AD139" s="223"/>
      <c r="AE139" s="224"/>
      <c r="AF139" s="225"/>
      <c r="AG139" s="237"/>
      <c r="AH139" s="214"/>
      <c r="AI139" s="238"/>
      <c r="AJ139" s="237"/>
      <c r="AK139" s="214"/>
      <c r="AL139" s="238"/>
      <c r="AM139" s="239"/>
      <c r="AN139" s="214"/>
      <c r="AO139" s="238"/>
    </row>
    <row r="140" spans="1:41" ht="18" customHeight="1" x14ac:dyDescent="0.2">
      <c r="B140" s="300"/>
      <c r="C140" s="191" t="s">
        <v>326</v>
      </c>
      <c r="D140" s="16" t="s">
        <v>353</v>
      </c>
      <c r="E140" s="306"/>
      <c r="F140" s="224">
        <v>0</v>
      </c>
      <c r="G140" s="226"/>
      <c r="H140" s="227">
        <v>0</v>
      </c>
      <c r="I140" s="224">
        <v>0</v>
      </c>
      <c r="J140" s="226"/>
      <c r="K140" s="227">
        <v>0</v>
      </c>
      <c r="L140" s="224">
        <v>0</v>
      </c>
      <c r="M140" s="226"/>
      <c r="N140" s="227">
        <v>0</v>
      </c>
      <c r="O140" s="224"/>
      <c r="P140" s="226"/>
      <c r="Q140" s="227"/>
      <c r="R140" s="224"/>
      <c r="S140" s="226"/>
      <c r="T140" s="227"/>
      <c r="U140" s="224"/>
      <c r="V140" s="226"/>
      <c r="W140" s="227"/>
      <c r="X140" s="224"/>
      <c r="Y140" s="226"/>
      <c r="Z140" s="227"/>
      <c r="AA140" s="224"/>
      <c r="AB140" s="226"/>
      <c r="AC140" s="227"/>
      <c r="AD140" s="224"/>
      <c r="AE140" s="226"/>
      <c r="AF140" s="227"/>
      <c r="AG140" s="224"/>
      <c r="AH140" s="226"/>
      <c r="AI140" s="227"/>
      <c r="AJ140" s="224"/>
      <c r="AK140" s="226"/>
      <c r="AL140" s="227"/>
      <c r="AM140" s="240"/>
      <c r="AN140" s="226"/>
      <c r="AO140" s="227"/>
    </row>
    <row r="141" spans="1:41" ht="18" customHeight="1" x14ac:dyDescent="0.2">
      <c r="B141" s="301"/>
      <c r="C141" s="198"/>
      <c r="D141" s="133" t="s">
        <v>354</v>
      </c>
      <c r="E141" s="307"/>
      <c r="F141" s="228"/>
      <c r="G141" s="229">
        <v>0</v>
      </c>
      <c r="H141" s="230"/>
      <c r="I141" s="228"/>
      <c r="J141" s="229">
        <v>0</v>
      </c>
      <c r="K141" s="230"/>
      <c r="L141" s="228"/>
      <c r="M141" s="229">
        <v>0</v>
      </c>
      <c r="N141" s="230"/>
      <c r="O141" s="228"/>
      <c r="P141" s="229"/>
      <c r="Q141" s="230"/>
      <c r="R141" s="228"/>
      <c r="S141" s="229"/>
      <c r="T141" s="230"/>
      <c r="U141" s="228"/>
      <c r="V141" s="229"/>
      <c r="W141" s="230"/>
      <c r="X141" s="228"/>
      <c r="Y141" s="229"/>
      <c r="Z141" s="230"/>
      <c r="AA141" s="228"/>
      <c r="AB141" s="229"/>
      <c r="AC141" s="230"/>
      <c r="AD141" s="228"/>
      <c r="AE141" s="229"/>
      <c r="AF141" s="230"/>
      <c r="AG141" s="228"/>
      <c r="AH141" s="229"/>
      <c r="AI141" s="230"/>
      <c r="AJ141" s="228"/>
      <c r="AK141" s="229"/>
      <c r="AL141" s="230"/>
      <c r="AM141" s="241"/>
      <c r="AN141" s="229"/>
      <c r="AO141" s="230"/>
    </row>
    <row r="142" spans="1:41" s="4" customFormat="1" ht="18" customHeight="1" x14ac:dyDescent="0.2">
      <c r="B142" s="299">
        <v>23</v>
      </c>
      <c r="C142" s="197"/>
      <c r="D142" s="20"/>
      <c r="E142" s="305">
        <v>670097800</v>
      </c>
      <c r="F142" s="223"/>
      <c r="G142" s="224">
        <v>0</v>
      </c>
      <c r="H142" s="225"/>
      <c r="I142" s="223"/>
      <c r="J142" s="224">
        <v>0</v>
      </c>
      <c r="K142" s="225"/>
      <c r="L142" s="223"/>
      <c r="M142" s="224">
        <v>0</v>
      </c>
      <c r="N142" s="225"/>
      <c r="O142" s="223"/>
      <c r="P142" s="224"/>
      <c r="Q142" s="225"/>
      <c r="R142" s="223"/>
      <c r="S142" s="224"/>
      <c r="T142" s="225"/>
      <c r="U142" s="223"/>
      <c r="V142" s="224"/>
      <c r="W142" s="225"/>
      <c r="X142" s="223"/>
      <c r="Y142" s="224"/>
      <c r="Z142" s="225"/>
      <c r="AA142" s="223"/>
      <c r="AB142" s="224"/>
      <c r="AC142" s="225"/>
      <c r="AD142" s="223"/>
      <c r="AE142" s="224"/>
      <c r="AF142" s="225"/>
      <c r="AG142" s="239"/>
      <c r="AH142" s="214"/>
      <c r="AI142" s="238"/>
      <c r="AJ142" s="239"/>
      <c r="AK142" s="214"/>
      <c r="AL142" s="238"/>
      <c r="AM142" s="239"/>
      <c r="AN142" s="214"/>
      <c r="AO142" s="238"/>
    </row>
    <row r="143" spans="1:41" s="4" customFormat="1" ht="18" customHeight="1" x14ac:dyDescent="0.2">
      <c r="B143" s="300"/>
      <c r="C143" s="191" t="s">
        <v>327</v>
      </c>
      <c r="D143" s="16" t="s">
        <v>233</v>
      </c>
      <c r="E143" s="306"/>
      <c r="F143" s="224">
        <v>0</v>
      </c>
      <c r="G143" s="226"/>
      <c r="H143" s="227">
        <v>16</v>
      </c>
      <c r="I143" s="224">
        <v>0</v>
      </c>
      <c r="J143" s="226"/>
      <c r="K143" s="227">
        <v>16</v>
      </c>
      <c r="L143" s="224">
        <v>0</v>
      </c>
      <c r="M143" s="226"/>
      <c r="N143" s="227">
        <v>16</v>
      </c>
      <c r="O143" s="224"/>
      <c r="P143" s="226"/>
      <c r="Q143" s="227"/>
      <c r="R143" s="224"/>
      <c r="S143" s="226"/>
      <c r="T143" s="227"/>
      <c r="U143" s="224"/>
      <c r="V143" s="226"/>
      <c r="W143" s="227"/>
      <c r="X143" s="224"/>
      <c r="Y143" s="226"/>
      <c r="Z143" s="227"/>
      <c r="AA143" s="224"/>
      <c r="AB143" s="226"/>
      <c r="AC143" s="227"/>
      <c r="AD143" s="224"/>
      <c r="AE143" s="226"/>
      <c r="AF143" s="227"/>
      <c r="AG143" s="240"/>
      <c r="AH143" s="226"/>
      <c r="AI143" s="227"/>
      <c r="AJ143" s="240"/>
      <c r="AK143" s="226"/>
      <c r="AL143" s="227"/>
      <c r="AM143" s="240"/>
      <c r="AN143" s="226"/>
      <c r="AO143" s="227"/>
    </row>
    <row r="144" spans="1:41" s="13" customFormat="1" ht="18" customHeight="1" x14ac:dyDescent="0.2">
      <c r="A144" s="126"/>
      <c r="B144" s="301"/>
      <c r="C144" s="198"/>
      <c r="D144" s="22" t="s">
        <v>234</v>
      </c>
      <c r="E144" s="307"/>
      <c r="F144" s="228"/>
      <c r="G144" s="229">
        <v>3</v>
      </c>
      <c r="H144" s="230"/>
      <c r="I144" s="228"/>
      <c r="J144" s="229">
        <v>6</v>
      </c>
      <c r="K144" s="230"/>
      <c r="L144" s="228"/>
      <c r="M144" s="229">
        <v>9</v>
      </c>
      <c r="N144" s="230"/>
      <c r="O144" s="228"/>
      <c r="P144" s="229"/>
      <c r="Q144" s="230"/>
      <c r="R144" s="228"/>
      <c r="S144" s="229"/>
      <c r="T144" s="230"/>
      <c r="U144" s="228"/>
      <c r="V144" s="229"/>
      <c r="W144" s="230"/>
      <c r="X144" s="228"/>
      <c r="Y144" s="229"/>
      <c r="Z144" s="230"/>
      <c r="AA144" s="228"/>
      <c r="AB144" s="229"/>
      <c r="AC144" s="230"/>
      <c r="AD144" s="228"/>
      <c r="AE144" s="229"/>
      <c r="AF144" s="230"/>
      <c r="AG144" s="241"/>
      <c r="AH144" s="229"/>
      <c r="AI144" s="230"/>
      <c r="AJ144" s="241"/>
      <c r="AK144" s="229"/>
      <c r="AL144" s="230"/>
      <c r="AM144" s="241"/>
      <c r="AN144" s="229"/>
      <c r="AO144" s="230"/>
    </row>
    <row r="145" spans="2:41" ht="18" customHeight="1" x14ac:dyDescent="0.2">
      <c r="B145" s="299">
        <v>24</v>
      </c>
      <c r="C145" s="197"/>
      <c r="D145" s="20"/>
      <c r="E145" s="305">
        <v>329070921400</v>
      </c>
      <c r="F145" s="223"/>
      <c r="G145" s="224">
        <v>8.3000000000000007</v>
      </c>
      <c r="H145" s="225"/>
      <c r="I145" s="223"/>
      <c r="J145" s="224">
        <v>16.7</v>
      </c>
      <c r="K145" s="225"/>
      <c r="L145" s="223"/>
      <c r="M145" s="224">
        <v>25</v>
      </c>
      <c r="N145" s="225"/>
      <c r="O145" s="223"/>
      <c r="P145" s="224"/>
      <c r="Q145" s="225"/>
      <c r="R145" s="223"/>
      <c r="S145" s="224"/>
      <c r="T145" s="225"/>
      <c r="U145" s="223"/>
      <c r="V145" s="224"/>
      <c r="W145" s="225"/>
      <c r="X145" s="223"/>
      <c r="Y145" s="224"/>
      <c r="Z145" s="225"/>
      <c r="AA145" s="223"/>
      <c r="AB145" s="224"/>
      <c r="AC145" s="225"/>
      <c r="AD145" s="223"/>
      <c r="AE145" s="224"/>
      <c r="AF145" s="225"/>
      <c r="AG145" s="239"/>
      <c r="AH145" s="214"/>
      <c r="AI145" s="238"/>
      <c r="AJ145" s="239"/>
      <c r="AK145" s="214"/>
      <c r="AL145" s="238"/>
      <c r="AM145" s="239"/>
      <c r="AN145" s="214"/>
      <c r="AO145" s="238"/>
    </row>
    <row r="146" spans="2:41" ht="18" customHeight="1" x14ac:dyDescent="0.2">
      <c r="B146" s="300"/>
      <c r="C146" s="191" t="s">
        <v>328</v>
      </c>
      <c r="D146" s="16" t="s">
        <v>355</v>
      </c>
      <c r="E146" s="306"/>
      <c r="F146" s="224">
        <v>8.3000000000000007</v>
      </c>
      <c r="G146" s="226"/>
      <c r="H146" s="227">
        <v>2.2000000000000002</v>
      </c>
      <c r="I146" s="224">
        <v>17</v>
      </c>
      <c r="J146" s="226"/>
      <c r="K146" s="227">
        <v>4.3</v>
      </c>
      <c r="L146" s="224">
        <v>25</v>
      </c>
      <c r="M146" s="226"/>
      <c r="N146" s="227">
        <v>12.3</v>
      </c>
      <c r="O146" s="224"/>
      <c r="P146" s="226"/>
      <c r="Q146" s="227"/>
      <c r="R146" s="224"/>
      <c r="S146" s="226"/>
      <c r="T146" s="227"/>
      <c r="U146" s="224"/>
      <c r="V146" s="226"/>
      <c r="W146" s="227"/>
      <c r="X146" s="224"/>
      <c r="Y146" s="226"/>
      <c r="Z146" s="227"/>
      <c r="AA146" s="224"/>
      <c r="AB146" s="226"/>
      <c r="AC146" s="227"/>
      <c r="AD146" s="224"/>
      <c r="AE146" s="226"/>
      <c r="AF146" s="227"/>
      <c r="AG146" s="240"/>
      <c r="AH146" s="226"/>
      <c r="AI146" s="227"/>
      <c r="AJ146" s="240"/>
      <c r="AK146" s="226"/>
      <c r="AL146" s="227"/>
      <c r="AM146" s="240"/>
      <c r="AN146" s="226"/>
      <c r="AO146" s="227"/>
    </row>
    <row r="147" spans="2:41" ht="18" customHeight="1" x14ac:dyDescent="0.2">
      <c r="B147" s="301"/>
      <c r="C147" s="198"/>
      <c r="D147" s="22"/>
      <c r="E147" s="307"/>
      <c r="F147" s="228"/>
      <c r="G147" s="229">
        <v>2.2000000000000002</v>
      </c>
      <c r="H147" s="230"/>
      <c r="I147" s="228"/>
      <c r="J147" s="229">
        <v>4.3</v>
      </c>
      <c r="K147" s="230"/>
      <c r="L147" s="228"/>
      <c r="M147" s="229">
        <v>12.3</v>
      </c>
      <c r="N147" s="230"/>
      <c r="O147" s="228"/>
      <c r="P147" s="229"/>
      <c r="Q147" s="230"/>
      <c r="R147" s="228"/>
      <c r="S147" s="229"/>
      <c r="T147" s="230"/>
      <c r="U147" s="228"/>
      <c r="V147" s="229"/>
      <c r="W147" s="230"/>
      <c r="X147" s="228"/>
      <c r="Y147" s="229"/>
      <c r="Z147" s="230"/>
      <c r="AA147" s="228"/>
      <c r="AB147" s="229"/>
      <c r="AC147" s="230"/>
      <c r="AD147" s="228"/>
      <c r="AE147" s="229"/>
      <c r="AF147" s="230"/>
      <c r="AG147" s="241"/>
      <c r="AH147" s="229"/>
      <c r="AI147" s="230"/>
      <c r="AJ147" s="241"/>
      <c r="AK147" s="229"/>
      <c r="AL147" s="230"/>
      <c r="AM147" s="241"/>
      <c r="AN147" s="229"/>
      <c r="AO147" s="230"/>
    </row>
    <row r="148" spans="2:41" ht="18" customHeight="1" x14ac:dyDescent="0.2">
      <c r="B148" s="299">
        <v>25</v>
      </c>
      <c r="C148" s="197"/>
      <c r="D148" s="20"/>
      <c r="E148" s="305">
        <v>15000000000</v>
      </c>
      <c r="F148" s="223"/>
      <c r="G148" s="224">
        <v>8.3000000000000007</v>
      </c>
      <c r="H148" s="225"/>
      <c r="I148" s="223"/>
      <c r="J148" s="224">
        <v>16.7</v>
      </c>
      <c r="K148" s="225"/>
      <c r="L148" s="223"/>
      <c r="M148" s="224">
        <v>25</v>
      </c>
      <c r="N148" s="225"/>
      <c r="O148" s="223"/>
      <c r="P148" s="224"/>
      <c r="Q148" s="225"/>
      <c r="R148" s="223"/>
      <c r="S148" s="224"/>
      <c r="T148" s="225"/>
      <c r="U148" s="223"/>
      <c r="V148" s="224"/>
      <c r="W148" s="225"/>
      <c r="X148" s="223"/>
      <c r="Y148" s="224"/>
      <c r="Z148" s="225"/>
      <c r="AA148" s="223"/>
      <c r="AB148" s="224"/>
      <c r="AC148" s="225"/>
      <c r="AD148" s="223"/>
      <c r="AE148" s="224"/>
      <c r="AF148" s="225"/>
      <c r="AG148" s="239"/>
      <c r="AH148" s="214"/>
      <c r="AI148" s="238"/>
      <c r="AJ148" s="239"/>
      <c r="AK148" s="214"/>
      <c r="AL148" s="238"/>
      <c r="AM148" s="239"/>
      <c r="AN148" s="214"/>
      <c r="AO148" s="238"/>
    </row>
    <row r="149" spans="2:41" ht="18" customHeight="1" x14ac:dyDescent="0.2">
      <c r="B149" s="300"/>
      <c r="C149" s="191" t="s">
        <v>329</v>
      </c>
      <c r="D149" s="16" t="s">
        <v>235</v>
      </c>
      <c r="E149" s="306"/>
      <c r="F149" s="224">
        <v>8.33</v>
      </c>
      <c r="G149" s="226"/>
      <c r="H149" s="227">
        <v>0</v>
      </c>
      <c r="I149" s="224">
        <v>17</v>
      </c>
      <c r="J149" s="226"/>
      <c r="K149" s="227">
        <v>2.8</v>
      </c>
      <c r="L149" s="224">
        <v>25</v>
      </c>
      <c r="M149" s="226"/>
      <c r="N149" s="227">
        <v>2.8</v>
      </c>
      <c r="O149" s="224"/>
      <c r="P149" s="226"/>
      <c r="Q149" s="227"/>
      <c r="R149" s="224"/>
      <c r="S149" s="226"/>
      <c r="T149" s="227"/>
      <c r="U149" s="224"/>
      <c r="V149" s="226"/>
      <c r="W149" s="227"/>
      <c r="X149" s="224"/>
      <c r="Y149" s="226"/>
      <c r="Z149" s="227"/>
      <c r="AA149" s="224"/>
      <c r="AB149" s="226"/>
      <c r="AC149" s="227"/>
      <c r="AD149" s="224"/>
      <c r="AE149" s="226"/>
      <c r="AF149" s="227"/>
      <c r="AG149" s="240"/>
      <c r="AH149" s="226"/>
      <c r="AI149" s="227"/>
      <c r="AJ149" s="240"/>
      <c r="AK149" s="226"/>
      <c r="AL149" s="227"/>
      <c r="AM149" s="240"/>
      <c r="AN149" s="226"/>
      <c r="AO149" s="227"/>
    </row>
    <row r="150" spans="2:41" ht="18" customHeight="1" x14ac:dyDescent="0.2">
      <c r="B150" s="301"/>
      <c r="C150" s="198"/>
      <c r="D150" s="22"/>
      <c r="E150" s="307"/>
      <c r="F150" s="228"/>
      <c r="G150" s="229">
        <v>0</v>
      </c>
      <c r="H150" s="230"/>
      <c r="I150" s="228"/>
      <c r="J150" s="229">
        <v>2.8</v>
      </c>
      <c r="K150" s="230"/>
      <c r="L150" s="228"/>
      <c r="M150" s="229">
        <v>2.8</v>
      </c>
      <c r="N150" s="230"/>
      <c r="O150" s="228"/>
      <c r="P150" s="229"/>
      <c r="Q150" s="230"/>
      <c r="R150" s="228"/>
      <c r="S150" s="229"/>
      <c r="T150" s="230"/>
      <c r="U150" s="228"/>
      <c r="V150" s="229"/>
      <c r="W150" s="230"/>
      <c r="X150" s="228"/>
      <c r="Y150" s="229"/>
      <c r="Z150" s="230"/>
      <c r="AA150" s="228"/>
      <c r="AB150" s="229"/>
      <c r="AC150" s="230"/>
      <c r="AD150" s="228"/>
      <c r="AE150" s="229"/>
      <c r="AF150" s="230"/>
      <c r="AG150" s="241"/>
      <c r="AH150" s="229"/>
      <c r="AI150" s="230"/>
      <c r="AJ150" s="241"/>
      <c r="AK150" s="229"/>
      <c r="AL150" s="230"/>
      <c r="AM150" s="241"/>
      <c r="AN150" s="229"/>
      <c r="AO150" s="230"/>
    </row>
    <row r="151" spans="2:41" ht="18" customHeight="1" x14ac:dyDescent="0.2">
      <c r="B151" s="299">
        <v>26</v>
      </c>
      <c r="C151" s="197"/>
      <c r="D151" s="20"/>
      <c r="E151" s="305">
        <v>21793177000</v>
      </c>
      <c r="F151" s="223"/>
      <c r="G151" s="224">
        <v>8.3000000000000007</v>
      </c>
      <c r="H151" s="225"/>
      <c r="I151" s="223"/>
      <c r="J151" s="224">
        <v>16.7</v>
      </c>
      <c r="K151" s="225"/>
      <c r="L151" s="223"/>
      <c r="M151" s="224">
        <v>25</v>
      </c>
      <c r="N151" s="225"/>
      <c r="O151" s="223"/>
      <c r="P151" s="224"/>
      <c r="Q151" s="225"/>
      <c r="R151" s="223"/>
      <c r="S151" s="224"/>
      <c r="T151" s="225"/>
      <c r="U151" s="223"/>
      <c r="V151" s="224"/>
      <c r="W151" s="225"/>
      <c r="X151" s="223"/>
      <c r="Y151" s="224"/>
      <c r="Z151" s="225"/>
      <c r="AA151" s="223"/>
      <c r="AB151" s="224"/>
      <c r="AC151" s="225"/>
      <c r="AD151" s="223"/>
      <c r="AE151" s="224"/>
      <c r="AF151" s="225"/>
      <c r="AG151" s="239"/>
      <c r="AH151" s="214"/>
      <c r="AI151" s="238"/>
      <c r="AJ151" s="239"/>
      <c r="AK151" s="214"/>
      <c r="AL151" s="238"/>
      <c r="AM151" s="239"/>
      <c r="AN151" s="214"/>
      <c r="AO151" s="238"/>
    </row>
    <row r="152" spans="2:41" ht="18" customHeight="1" x14ac:dyDescent="0.2">
      <c r="B152" s="300"/>
      <c r="C152" s="191" t="s">
        <v>330</v>
      </c>
      <c r="D152" s="16" t="s">
        <v>236</v>
      </c>
      <c r="E152" s="306"/>
      <c r="F152" s="224">
        <v>8.33</v>
      </c>
      <c r="G152" s="226"/>
      <c r="H152" s="227">
        <v>0</v>
      </c>
      <c r="I152" s="224">
        <v>17</v>
      </c>
      <c r="J152" s="226"/>
      <c r="K152" s="227">
        <v>0</v>
      </c>
      <c r="L152" s="224">
        <v>25</v>
      </c>
      <c r="M152" s="226"/>
      <c r="N152" s="227">
        <v>0</v>
      </c>
      <c r="O152" s="224"/>
      <c r="P152" s="226"/>
      <c r="Q152" s="227"/>
      <c r="R152" s="224"/>
      <c r="S152" s="226"/>
      <c r="T152" s="227"/>
      <c r="U152" s="224"/>
      <c r="V152" s="226"/>
      <c r="W152" s="227"/>
      <c r="X152" s="224"/>
      <c r="Y152" s="226"/>
      <c r="Z152" s="227"/>
      <c r="AA152" s="224"/>
      <c r="AB152" s="226"/>
      <c r="AC152" s="227"/>
      <c r="AD152" s="224"/>
      <c r="AE152" s="226"/>
      <c r="AF152" s="227"/>
      <c r="AG152" s="240"/>
      <c r="AH152" s="226"/>
      <c r="AI152" s="227"/>
      <c r="AJ152" s="240"/>
      <c r="AK152" s="226"/>
      <c r="AL152" s="227"/>
      <c r="AM152" s="240"/>
      <c r="AN152" s="226"/>
      <c r="AO152" s="227"/>
    </row>
    <row r="153" spans="2:41" ht="18" customHeight="1" x14ac:dyDescent="0.2">
      <c r="B153" s="301"/>
      <c r="C153" s="198"/>
      <c r="D153" s="22"/>
      <c r="E153" s="307"/>
      <c r="F153" s="228"/>
      <c r="G153" s="229">
        <v>0</v>
      </c>
      <c r="H153" s="230"/>
      <c r="I153" s="228"/>
      <c r="J153" s="229">
        <v>0</v>
      </c>
      <c r="K153" s="230"/>
      <c r="L153" s="228"/>
      <c r="M153" s="229">
        <v>0</v>
      </c>
      <c r="N153" s="230"/>
      <c r="O153" s="228"/>
      <c r="P153" s="229"/>
      <c r="Q153" s="230"/>
      <c r="R153" s="228"/>
      <c r="S153" s="229"/>
      <c r="T153" s="230"/>
      <c r="U153" s="228"/>
      <c r="V153" s="229"/>
      <c r="W153" s="230"/>
      <c r="X153" s="228"/>
      <c r="Y153" s="229"/>
      <c r="Z153" s="230"/>
      <c r="AA153" s="228"/>
      <c r="AB153" s="229"/>
      <c r="AC153" s="230"/>
      <c r="AD153" s="228"/>
      <c r="AE153" s="229"/>
      <c r="AF153" s="230"/>
      <c r="AG153" s="241"/>
      <c r="AH153" s="229"/>
      <c r="AI153" s="230"/>
      <c r="AJ153" s="241"/>
      <c r="AK153" s="229"/>
      <c r="AL153" s="230"/>
      <c r="AM153" s="241"/>
      <c r="AN153" s="229"/>
      <c r="AO153" s="230"/>
    </row>
    <row r="154" spans="2:41" ht="39.950000000000003" customHeight="1" x14ac:dyDescent="0.2">
      <c r="B154" s="120"/>
      <c r="C154" s="130" t="s">
        <v>277</v>
      </c>
      <c r="D154" s="19" t="s">
        <v>237</v>
      </c>
      <c r="E154" s="116">
        <f>SUM(E155:E172)</f>
        <v>1846126120</v>
      </c>
      <c r="AO154" s="251"/>
    </row>
    <row r="155" spans="2:41" ht="18" customHeight="1" x14ac:dyDescent="0.2">
      <c r="B155" s="299">
        <v>1</v>
      </c>
      <c r="C155" s="197"/>
      <c r="D155" s="25" t="s">
        <v>6</v>
      </c>
      <c r="E155" s="302">
        <v>396388530</v>
      </c>
      <c r="F155" s="239"/>
      <c r="G155" s="214">
        <v>0</v>
      </c>
      <c r="H155" s="238"/>
      <c r="I155" s="239"/>
      <c r="J155" s="214">
        <v>0</v>
      </c>
      <c r="K155" s="238"/>
      <c r="L155" s="237"/>
      <c r="M155" s="214">
        <v>0</v>
      </c>
      <c r="N155" s="238"/>
      <c r="O155" s="237"/>
      <c r="P155" s="214"/>
      <c r="Q155" s="238"/>
      <c r="R155" s="237"/>
      <c r="S155" s="214"/>
      <c r="T155" s="238"/>
      <c r="U155" s="237"/>
      <c r="V155" s="214"/>
      <c r="W155" s="238"/>
      <c r="X155" s="237"/>
      <c r="Y155" s="214"/>
      <c r="Z155" s="238"/>
      <c r="AA155" s="237"/>
      <c r="AB155" s="214"/>
      <c r="AC155" s="238"/>
      <c r="AD155" s="237"/>
      <c r="AE155" s="214"/>
      <c r="AF155" s="238"/>
      <c r="AG155" s="239"/>
      <c r="AH155" s="214"/>
      <c r="AI155" s="238"/>
      <c r="AJ155" s="239"/>
      <c r="AK155" s="214"/>
      <c r="AL155" s="238"/>
      <c r="AM155" s="239"/>
      <c r="AN155" s="214"/>
      <c r="AO155" s="238"/>
    </row>
    <row r="156" spans="2:41" ht="18" customHeight="1" x14ac:dyDescent="0.2">
      <c r="B156" s="300"/>
      <c r="C156" s="191" t="s">
        <v>331</v>
      </c>
      <c r="D156" s="20" t="s">
        <v>238</v>
      </c>
      <c r="E156" s="303"/>
      <c r="F156" s="224">
        <v>0</v>
      </c>
      <c r="G156" s="226"/>
      <c r="H156" s="227">
        <v>7</v>
      </c>
      <c r="I156" s="224">
        <v>0</v>
      </c>
      <c r="J156" s="226"/>
      <c r="K156" s="227">
        <v>14</v>
      </c>
      <c r="L156" s="224">
        <v>0</v>
      </c>
      <c r="M156" s="226"/>
      <c r="N156" s="227">
        <v>21</v>
      </c>
      <c r="O156" s="224"/>
      <c r="P156" s="226"/>
      <c r="Q156" s="227"/>
      <c r="R156" s="224"/>
      <c r="S156" s="226"/>
      <c r="T156" s="227"/>
      <c r="U156" s="224"/>
      <c r="V156" s="226"/>
      <c r="W156" s="227"/>
      <c r="X156" s="224"/>
      <c r="Y156" s="226"/>
      <c r="Z156" s="227"/>
      <c r="AA156" s="224"/>
      <c r="AB156" s="226"/>
      <c r="AC156" s="227"/>
      <c r="AD156" s="224"/>
      <c r="AE156" s="226"/>
      <c r="AF156" s="227"/>
      <c r="AG156" s="240"/>
      <c r="AH156" s="226"/>
      <c r="AI156" s="227"/>
      <c r="AJ156" s="240"/>
      <c r="AK156" s="226"/>
      <c r="AL156" s="227"/>
      <c r="AM156" s="240"/>
      <c r="AN156" s="226"/>
      <c r="AO156" s="227"/>
    </row>
    <row r="157" spans="2:41" ht="18" customHeight="1" x14ac:dyDescent="0.2">
      <c r="B157" s="301"/>
      <c r="C157" s="199"/>
      <c r="D157" s="20"/>
      <c r="E157" s="304"/>
      <c r="F157" s="228"/>
      <c r="G157" s="229">
        <v>3</v>
      </c>
      <c r="H157" s="230"/>
      <c r="I157" s="228"/>
      <c r="J157" s="229">
        <v>9</v>
      </c>
      <c r="K157" s="230"/>
      <c r="L157" s="228"/>
      <c r="M157" s="229">
        <v>9</v>
      </c>
      <c r="N157" s="230"/>
      <c r="O157" s="228"/>
      <c r="P157" s="229"/>
      <c r="Q157" s="230"/>
      <c r="R157" s="228"/>
      <c r="S157" s="229"/>
      <c r="T157" s="230"/>
      <c r="U157" s="228"/>
      <c r="V157" s="229"/>
      <c r="W157" s="230"/>
      <c r="X157" s="228"/>
      <c r="Y157" s="229"/>
      <c r="Z157" s="230"/>
      <c r="AA157" s="228"/>
      <c r="AB157" s="229"/>
      <c r="AC157" s="230"/>
      <c r="AD157" s="228"/>
      <c r="AE157" s="229"/>
      <c r="AF157" s="230"/>
      <c r="AG157" s="241"/>
      <c r="AH157" s="229"/>
      <c r="AI157" s="230"/>
      <c r="AJ157" s="241"/>
      <c r="AK157" s="229"/>
      <c r="AL157" s="230"/>
      <c r="AM157" s="241"/>
      <c r="AN157" s="229"/>
      <c r="AO157" s="230"/>
    </row>
    <row r="158" spans="2:41" ht="18" customHeight="1" x14ac:dyDescent="0.2">
      <c r="B158" s="299">
        <v>2</v>
      </c>
      <c r="C158" s="197"/>
      <c r="D158" s="25" t="s">
        <v>6</v>
      </c>
      <c r="E158" s="302">
        <v>292409404</v>
      </c>
      <c r="F158" s="239"/>
      <c r="G158" s="214">
        <v>0</v>
      </c>
      <c r="H158" s="238"/>
      <c r="I158" s="223"/>
      <c r="J158" s="224">
        <v>0</v>
      </c>
      <c r="K158" s="225"/>
      <c r="L158" s="223"/>
      <c r="M158" s="224">
        <v>8.3000000000000007</v>
      </c>
      <c r="N158" s="225"/>
      <c r="O158" s="223"/>
      <c r="P158" s="224"/>
      <c r="Q158" s="225"/>
      <c r="R158" s="223"/>
      <c r="S158" s="224"/>
      <c r="T158" s="225"/>
      <c r="U158" s="223"/>
      <c r="V158" s="224"/>
      <c r="W158" s="225"/>
      <c r="X158" s="223"/>
      <c r="Y158" s="224"/>
      <c r="Z158" s="225"/>
      <c r="AA158" s="223"/>
      <c r="AB158" s="224"/>
      <c r="AC158" s="225"/>
      <c r="AD158" s="223"/>
      <c r="AE158" s="224"/>
      <c r="AF158" s="225"/>
      <c r="AG158" s="239"/>
      <c r="AH158" s="214"/>
      <c r="AI158" s="238"/>
      <c r="AJ158" s="239"/>
      <c r="AK158" s="214"/>
      <c r="AL158" s="238"/>
      <c r="AM158" s="239"/>
      <c r="AN158" s="214"/>
      <c r="AO158" s="238"/>
    </row>
    <row r="159" spans="2:41" ht="18" customHeight="1" x14ac:dyDescent="0.2">
      <c r="B159" s="300"/>
      <c r="C159" s="191" t="s">
        <v>332</v>
      </c>
      <c r="D159" s="20" t="s">
        <v>239</v>
      </c>
      <c r="E159" s="303"/>
      <c r="F159" s="224">
        <v>0</v>
      </c>
      <c r="G159" s="226"/>
      <c r="H159" s="227">
        <v>7</v>
      </c>
      <c r="I159" s="224">
        <v>0</v>
      </c>
      <c r="J159" s="226"/>
      <c r="K159" s="227">
        <v>14</v>
      </c>
      <c r="L159" s="224">
        <v>8.3000000000000007</v>
      </c>
      <c r="M159" s="226"/>
      <c r="N159" s="227">
        <v>21</v>
      </c>
      <c r="O159" s="224"/>
      <c r="P159" s="226"/>
      <c r="Q159" s="227"/>
      <c r="R159" s="224"/>
      <c r="S159" s="226"/>
      <c r="T159" s="227"/>
      <c r="U159" s="224"/>
      <c r="V159" s="226"/>
      <c r="W159" s="227"/>
      <c r="X159" s="224"/>
      <c r="Y159" s="226"/>
      <c r="Z159" s="227"/>
      <c r="AA159" s="224"/>
      <c r="AB159" s="226"/>
      <c r="AC159" s="227"/>
      <c r="AD159" s="224"/>
      <c r="AE159" s="226"/>
      <c r="AF159" s="227"/>
      <c r="AG159" s="240"/>
      <c r="AH159" s="226"/>
      <c r="AI159" s="227"/>
      <c r="AJ159" s="240"/>
      <c r="AK159" s="226"/>
      <c r="AL159" s="227"/>
      <c r="AM159" s="240"/>
      <c r="AN159" s="226"/>
      <c r="AO159" s="227"/>
    </row>
    <row r="160" spans="2:41" ht="18" customHeight="1" x14ac:dyDescent="0.2">
      <c r="B160" s="301"/>
      <c r="C160" s="199"/>
      <c r="D160" s="20"/>
      <c r="E160" s="304"/>
      <c r="F160" s="228"/>
      <c r="G160" s="229">
        <v>5</v>
      </c>
      <c r="H160" s="230"/>
      <c r="I160" s="228"/>
      <c r="J160" s="229">
        <v>6</v>
      </c>
      <c r="K160" s="230"/>
      <c r="L160" s="228"/>
      <c r="M160" s="229">
        <v>15</v>
      </c>
      <c r="N160" s="230"/>
      <c r="O160" s="228"/>
      <c r="P160" s="229"/>
      <c r="Q160" s="230"/>
      <c r="R160" s="228"/>
      <c r="S160" s="229"/>
      <c r="T160" s="230"/>
      <c r="U160" s="228"/>
      <c r="V160" s="229"/>
      <c r="W160" s="230"/>
      <c r="X160" s="228"/>
      <c r="Y160" s="229"/>
      <c r="Z160" s="230"/>
      <c r="AA160" s="228"/>
      <c r="AB160" s="229"/>
      <c r="AC160" s="230"/>
      <c r="AD160" s="228"/>
      <c r="AE160" s="229"/>
      <c r="AF160" s="230"/>
      <c r="AG160" s="241"/>
      <c r="AH160" s="229"/>
      <c r="AI160" s="230"/>
      <c r="AJ160" s="241"/>
      <c r="AK160" s="229"/>
      <c r="AL160" s="230"/>
      <c r="AM160" s="241"/>
      <c r="AN160" s="229"/>
      <c r="AO160" s="230"/>
    </row>
    <row r="161" spans="1:41" ht="18" customHeight="1" x14ac:dyDescent="0.2">
      <c r="B161" s="299">
        <v>3</v>
      </c>
      <c r="C161" s="197"/>
      <c r="D161" s="25" t="s">
        <v>6</v>
      </c>
      <c r="E161" s="302">
        <v>347572506</v>
      </c>
      <c r="F161" s="239"/>
      <c r="G161" s="214">
        <v>0</v>
      </c>
      <c r="H161" s="238"/>
      <c r="I161" s="223"/>
      <c r="J161" s="224">
        <v>8.3000000000000007</v>
      </c>
      <c r="K161" s="225"/>
      <c r="L161" s="223"/>
      <c r="M161" s="224">
        <v>8.3000000000000007</v>
      </c>
      <c r="N161" s="225"/>
      <c r="O161" s="223"/>
      <c r="P161" s="224"/>
      <c r="Q161" s="225"/>
      <c r="R161" s="223"/>
      <c r="S161" s="224"/>
      <c r="T161" s="225"/>
      <c r="U161" s="223"/>
      <c r="V161" s="224"/>
      <c r="W161" s="225"/>
      <c r="X161" s="223"/>
      <c r="Y161" s="224"/>
      <c r="Z161" s="225"/>
      <c r="AA161" s="223"/>
      <c r="AB161" s="224"/>
      <c r="AC161" s="225"/>
      <c r="AD161" s="223"/>
      <c r="AE161" s="224"/>
      <c r="AF161" s="225"/>
      <c r="AG161" s="239"/>
      <c r="AH161" s="214"/>
      <c r="AI161" s="238"/>
      <c r="AJ161" s="239"/>
      <c r="AK161" s="214"/>
      <c r="AL161" s="238"/>
      <c r="AM161" s="239"/>
      <c r="AN161" s="214"/>
      <c r="AO161" s="238"/>
    </row>
    <row r="162" spans="1:41" ht="18" customHeight="1" x14ac:dyDescent="0.2">
      <c r="B162" s="300"/>
      <c r="C162" s="191" t="s">
        <v>333</v>
      </c>
      <c r="D162" s="134" t="s">
        <v>241</v>
      </c>
      <c r="E162" s="303"/>
      <c r="F162" s="224">
        <v>0</v>
      </c>
      <c r="G162" s="226"/>
      <c r="H162" s="227">
        <v>7</v>
      </c>
      <c r="I162" s="224">
        <v>8.3000000000000007</v>
      </c>
      <c r="J162" s="226"/>
      <c r="K162" s="227">
        <v>14</v>
      </c>
      <c r="L162" s="224">
        <v>8.3000000000000007</v>
      </c>
      <c r="M162" s="226"/>
      <c r="N162" s="227">
        <v>21</v>
      </c>
      <c r="O162" s="224"/>
      <c r="P162" s="226"/>
      <c r="Q162" s="227"/>
      <c r="R162" s="224"/>
      <c r="S162" s="226"/>
      <c r="T162" s="227"/>
      <c r="U162" s="224"/>
      <c r="V162" s="226"/>
      <c r="W162" s="227"/>
      <c r="X162" s="224"/>
      <c r="Y162" s="226"/>
      <c r="Z162" s="227"/>
      <c r="AA162" s="224"/>
      <c r="AB162" s="226"/>
      <c r="AC162" s="227"/>
      <c r="AD162" s="224"/>
      <c r="AE162" s="226"/>
      <c r="AF162" s="227"/>
      <c r="AG162" s="240"/>
      <c r="AH162" s="226"/>
      <c r="AI162" s="227"/>
      <c r="AJ162" s="240"/>
      <c r="AK162" s="226"/>
      <c r="AL162" s="227"/>
      <c r="AM162" s="240"/>
      <c r="AN162" s="226"/>
      <c r="AO162" s="227"/>
    </row>
    <row r="163" spans="1:41" ht="18" customHeight="1" x14ac:dyDescent="0.2">
      <c r="B163" s="301"/>
      <c r="C163" s="199"/>
      <c r="D163" s="20"/>
      <c r="E163" s="304"/>
      <c r="F163" s="228"/>
      <c r="G163" s="229">
        <v>4</v>
      </c>
      <c r="H163" s="230"/>
      <c r="I163" s="228"/>
      <c r="J163" s="229">
        <v>10</v>
      </c>
      <c r="K163" s="230"/>
      <c r="L163" s="228"/>
      <c r="M163" s="229">
        <v>14</v>
      </c>
      <c r="N163" s="230"/>
      <c r="O163" s="228"/>
      <c r="P163" s="229"/>
      <c r="Q163" s="230"/>
      <c r="R163" s="228"/>
      <c r="S163" s="229"/>
      <c r="T163" s="230"/>
      <c r="U163" s="228"/>
      <c r="V163" s="229"/>
      <c r="W163" s="230"/>
      <c r="X163" s="228"/>
      <c r="Y163" s="229"/>
      <c r="Z163" s="230"/>
      <c r="AA163" s="228"/>
      <c r="AB163" s="229"/>
      <c r="AC163" s="230"/>
      <c r="AD163" s="228"/>
      <c r="AE163" s="229"/>
      <c r="AF163" s="230"/>
      <c r="AG163" s="241"/>
      <c r="AH163" s="229"/>
      <c r="AI163" s="230"/>
      <c r="AJ163" s="241"/>
      <c r="AK163" s="229"/>
      <c r="AL163" s="230"/>
      <c r="AM163" s="241"/>
      <c r="AN163" s="229"/>
      <c r="AO163" s="230"/>
    </row>
    <row r="164" spans="1:41" ht="18" customHeight="1" x14ac:dyDescent="0.2">
      <c r="B164" s="299">
        <v>4</v>
      </c>
      <c r="C164" s="197"/>
      <c r="D164" s="25" t="s">
        <v>6</v>
      </c>
      <c r="E164" s="302">
        <v>594346400</v>
      </c>
      <c r="F164" s="239"/>
      <c r="G164" s="214">
        <v>8.3000000000000007</v>
      </c>
      <c r="H164" s="238"/>
      <c r="I164" s="223"/>
      <c r="J164" s="224">
        <v>16.7</v>
      </c>
      <c r="K164" s="225"/>
      <c r="L164" s="223"/>
      <c r="M164" s="224">
        <v>25</v>
      </c>
      <c r="N164" s="225"/>
      <c r="O164" s="223"/>
      <c r="P164" s="224"/>
      <c r="Q164" s="225"/>
      <c r="R164" s="223"/>
      <c r="S164" s="224"/>
      <c r="T164" s="225"/>
      <c r="U164" s="223"/>
      <c r="V164" s="224"/>
      <c r="W164" s="225"/>
      <c r="X164" s="223"/>
      <c r="Y164" s="224"/>
      <c r="Z164" s="225"/>
      <c r="AA164" s="223"/>
      <c r="AB164" s="224"/>
      <c r="AC164" s="225"/>
      <c r="AD164" s="223"/>
      <c r="AE164" s="224"/>
      <c r="AF164" s="225"/>
      <c r="AG164" s="239"/>
      <c r="AH164" s="214"/>
      <c r="AI164" s="238"/>
      <c r="AJ164" s="239"/>
      <c r="AK164" s="214"/>
      <c r="AL164" s="238"/>
      <c r="AM164" s="239"/>
      <c r="AN164" s="214"/>
      <c r="AO164" s="238"/>
    </row>
    <row r="165" spans="1:41" ht="18" customHeight="1" x14ac:dyDescent="0.2">
      <c r="B165" s="300"/>
      <c r="C165" s="191" t="s">
        <v>334</v>
      </c>
      <c r="D165" s="134" t="s">
        <v>243</v>
      </c>
      <c r="E165" s="303"/>
      <c r="F165" s="224">
        <v>8.3000000000000007</v>
      </c>
      <c r="G165" s="226"/>
      <c r="H165" s="227">
        <v>7</v>
      </c>
      <c r="I165" s="224">
        <v>17</v>
      </c>
      <c r="J165" s="226"/>
      <c r="K165" s="227">
        <v>14</v>
      </c>
      <c r="L165" s="224">
        <v>25</v>
      </c>
      <c r="M165" s="226"/>
      <c r="N165" s="227">
        <v>21</v>
      </c>
      <c r="O165" s="224"/>
      <c r="P165" s="226"/>
      <c r="Q165" s="227"/>
      <c r="R165" s="224"/>
      <c r="S165" s="226"/>
      <c r="T165" s="227"/>
      <c r="U165" s="224"/>
      <c r="V165" s="226"/>
      <c r="W165" s="227"/>
      <c r="X165" s="224"/>
      <c r="Y165" s="226"/>
      <c r="Z165" s="227"/>
      <c r="AA165" s="224"/>
      <c r="AB165" s="226"/>
      <c r="AC165" s="227"/>
      <c r="AD165" s="224"/>
      <c r="AE165" s="226"/>
      <c r="AF165" s="227"/>
      <c r="AG165" s="240"/>
      <c r="AH165" s="226"/>
      <c r="AI165" s="227"/>
      <c r="AJ165" s="240"/>
      <c r="AK165" s="226"/>
      <c r="AL165" s="227"/>
      <c r="AM165" s="240"/>
      <c r="AN165" s="226"/>
      <c r="AO165" s="227"/>
    </row>
    <row r="166" spans="1:41" ht="18" customHeight="1" x14ac:dyDescent="0.2">
      <c r="B166" s="301"/>
      <c r="C166" s="199"/>
      <c r="D166" s="134" t="s">
        <v>244</v>
      </c>
      <c r="E166" s="304"/>
      <c r="F166" s="228"/>
      <c r="G166" s="229">
        <v>2</v>
      </c>
      <c r="H166" s="230"/>
      <c r="I166" s="228"/>
      <c r="J166" s="229">
        <v>2</v>
      </c>
      <c r="K166" s="230"/>
      <c r="L166" s="228"/>
      <c r="M166" s="229">
        <v>12</v>
      </c>
      <c r="N166" s="230"/>
      <c r="O166" s="228"/>
      <c r="P166" s="229"/>
      <c r="Q166" s="230"/>
      <c r="R166" s="228"/>
      <c r="S166" s="229"/>
      <c r="T166" s="230"/>
      <c r="U166" s="228"/>
      <c r="V166" s="229"/>
      <c r="W166" s="230"/>
      <c r="X166" s="228"/>
      <c r="Y166" s="229"/>
      <c r="Z166" s="230"/>
      <c r="AA166" s="228"/>
      <c r="AB166" s="229"/>
      <c r="AC166" s="230"/>
      <c r="AD166" s="228"/>
      <c r="AE166" s="229"/>
      <c r="AF166" s="230"/>
      <c r="AG166" s="241"/>
      <c r="AH166" s="229"/>
      <c r="AI166" s="230"/>
      <c r="AJ166" s="241"/>
      <c r="AK166" s="229"/>
      <c r="AL166" s="230"/>
      <c r="AM166" s="241"/>
      <c r="AN166" s="229"/>
      <c r="AO166" s="230"/>
    </row>
    <row r="167" spans="1:41" ht="18" customHeight="1" x14ac:dyDescent="0.2">
      <c r="B167" s="299">
        <v>5</v>
      </c>
      <c r="C167" s="197"/>
      <c r="D167" s="25" t="s">
        <v>6</v>
      </c>
      <c r="E167" s="302">
        <v>116881530</v>
      </c>
      <c r="F167" s="239"/>
      <c r="G167" s="214">
        <v>0</v>
      </c>
      <c r="H167" s="238"/>
      <c r="I167" s="223"/>
      <c r="J167" s="224">
        <v>0</v>
      </c>
      <c r="K167" s="225"/>
      <c r="L167" s="223"/>
      <c r="M167" s="224">
        <v>25</v>
      </c>
      <c r="N167" s="225"/>
      <c r="O167" s="223"/>
      <c r="P167" s="224"/>
      <c r="Q167" s="225"/>
      <c r="R167" s="223"/>
      <c r="S167" s="224"/>
      <c r="T167" s="225"/>
      <c r="U167" s="223"/>
      <c r="V167" s="224"/>
      <c r="W167" s="225"/>
      <c r="X167" s="223"/>
      <c r="Y167" s="224"/>
      <c r="Z167" s="225"/>
      <c r="AA167" s="223"/>
      <c r="AB167" s="224"/>
      <c r="AC167" s="225"/>
      <c r="AD167" s="223"/>
      <c r="AE167" s="224"/>
      <c r="AF167" s="225"/>
      <c r="AG167" s="239"/>
      <c r="AH167" s="214"/>
      <c r="AI167" s="238"/>
      <c r="AJ167" s="239"/>
      <c r="AK167" s="214"/>
      <c r="AL167" s="238"/>
      <c r="AM167" s="239"/>
      <c r="AN167" s="214"/>
      <c r="AO167" s="238"/>
    </row>
    <row r="168" spans="1:41" ht="18" customHeight="1" x14ac:dyDescent="0.2">
      <c r="B168" s="300"/>
      <c r="C168" s="191" t="s">
        <v>335</v>
      </c>
      <c r="D168" s="134" t="s">
        <v>246</v>
      </c>
      <c r="E168" s="303"/>
      <c r="F168" s="224">
        <v>0</v>
      </c>
      <c r="G168" s="226"/>
      <c r="H168" s="227">
        <v>15</v>
      </c>
      <c r="I168" s="224">
        <v>0</v>
      </c>
      <c r="J168" s="226"/>
      <c r="K168" s="227">
        <v>15</v>
      </c>
      <c r="L168" s="224">
        <v>25</v>
      </c>
      <c r="M168" s="226"/>
      <c r="N168" s="227">
        <v>25</v>
      </c>
      <c r="O168" s="224"/>
      <c r="P168" s="226"/>
      <c r="Q168" s="227"/>
      <c r="R168" s="224"/>
      <c r="S168" s="226"/>
      <c r="T168" s="227"/>
      <c r="U168" s="224"/>
      <c r="V168" s="226"/>
      <c r="W168" s="227"/>
      <c r="X168" s="224"/>
      <c r="Y168" s="226"/>
      <c r="Z168" s="227"/>
      <c r="AA168" s="224"/>
      <c r="AB168" s="226"/>
      <c r="AC168" s="227"/>
      <c r="AD168" s="224"/>
      <c r="AE168" s="226"/>
      <c r="AF168" s="227"/>
      <c r="AG168" s="240"/>
      <c r="AH168" s="226"/>
      <c r="AI168" s="227"/>
      <c r="AJ168" s="240"/>
      <c r="AK168" s="226"/>
      <c r="AL168" s="227"/>
      <c r="AM168" s="240"/>
      <c r="AN168" s="226"/>
      <c r="AO168" s="227"/>
    </row>
    <row r="169" spans="1:41" ht="18" customHeight="1" x14ac:dyDescent="0.2">
      <c r="B169" s="301"/>
      <c r="C169" s="199"/>
      <c r="D169" s="20" t="s">
        <v>247</v>
      </c>
      <c r="E169" s="304"/>
      <c r="F169" s="228"/>
      <c r="G169" s="229">
        <v>0</v>
      </c>
      <c r="H169" s="230"/>
      <c r="I169" s="228"/>
      <c r="J169" s="229">
        <v>31</v>
      </c>
      <c r="K169" s="230"/>
      <c r="L169" s="228"/>
      <c r="M169" s="229">
        <v>35</v>
      </c>
      <c r="N169" s="230"/>
      <c r="O169" s="228"/>
      <c r="P169" s="229"/>
      <c r="Q169" s="230"/>
      <c r="R169" s="228"/>
      <c r="S169" s="229"/>
      <c r="T169" s="230"/>
      <c r="U169" s="228"/>
      <c r="V169" s="229"/>
      <c r="W169" s="230"/>
      <c r="X169" s="228"/>
      <c r="Y169" s="229"/>
      <c r="Z169" s="230"/>
      <c r="AA169" s="228"/>
      <c r="AB169" s="229"/>
      <c r="AC169" s="230"/>
      <c r="AD169" s="228"/>
      <c r="AE169" s="229"/>
      <c r="AF169" s="230"/>
      <c r="AG169" s="241"/>
      <c r="AH169" s="229"/>
      <c r="AI169" s="230"/>
      <c r="AJ169" s="241"/>
      <c r="AK169" s="229"/>
      <c r="AL169" s="230"/>
      <c r="AM169" s="241"/>
      <c r="AN169" s="229"/>
      <c r="AO169" s="230"/>
    </row>
    <row r="170" spans="1:41" ht="18" customHeight="1" x14ac:dyDescent="0.2">
      <c r="B170" s="299">
        <v>6</v>
      </c>
      <c r="C170" s="197"/>
      <c r="D170" s="25" t="s">
        <v>6</v>
      </c>
      <c r="E170" s="302">
        <v>98527750</v>
      </c>
      <c r="F170" s="239"/>
      <c r="G170" s="214">
        <v>0</v>
      </c>
      <c r="H170" s="238"/>
      <c r="I170" s="223"/>
      <c r="J170" s="224">
        <v>0</v>
      </c>
      <c r="K170" s="225"/>
      <c r="L170" s="223"/>
      <c r="M170" s="224">
        <v>0</v>
      </c>
      <c r="N170" s="225"/>
      <c r="O170" s="223"/>
      <c r="P170" s="224"/>
      <c r="Q170" s="225"/>
      <c r="R170" s="223"/>
      <c r="S170" s="224"/>
      <c r="T170" s="225"/>
      <c r="U170" s="223"/>
      <c r="V170" s="224"/>
      <c r="W170" s="225"/>
      <c r="X170" s="223"/>
      <c r="Y170" s="224"/>
      <c r="Z170" s="225"/>
      <c r="AA170" s="223"/>
      <c r="AB170" s="224"/>
      <c r="AC170" s="225"/>
      <c r="AD170" s="223"/>
      <c r="AE170" s="224"/>
      <c r="AF170" s="225"/>
      <c r="AG170" s="239"/>
      <c r="AH170" s="214"/>
      <c r="AI170" s="238"/>
      <c r="AJ170" s="239"/>
      <c r="AK170" s="214"/>
      <c r="AL170" s="238"/>
      <c r="AM170" s="239"/>
      <c r="AN170" s="214"/>
      <c r="AO170" s="238"/>
    </row>
    <row r="171" spans="1:41" ht="18" customHeight="1" x14ac:dyDescent="0.2">
      <c r="B171" s="300"/>
      <c r="C171" s="191" t="s">
        <v>336</v>
      </c>
      <c r="D171" s="134" t="s">
        <v>265</v>
      </c>
      <c r="E171" s="303"/>
      <c r="F171" s="224">
        <v>0</v>
      </c>
      <c r="G171" s="226"/>
      <c r="H171" s="227">
        <v>0</v>
      </c>
      <c r="I171" s="224">
        <v>0</v>
      </c>
      <c r="J171" s="226"/>
      <c r="K171" s="227">
        <v>0</v>
      </c>
      <c r="L171" s="224">
        <v>0</v>
      </c>
      <c r="M171" s="226"/>
      <c r="N171" s="227">
        <v>0</v>
      </c>
      <c r="O171" s="224"/>
      <c r="P171" s="226"/>
      <c r="Q171" s="227"/>
      <c r="R171" s="224"/>
      <c r="S171" s="226"/>
      <c r="T171" s="227"/>
      <c r="U171" s="224"/>
      <c r="V171" s="226"/>
      <c r="W171" s="227"/>
      <c r="X171" s="224"/>
      <c r="Y171" s="226"/>
      <c r="Z171" s="227"/>
      <c r="AA171" s="224"/>
      <c r="AB171" s="226"/>
      <c r="AC171" s="227"/>
      <c r="AD171" s="224"/>
      <c r="AE171" s="226"/>
      <c r="AF171" s="227"/>
      <c r="AG171" s="240"/>
      <c r="AH171" s="226"/>
      <c r="AI171" s="227"/>
      <c r="AJ171" s="240"/>
      <c r="AK171" s="226"/>
      <c r="AL171" s="227"/>
      <c r="AM171" s="240"/>
      <c r="AN171" s="226"/>
      <c r="AO171" s="227"/>
    </row>
    <row r="172" spans="1:41" ht="18" customHeight="1" x14ac:dyDescent="0.2">
      <c r="A172" s="126"/>
      <c r="B172" s="301"/>
      <c r="C172" s="199"/>
      <c r="D172" s="20" t="s">
        <v>215</v>
      </c>
      <c r="E172" s="304"/>
      <c r="F172" s="228"/>
      <c r="G172" s="229">
        <v>0</v>
      </c>
      <c r="H172" s="230"/>
      <c r="I172" s="228"/>
      <c r="J172" s="229">
        <v>0</v>
      </c>
      <c r="K172" s="230"/>
      <c r="L172" s="228"/>
      <c r="M172" s="229">
        <v>0</v>
      </c>
      <c r="N172" s="230"/>
      <c r="O172" s="228"/>
      <c r="P172" s="229"/>
      <c r="Q172" s="230"/>
      <c r="R172" s="228"/>
      <c r="S172" s="229"/>
      <c r="T172" s="230"/>
      <c r="U172" s="228"/>
      <c r="V172" s="229"/>
      <c r="W172" s="230"/>
      <c r="X172" s="228"/>
      <c r="Y172" s="229"/>
      <c r="Z172" s="230"/>
      <c r="AA172" s="228"/>
      <c r="AB172" s="229"/>
      <c r="AC172" s="230"/>
      <c r="AD172" s="228"/>
      <c r="AE172" s="229"/>
      <c r="AF172" s="230"/>
      <c r="AG172" s="252"/>
      <c r="AH172" s="224"/>
      <c r="AI172" s="253"/>
      <c r="AJ172" s="252"/>
      <c r="AK172" s="224"/>
      <c r="AL172" s="253"/>
      <c r="AM172" s="241"/>
      <c r="AN172" s="229"/>
      <c r="AO172" s="230"/>
    </row>
    <row r="173" spans="1:41" s="135" customFormat="1" ht="39.950000000000003" customHeight="1" x14ac:dyDescent="0.2">
      <c r="A173" s="126"/>
      <c r="B173" s="184"/>
      <c r="C173" s="177" t="s">
        <v>278</v>
      </c>
      <c r="D173" s="18" t="s">
        <v>248</v>
      </c>
      <c r="E173" s="115">
        <f>SUM(E174:E197)</f>
        <v>6287545407</v>
      </c>
      <c r="F173" s="235"/>
      <c r="G173" s="235"/>
      <c r="H173" s="236"/>
      <c r="I173" s="234"/>
      <c r="J173" s="235"/>
      <c r="K173" s="236"/>
      <c r="L173" s="234"/>
      <c r="M173" s="235"/>
      <c r="N173" s="236"/>
      <c r="O173" s="234"/>
      <c r="P173" s="235"/>
      <c r="Q173" s="236"/>
      <c r="R173" s="234"/>
      <c r="S173" s="235"/>
      <c r="T173" s="236"/>
      <c r="U173" s="234"/>
      <c r="V173" s="235"/>
      <c r="W173" s="236"/>
      <c r="X173" s="234"/>
      <c r="Y173" s="235"/>
      <c r="Z173" s="236"/>
      <c r="AA173" s="234"/>
      <c r="AB173" s="235"/>
      <c r="AC173" s="236"/>
      <c r="AD173" s="234"/>
      <c r="AE173" s="235"/>
      <c r="AF173" s="236"/>
      <c r="AG173" s="234"/>
      <c r="AH173" s="235"/>
      <c r="AI173" s="236"/>
      <c r="AJ173" s="234"/>
      <c r="AK173" s="235"/>
      <c r="AL173" s="236"/>
      <c r="AM173" s="234"/>
      <c r="AN173" s="235"/>
      <c r="AO173" s="236"/>
    </row>
    <row r="174" spans="1:41" ht="18" customHeight="1" x14ac:dyDescent="0.2">
      <c r="B174" s="331" t="s">
        <v>6</v>
      </c>
      <c r="C174" s="200"/>
      <c r="D174" s="21"/>
      <c r="E174" s="302">
        <v>219707550</v>
      </c>
      <c r="F174" s="223"/>
      <c r="G174" s="224">
        <v>0</v>
      </c>
      <c r="H174" s="225"/>
      <c r="I174" s="223"/>
      <c r="J174" s="224">
        <v>0</v>
      </c>
      <c r="K174" s="225"/>
      <c r="L174" s="223"/>
      <c r="M174" s="224">
        <v>0</v>
      </c>
      <c r="N174" s="225"/>
      <c r="O174" s="223"/>
      <c r="P174" s="224"/>
      <c r="Q174" s="225"/>
      <c r="R174" s="223"/>
      <c r="S174" s="224"/>
      <c r="T174" s="225"/>
      <c r="U174" s="223"/>
      <c r="V174" s="224"/>
      <c r="W174" s="225"/>
      <c r="X174" s="223"/>
      <c r="Y174" s="224"/>
      <c r="Z174" s="225"/>
      <c r="AA174" s="223"/>
      <c r="AB174" s="224"/>
      <c r="AC174" s="225"/>
      <c r="AD174" s="223"/>
      <c r="AE174" s="224"/>
      <c r="AF174" s="225"/>
      <c r="AG174" s="254"/>
      <c r="AH174" s="224"/>
      <c r="AI174" s="225"/>
      <c r="AJ174" s="254"/>
      <c r="AK174" s="224"/>
      <c r="AL174" s="225"/>
      <c r="AM174" s="254"/>
      <c r="AN174" s="224"/>
      <c r="AO174" s="225"/>
    </row>
    <row r="175" spans="1:41" ht="18" customHeight="1" x14ac:dyDescent="0.2">
      <c r="B175" s="300"/>
      <c r="C175" s="191" t="s">
        <v>337</v>
      </c>
      <c r="D175" s="134" t="s">
        <v>270</v>
      </c>
      <c r="E175" s="303"/>
      <c r="F175" s="224">
        <v>0</v>
      </c>
      <c r="G175" s="226"/>
      <c r="H175" s="227">
        <v>0</v>
      </c>
      <c r="I175" s="224">
        <v>0</v>
      </c>
      <c r="J175" s="226"/>
      <c r="K175" s="227">
        <v>0</v>
      </c>
      <c r="L175" s="224">
        <v>0</v>
      </c>
      <c r="M175" s="226"/>
      <c r="N175" s="227">
        <v>0</v>
      </c>
      <c r="O175" s="224"/>
      <c r="P175" s="226"/>
      <c r="Q175" s="227"/>
      <c r="R175" s="224"/>
      <c r="S175" s="226"/>
      <c r="T175" s="227"/>
      <c r="U175" s="224"/>
      <c r="V175" s="226"/>
      <c r="W175" s="227"/>
      <c r="X175" s="224"/>
      <c r="Y175" s="226"/>
      <c r="Z175" s="227"/>
      <c r="AA175" s="224"/>
      <c r="AB175" s="226"/>
      <c r="AC175" s="227"/>
      <c r="AD175" s="224"/>
      <c r="AE175" s="226"/>
      <c r="AF175" s="227"/>
      <c r="AG175" s="240"/>
      <c r="AH175" s="226"/>
      <c r="AI175" s="227"/>
      <c r="AJ175" s="240"/>
      <c r="AK175" s="226"/>
      <c r="AL175" s="227"/>
      <c r="AM175" s="240"/>
      <c r="AN175" s="226"/>
      <c r="AO175" s="227"/>
    </row>
    <row r="176" spans="1:41" ht="18" customHeight="1" x14ac:dyDescent="0.2">
      <c r="B176" s="301"/>
      <c r="C176" s="201" t="s">
        <v>29</v>
      </c>
      <c r="D176" s="22"/>
      <c r="E176" s="304"/>
      <c r="F176" s="228"/>
      <c r="G176" s="229">
        <v>0</v>
      </c>
      <c r="H176" s="230"/>
      <c r="I176" s="228"/>
      <c r="J176" s="229">
        <v>0</v>
      </c>
      <c r="K176" s="230"/>
      <c r="L176" s="228"/>
      <c r="M176" s="229">
        <v>0</v>
      </c>
      <c r="N176" s="230"/>
      <c r="O176" s="228"/>
      <c r="P176" s="229"/>
      <c r="Q176" s="230"/>
      <c r="R176" s="228"/>
      <c r="S176" s="229"/>
      <c r="T176" s="230"/>
      <c r="U176" s="228"/>
      <c r="V176" s="229"/>
      <c r="W176" s="230"/>
      <c r="X176" s="228"/>
      <c r="Y176" s="229"/>
      <c r="Z176" s="230"/>
      <c r="AA176" s="228"/>
      <c r="AB176" s="229"/>
      <c r="AC176" s="230"/>
      <c r="AD176" s="228"/>
      <c r="AE176" s="229"/>
      <c r="AF176" s="230"/>
      <c r="AG176" s="241"/>
      <c r="AH176" s="229"/>
      <c r="AI176" s="230"/>
      <c r="AJ176" s="241"/>
      <c r="AK176" s="229"/>
      <c r="AL176" s="230"/>
      <c r="AM176" s="241"/>
      <c r="AN176" s="229"/>
      <c r="AO176" s="230"/>
    </row>
    <row r="177" spans="2:41" ht="18" customHeight="1" x14ac:dyDescent="0.2">
      <c r="B177" s="299">
        <v>2</v>
      </c>
      <c r="C177" s="200"/>
      <c r="D177" s="21"/>
      <c r="E177" s="302">
        <v>580555000</v>
      </c>
      <c r="F177" s="223"/>
      <c r="G177" s="224">
        <v>0</v>
      </c>
      <c r="H177" s="225"/>
      <c r="I177" s="223"/>
      <c r="J177" s="224">
        <v>0</v>
      </c>
      <c r="K177" s="225"/>
      <c r="L177" s="223"/>
      <c r="M177" s="224">
        <v>0</v>
      </c>
      <c r="N177" s="225"/>
      <c r="O177" s="223"/>
      <c r="P177" s="224"/>
      <c r="Q177" s="225"/>
      <c r="R177" s="223"/>
      <c r="S177" s="224"/>
      <c r="T177" s="225"/>
      <c r="U177" s="223"/>
      <c r="V177" s="224"/>
      <c r="W177" s="225"/>
      <c r="X177" s="223"/>
      <c r="Y177" s="224"/>
      <c r="Z177" s="225"/>
      <c r="AA177" s="223"/>
      <c r="AB177" s="224"/>
      <c r="AC177" s="225"/>
      <c r="AD177" s="223"/>
      <c r="AE177" s="224"/>
      <c r="AF177" s="225"/>
      <c r="AG177" s="254"/>
      <c r="AH177" s="224"/>
      <c r="AI177" s="225"/>
      <c r="AJ177" s="254"/>
      <c r="AK177" s="224"/>
      <c r="AL177" s="225"/>
      <c r="AM177" s="254"/>
      <c r="AN177" s="224"/>
      <c r="AO177" s="225"/>
    </row>
    <row r="178" spans="2:41" ht="18" customHeight="1" x14ac:dyDescent="0.2">
      <c r="B178" s="300"/>
      <c r="C178" s="182" t="s">
        <v>365</v>
      </c>
      <c r="D178" s="20" t="s">
        <v>366</v>
      </c>
      <c r="E178" s="303"/>
      <c r="F178" s="224">
        <v>0</v>
      </c>
      <c r="G178" s="226"/>
      <c r="H178" s="227">
        <v>0</v>
      </c>
      <c r="I178" s="224">
        <v>0</v>
      </c>
      <c r="J178" s="226"/>
      <c r="K178" s="227">
        <v>0</v>
      </c>
      <c r="L178" s="224">
        <v>0</v>
      </c>
      <c r="M178" s="226"/>
      <c r="N178" s="227">
        <v>0</v>
      </c>
      <c r="O178" s="224"/>
      <c r="P178" s="226"/>
      <c r="Q178" s="227"/>
      <c r="R178" s="224"/>
      <c r="S178" s="226"/>
      <c r="T178" s="227"/>
      <c r="U178" s="224"/>
      <c r="V178" s="226"/>
      <c r="W178" s="227"/>
      <c r="X178" s="224"/>
      <c r="Y178" s="226"/>
      <c r="Z178" s="227"/>
      <c r="AA178" s="224"/>
      <c r="AB178" s="226"/>
      <c r="AC178" s="227"/>
      <c r="AD178" s="224"/>
      <c r="AE178" s="226"/>
      <c r="AF178" s="227"/>
      <c r="AG178" s="240"/>
      <c r="AH178" s="226"/>
      <c r="AI178" s="227"/>
      <c r="AJ178" s="240"/>
      <c r="AK178" s="226"/>
      <c r="AL178" s="227"/>
      <c r="AM178" s="240"/>
      <c r="AN178" s="226"/>
      <c r="AO178" s="227"/>
    </row>
    <row r="179" spans="2:41" ht="18" customHeight="1" x14ac:dyDescent="0.2">
      <c r="B179" s="301"/>
      <c r="C179" s="201" t="s">
        <v>29</v>
      </c>
      <c r="D179" s="22"/>
      <c r="E179" s="304"/>
      <c r="F179" s="228"/>
      <c r="G179" s="229">
        <v>0</v>
      </c>
      <c r="H179" s="230"/>
      <c r="I179" s="228"/>
      <c r="J179" s="229">
        <v>0</v>
      </c>
      <c r="K179" s="230"/>
      <c r="L179" s="228"/>
      <c r="M179" s="229">
        <v>0</v>
      </c>
      <c r="N179" s="230"/>
      <c r="O179" s="228"/>
      <c r="P179" s="229"/>
      <c r="Q179" s="230"/>
      <c r="R179" s="228"/>
      <c r="S179" s="229"/>
      <c r="T179" s="230"/>
      <c r="U179" s="228"/>
      <c r="V179" s="229"/>
      <c r="W179" s="230"/>
      <c r="X179" s="228"/>
      <c r="Y179" s="229"/>
      <c r="Z179" s="230"/>
      <c r="AA179" s="228"/>
      <c r="AB179" s="229"/>
      <c r="AC179" s="230"/>
      <c r="AD179" s="228"/>
      <c r="AE179" s="229"/>
      <c r="AF179" s="230"/>
      <c r="AG179" s="241"/>
      <c r="AH179" s="229"/>
      <c r="AI179" s="230"/>
      <c r="AJ179" s="241"/>
      <c r="AK179" s="229"/>
      <c r="AL179" s="230"/>
      <c r="AM179" s="241"/>
      <c r="AN179" s="229"/>
      <c r="AO179" s="230"/>
    </row>
    <row r="180" spans="2:41" ht="18" customHeight="1" x14ac:dyDescent="0.2">
      <c r="B180" s="299">
        <v>3</v>
      </c>
      <c r="C180" s="202"/>
      <c r="D180" s="20"/>
      <c r="E180" s="302">
        <v>1585746250</v>
      </c>
      <c r="F180" s="223"/>
      <c r="G180" s="224">
        <v>0</v>
      </c>
      <c r="H180" s="225"/>
      <c r="I180" s="223"/>
      <c r="J180" s="224">
        <v>0</v>
      </c>
      <c r="K180" s="225"/>
      <c r="L180" s="223"/>
      <c r="M180" s="224">
        <v>0</v>
      </c>
      <c r="N180" s="225"/>
      <c r="O180" s="223"/>
      <c r="P180" s="224"/>
      <c r="Q180" s="225"/>
      <c r="R180" s="223"/>
      <c r="S180" s="224"/>
      <c r="T180" s="225"/>
      <c r="U180" s="223"/>
      <c r="V180" s="224"/>
      <c r="W180" s="225"/>
      <c r="X180" s="223"/>
      <c r="Y180" s="224"/>
      <c r="Z180" s="225"/>
      <c r="AA180" s="223"/>
      <c r="AB180" s="224"/>
      <c r="AC180" s="225"/>
      <c r="AD180" s="223"/>
      <c r="AE180" s="224"/>
      <c r="AF180" s="225"/>
      <c r="AG180" s="254"/>
      <c r="AH180" s="224"/>
      <c r="AI180" s="225"/>
      <c r="AJ180" s="254"/>
      <c r="AK180" s="224"/>
      <c r="AL180" s="225"/>
      <c r="AM180" s="254"/>
      <c r="AN180" s="224"/>
      <c r="AO180" s="225"/>
    </row>
    <row r="181" spans="2:41" ht="18" customHeight="1" x14ac:dyDescent="0.2">
      <c r="B181" s="300"/>
      <c r="C181" s="191" t="s">
        <v>338</v>
      </c>
      <c r="D181" s="134" t="s">
        <v>250</v>
      </c>
      <c r="E181" s="303"/>
      <c r="F181" s="224">
        <v>0</v>
      </c>
      <c r="G181" s="226"/>
      <c r="H181" s="227">
        <v>3.59</v>
      </c>
      <c r="I181" s="224">
        <v>0</v>
      </c>
      <c r="J181" s="226"/>
      <c r="K181" s="227">
        <v>7.18</v>
      </c>
      <c r="L181" s="224">
        <v>0</v>
      </c>
      <c r="M181" s="226"/>
      <c r="N181" s="227">
        <v>15</v>
      </c>
      <c r="O181" s="224"/>
      <c r="P181" s="226"/>
      <c r="Q181" s="227"/>
      <c r="R181" s="224"/>
      <c r="S181" s="226"/>
      <c r="T181" s="227"/>
      <c r="U181" s="224"/>
      <c r="V181" s="226"/>
      <c r="W181" s="227"/>
      <c r="X181" s="224"/>
      <c r="Y181" s="226"/>
      <c r="Z181" s="227"/>
      <c r="AA181" s="224"/>
      <c r="AB181" s="226"/>
      <c r="AC181" s="227"/>
      <c r="AD181" s="224"/>
      <c r="AE181" s="226"/>
      <c r="AF181" s="227"/>
      <c r="AG181" s="240"/>
      <c r="AH181" s="226"/>
      <c r="AI181" s="227"/>
      <c r="AJ181" s="240"/>
      <c r="AK181" s="226"/>
      <c r="AL181" s="227"/>
      <c r="AM181" s="240"/>
      <c r="AN181" s="226"/>
      <c r="AO181" s="227"/>
    </row>
    <row r="182" spans="2:41" ht="18" customHeight="1" x14ac:dyDescent="0.2">
      <c r="B182" s="301"/>
      <c r="C182" s="196"/>
      <c r="D182" s="133" t="s">
        <v>251</v>
      </c>
      <c r="E182" s="304"/>
      <c r="F182" s="228"/>
      <c r="G182" s="229">
        <v>3.59</v>
      </c>
      <c r="H182" s="230"/>
      <c r="I182" s="228"/>
      <c r="J182" s="229">
        <v>7.18</v>
      </c>
      <c r="K182" s="230"/>
      <c r="L182" s="228"/>
      <c r="M182" s="229">
        <v>15</v>
      </c>
      <c r="N182" s="230"/>
      <c r="O182" s="228"/>
      <c r="P182" s="229"/>
      <c r="Q182" s="230"/>
      <c r="R182" s="228"/>
      <c r="S182" s="229"/>
      <c r="T182" s="230"/>
      <c r="U182" s="228"/>
      <c r="V182" s="229"/>
      <c r="W182" s="230"/>
      <c r="X182" s="228"/>
      <c r="Y182" s="229"/>
      <c r="Z182" s="230"/>
      <c r="AA182" s="228"/>
      <c r="AB182" s="229"/>
      <c r="AC182" s="230"/>
      <c r="AD182" s="228"/>
      <c r="AE182" s="229"/>
      <c r="AF182" s="230"/>
      <c r="AG182" s="241"/>
      <c r="AH182" s="224"/>
      <c r="AI182" s="230"/>
      <c r="AJ182" s="241"/>
      <c r="AK182" s="229"/>
      <c r="AL182" s="230"/>
      <c r="AM182" s="241"/>
      <c r="AN182" s="229"/>
      <c r="AO182" s="230"/>
    </row>
    <row r="183" spans="2:41" ht="18" customHeight="1" x14ac:dyDescent="0.2">
      <c r="B183" s="299">
        <v>4</v>
      </c>
      <c r="C183" s="202"/>
      <c r="D183" s="20"/>
      <c r="E183" s="302">
        <v>1393529030</v>
      </c>
      <c r="F183" s="223"/>
      <c r="G183" s="224">
        <v>0</v>
      </c>
      <c r="H183" s="225"/>
      <c r="I183" s="223"/>
      <c r="J183" s="224">
        <v>0</v>
      </c>
      <c r="K183" s="225"/>
      <c r="L183" s="223"/>
      <c r="M183" s="224">
        <v>0</v>
      </c>
      <c r="N183" s="225"/>
      <c r="O183" s="223"/>
      <c r="P183" s="224"/>
      <c r="Q183" s="225"/>
      <c r="R183" s="223"/>
      <c r="S183" s="224"/>
      <c r="T183" s="225"/>
      <c r="U183" s="223"/>
      <c r="V183" s="224"/>
      <c r="W183" s="225"/>
      <c r="X183" s="223"/>
      <c r="Y183" s="224"/>
      <c r="Z183" s="225"/>
      <c r="AA183" s="223"/>
      <c r="AB183" s="224"/>
      <c r="AC183" s="225"/>
      <c r="AD183" s="223"/>
      <c r="AE183" s="224"/>
      <c r="AF183" s="225"/>
      <c r="AG183" s="239"/>
      <c r="AH183" s="214"/>
      <c r="AI183" s="238"/>
      <c r="AJ183" s="239"/>
      <c r="AK183" s="214"/>
      <c r="AL183" s="238"/>
      <c r="AM183" s="239"/>
      <c r="AN183" s="214"/>
      <c r="AO183" s="238"/>
    </row>
    <row r="184" spans="2:41" ht="18" customHeight="1" x14ac:dyDescent="0.2">
      <c r="B184" s="300"/>
      <c r="C184" s="191" t="s">
        <v>339</v>
      </c>
      <c r="D184" s="20" t="s">
        <v>252</v>
      </c>
      <c r="E184" s="303"/>
      <c r="F184" s="224">
        <v>0</v>
      </c>
      <c r="G184" s="226"/>
      <c r="H184" s="227">
        <v>1.69</v>
      </c>
      <c r="I184" s="224">
        <v>0</v>
      </c>
      <c r="J184" s="226"/>
      <c r="K184" s="227">
        <v>3.37</v>
      </c>
      <c r="L184" s="224">
        <v>0</v>
      </c>
      <c r="M184" s="226"/>
      <c r="N184" s="227">
        <v>7.71</v>
      </c>
      <c r="O184" s="224"/>
      <c r="P184" s="226"/>
      <c r="Q184" s="227"/>
      <c r="R184" s="224"/>
      <c r="S184" s="226"/>
      <c r="T184" s="227"/>
      <c r="U184" s="224"/>
      <c r="V184" s="226"/>
      <c r="W184" s="227"/>
      <c r="X184" s="224"/>
      <c r="Y184" s="226"/>
      <c r="Z184" s="227"/>
      <c r="AA184" s="224"/>
      <c r="AB184" s="226"/>
      <c r="AC184" s="227"/>
      <c r="AD184" s="224"/>
      <c r="AE184" s="226"/>
      <c r="AF184" s="227"/>
      <c r="AG184" s="240"/>
      <c r="AH184" s="226"/>
      <c r="AI184" s="227"/>
      <c r="AJ184" s="240"/>
      <c r="AK184" s="226"/>
      <c r="AL184" s="227"/>
      <c r="AM184" s="240"/>
      <c r="AN184" s="226"/>
      <c r="AO184" s="227"/>
    </row>
    <row r="185" spans="2:41" ht="18" customHeight="1" x14ac:dyDescent="0.2">
      <c r="B185" s="301"/>
      <c r="C185" s="196"/>
      <c r="D185" s="22"/>
      <c r="E185" s="304"/>
      <c r="F185" s="228"/>
      <c r="G185" s="229">
        <v>1.69</v>
      </c>
      <c r="H185" s="230"/>
      <c r="I185" s="228"/>
      <c r="J185" s="229">
        <v>3.37</v>
      </c>
      <c r="K185" s="230"/>
      <c r="L185" s="228"/>
      <c r="M185" s="229">
        <v>7.71</v>
      </c>
      <c r="N185" s="230"/>
      <c r="O185" s="228"/>
      <c r="P185" s="229"/>
      <c r="Q185" s="230"/>
      <c r="R185" s="228"/>
      <c r="S185" s="229"/>
      <c r="T185" s="230"/>
      <c r="U185" s="228"/>
      <c r="V185" s="229"/>
      <c r="W185" s="230"/>
      <c r="X185" s="228"/>
      <c r="Y185" s="229"/>
      <c r="Z185" s="230"/>
      <c r="AA185" s="228"/>
      <c r="AB185" s="229"/>
      <c r="AC185" s="230"/>
      <c r="AD185" s="228"/>
      <c r="AE185" s="229"/>
      <c r="AF185" s="230"/>
      <c r="AG185" s="241"/>
      <c r="AH185" s="229"/>
      <c r="AI185" s="230"/>
      <c r="AJ185" s="241"/>
      <c r="AK185" s="229"/>
      <c r="AL185" s="230"/>
      <c r="AM185" s="241"/>
      <c r="AN185" s="229"/>
      <c r="AO185" s="230"/>
    </row>
    <row r="186" spans="2:41" s="24" customFormat="1" ht="18" customHeight="1" x14ac:dyDescent="0.2">
      <c r="B186" s="299">
        <v>5</v>
      </c>
      <c r="C186" s="197"/>
      <c r="D186" s="25"/>
      <c r="E186" s="302">
        <v>83667881</v>
      </c>
      <c r="F186" s="223"/>
      <c r="G186" s="224">
        <v>0</v>
      </c>
      <c r="H186" s="225"/>
      <c r="I186" s="223"/>
      <c r="J186" s="224">
        <v>0</v>
      </c>
      <c r="K186" s="225"/>
      <c r="L186" s="223"/>
      <c r="M186" s="224">
        <v>25</v>
      </c>
      <c r="N186" s="225"/>
      <c r="O186" s="223"/>
      <c r="P186" s="224"/>
      <c r="Q186" s="225"/>
      <c r="R186" s="223"/>
      <c r="S186" s="224"/>
      <c r="T186" s="225"/>
      <c r="U186" s="223"/>
      <c r="V186" s="224"/>
      <c r="W186" s="225"/>
      <c r="X186" s="223"/>
      <c r="Y186" s="224"/>
      <c r="Z186" s="225"/>
      <c r="AA186" s="223"/>
      <c r="AB186" s="224"/>
      <c r="AC186" s="225"/>
      <c r="AD186" s="223"/>
      <c r="AE186" s="224"/>
      <c r="AF186" s="225"/>
      <c r="AG186" s="254"/>
      <c r="AH186" s="224"/>
      <c r="AI186" s="225"/>
      <c r="AJ186" s="239"/>
      <c r="AK186" s="214"/>
      <c r="AL186" s="238"/>
      <c r="AM186" s="239"/>
      <c r="AN186" s="214"/>
      <c r="AO186" s="238"/>
    </row>
    <row r="187" spans="2:41" s="24" customFormat="1" ht="18" customHeight="1" x14ac:dyDescent="0.2">
      <c r="B187" s="300"/>
      <c r="C187" s="191" t="s">
        <v>340</v>
      </c>
      <c r="D187" s="20" t="s">
        <v>253</v>
      </c>
      <c r="E187" s="303"/>
      <c r="F187" s="224">
        <v>0</v>
      </c>
      <c r="G187" s="226"/>
      <c r="H187" s="227">
        <v>10</v>
      </c>
      <c r="I187" s="224">
        <v>0</v>
      </c>
      <c r="J187" s="226"/>
      <c r="K187" s="227">
        <v>20</v>
      </c>
      <c r="L187" s="224">
        <v>20</v>
      </c>
      <c r="M187" s="226"/>
      <c r="N187" s="227">
        <v>30</v>
      </c>
      <c r="O187" s="224"/>
      <c r="P187" s="226"/>
      <c r="Q187" s="227"/>
      <c r="R187" s="224"/>
      <c r="S187" s="226"/>
      <c r="T187" s="227"/>
      <c r="U187" s="224"/>
      <c r="V187" s="226"/>
      <c r="W187" s="227"/>
      <c r="X187" s="224"/>
      <c r="Y187" s="226"/>
      <c r="Z187" s="227"/>
      <c r="AA187" s="224"/>
      <c r="AB187" s="226"/>
      <c r="AC187" s="227"/>
      <c r="AD187" s="224"/>
      <c r="AE187" s="226"/>
      <c r="AF187" s="227"/>
      <c r="AG187" s="240"/>
      <c r="AH187" s="226"/>
      <c r="AI187" s="227"/>
      <c r="AJ187" s="240"/>
      <c r="AK187" s="226"/>
      <c r="AL187" s="227"/>
      <c r="AM187" s="240"/>
      <c r="AN187" s="226"/>
      <c r="AO187" s="227"/>
    </row>
    <row r="188" spans="2:41" s="24" customFormat="1" ht="18" customHeight="1" x14ac:dyDescent="0.2">
      <c r="B188" s="301"/>
      <c r="C188" s="198"/>
      <c r="D188" s="22" t="s">
        <v>6</v>
      </c>
      <c r="E188" s="304"/>
      <c r="F188" s="228"/>
      <c r="G188" s="229">
        <v>0</v>
      </c>
      <c r="H188" s="230"/>
      <c r="I188" s="228"/>
      <c r="J188" s="229">
        <v>0</v>
      </c>
      <c r="K188" s="230"/>
      <c r="L188" s="228"/>
      <c r="M188" s="229">
        <v>0</v>
      </c>
      <c r="N188" s="230"/>
      <c r="O188" s="228"/>
      <c r="P188" s="229"/>
      <c r="Q188" s="230"/>
      <c r="R188" s="228"/>
      <c r="S188" s="229"/>
      <c r="T188" s="230"/>
      <c r="U188" s="228"/>
      <c r="V188" s="229"/>
      <c r="W188" s="230"/>
      <c r="X188" s="228"/>
      <c r="Y188" s="229"/>
      <c r="Z188" s="230"/>
      <c r="AA188" s="228"/>
      <c r="AB188" s="229"/>
      <c r="AC188" s="230"/>
      <c r="AD188" s="228"/>
      <c r="AE188" s="229"/>
      <c r="AF188" s="230"/>
      <c r="AG188" s="241"/>
      <c r="AH188" s="229"/>
      <c r="AI188" s="230"/>
      <c r="AJ188" s="241"/>
      <c r="AK188" s="229"/>
      <c r="AL188" s="230"/>
      <c r="AM188" s="241"/>
      <c r="AN188" s="229"/>
      <c r="AO188" s="230"/>
    </row>
    <row r="189" spans="2:41" s="24" customFormat="1" ht="18" customHeight="1" x14ac:dyDescent="0.2">
      <c r="B189" s="299">
        <v>6</v>
      </c>
      <c r="C189" s="197"/>
      <c r="D189" s="25"/>
      <c r="E189" s="302">
        <v>1571350546</v>
      </c>
      <c r="F189" s="223"/>
      <c r="G189" s="224">
        <v>8.3000000000000007</v>
      </c>
      <c r="H189" s="225"/>
      <c r="I189" s="223"/>
      <c r="J189" s="224">
        <v>16.7</v>
      </c>
      <c r="K189" s="225"/>
      <c r="L189" s="223"/>
      <c r="M189" s="224">
        <v>25</v>
      </c>
      <c r="N189" s="225"/>
      <c r="O189" s="223"/>
      <c r="P189" s="224"/>
      <c r="Q189" s="225"/>
      <c r="R189" s="223"/>
      <c r="S189" s="224"/>
      <c r="T189" s="225"/>
      <c r="U189" s="223"/>
      <c r="V189" s="224"/>
      <c r="W189" s="225"/>
      <c r="X189" s="223"/>
      <c r="Y189" s="224"/>
      <c r="Z189" s="225"/>
      <c r="AA189" s="223"/>
      <c r="AB189" s="224"/>
      <c r="AC189" s="225"/>
      <c r="AD189" s="223"/>
      <c r="AE189" s="224"/>
      <c r="AF189" s="225"/>
      <c r="AG189" s="254"/>
      <c r="AH189" s="224"/>
      <c r="AI189" s="225"/>
      <c r="AJ189" s="239"/>
      <c r="AK189" s="214"/>
      <c r="AL189" s="238"/>
      <c r="AM189" s="239"/>
      <c r="AN189" s="214"/>
      <c r="AO189" s="238"/>
    </row>
    <row r="190" spans="2:41" s="24" customFormat="1" ht="18" customHeight="1" x14ac:dyDescent="0.2">
      <c r="B190" s="300"/>
      <c r="C190" s="191" t="s">
        <v>342</v>
      </c>
      <c r="D190" s="182" t="s">
        <v>266</v>
      </c>
      <c r="E190" s="303"/>
      <c r="F190" s="224">
        <v>4</v>
      </c>
      <c r="G190" s="226"/>
      <c r="H190" s="227">
        <v>10</v>
      </c>
      <c r="I190" s="224">
        <v>13</v>
      </c>
      <c r="J190" s="226"/>
      <c r="K190" s="227">
        <v>20</v>
      </c>
      <c r="L190" s="224">
        <v>25</v>
      </c>
      <c r="M190" s="226"/>
      <c r="N190" s="227">
        <v>30</v>
      </c>
      <c r="O190" s="224"/>
      <c r="P190" s="226"/>
      <c r="Q190" s="227"/>
      <c r="R190" s="224"/>
      <c r="S190" s="226"/>
      <c r="T190" s="227"/>
      <c r="U190" s="224"/>
      <c r="V190" s="226"/>
      <c r="W190" s="227"/>
      <c r="X190" s="224"/>
      <c r="Y190" s="226"/>
      <c r="Z190" s="227"/>
      <c r="AA190" s="224"/>
      <c r="AB190" s="226"/>
      <c r="AC190" s="227"/>
      <c r="AD190" s="224"/>
      <c r="AE190" s="226"/>
      <c r="AF190" s="227"/>
      <c r="AG190" s="240"/>
      <c r="AH190" s="226"/>
      <c r="AI190" s="227"/>
      <c r="AJ190" s="240"/>
      <c r="AK190" s="226"/>
      <c r="AL190" s="227"/>
      <c r="AM190" s="224"/>
      <c r="AN190" s="226"/>
      <c r="AO190" s="227"/>
    </row>
    <row r="191" spans="2:41" s="24" customFormat="1" ht="18" customHeight="1" x14ac:dyDescent="0.2">
      <c r="B191" s="301"/>
      <c r="C191" s="198"/>
      <c r="D191" s="22"/>
      <c r="E191" s="304"/>
      <c r="F191" s="228"/>
      <c r="G191" s="229">
        <v>4</v>
      </c>
      <c r="H191" s="230"/>
      <c r="I191" s="228"/>
      <c r="J191" s="229">
        <v>9</v>
      </c>
      <c r="K191" s="230"/>
      <c r="L191" s="228"/>
      <c r="M191" s="229">
        <v>15</v>
      </c>
      <c r="N191" s="230"/>
      <c r="O191" s="228"/>
      <c r="P191" s="229"/>
      <c r="Q191" s="230"/>
      <c r="R191" s="228"/>
      <c r="S191" s="229"/>
      <c r="T191" s="230"/>
      <c r="U191" s="228"/>
      <c r="V191" s="229"/>
      <c r="W191" s="230"/>
      <c r="X191" s="228"/>
      <c r="Y191" s="229"/>
      <c r="Z191" s="230"/>
      <c r="AA191" s="228"/>
      <c r="AB191" s="229"/>
      <c r="AC191" s="230"/>
      <c r="AD191" s="228"/>
      <c r="AE191" s="229"/>
      <c r="AF191" s="230"/>
      <c r="AG191" s="241"/>
      <c r="AH191" s="224"/>
      <c r="AI191" s="230"/>
      <c r="AJ191" s="241"/>
      <c r="AK191" s="229"/>
      <c r="AL191" s="230"/>
      <c r="AM191" s="241"/>
      <c r="AN191" s="229"/>
      <c r="AO191" s="230"/>
    </row>
    <row r="192" spans="2:41" s="24" customFormat="1" ht="18" customHeight="1" x14ac:dyDescent="0.2">
      <c r="B192" s="299">
        <v>7</v>
      </c>
      <c r="C192" s="197"/>
      <c r="D192" s="25"/>
      <c r="E192" s="302">
        <v>10734150</v>
      </c>
      <c r="F192" s="223"/>
      <c r="G192" s="224">
        <v>8.3000000000000007</v>
      </c>
      <c r="H192" s="225"/>
      <c r="I192" s="223"/>
      <c r="J192" s="224">
        <v>16.7</v>
      </c>
      <c r="K192" s="225"/>
      <c r="L192" s="223"/>
      <c r="M192" s="224">
        <v>25</v>
      </c>
      <c r="N192" s="225"/>
      <c r="O192" s="223"/>
      <c r="P192" s="224"/>
      <c r="Q192" s="225"/>
      <c r="R192" s="223"/>
      <c r="S192" s="224"/>
      <c r="T192" s="225"/>
      <c r="U192" s="223"/>
      <c r="V192" s="224"/>
      <c r="W192" s="225"/>
      <c r="X192" s="223"/>
      <c r="Y192" s="224"/>
      <c r="Z192" s="225"/>
      <c r="AA192" s="223"/>
      <c r="AB192" s="224"/>
      <c r="AC192" s="225"/>
      <c r="AD192" s="223"/>
      <c r="AE192" s="224"/>
      <c r="AF192" s="225"/>
      <c r="AG192" s="239"/>
      <c r="AH192" s="214"/>
      <c r="AI192" s="238"/>
      <c r="AJ192" s="239"/>
      <c r="AK192" s="214"/>
      <c r="AL192" s="238"/>
      <c r="AM192" s="239"/>
      <c r="AN192" s="214"/>
      <c r="AO192" s="238"/>
    </row>
    <row r="193" spans="2:42" s="24" customFormat="1" ht="18" customHeight="1" x14ac:dyDescent="0.2">
      <c r="B193" s="300"/>
      <c r="C193" s="191" t="s">
        <v>343</v>
      </c>
      <c r="D193" s="152" t="s">
        <v>344</v>
      </c>
      <c r="E193" s="303"/>
      <c r="F193" s="224">
        <v>3</v>
      </c>
      <c r="G193" s="226"/>
      <c r="H193" s="227">
        <v>10</v>
      </c>
      <c r="I193" s="224">
        <v>12</v>
      </c>
      <c r="J193" s="226"/>
      <c r="K193" s="227">
        <v>20</v>
      </c>
      <c r="L193" s="224">
        <v>20</v>
      </c>
      <c r="M193" s="226"/>
      <c r="N193" s="227">
        <v>20</v>
      </c>
      <c r="O193" s="224"/>
      <c r="P193" s="226"/>
      <c r="Q193" s="227"/>
      <c r="R193" s="224"/>
      <c r="S193" s="226"/>
      <c r="T193" s="227"/>
      <c r="U193" s="224"/>
      <c r="V193" s="226"/>
      <c r="W193" s="227"/>
      <c r="X193" s="224"/>
      <c r="Y193" s="226"/>
      <c r="Z193" s="227"/>
      <c r="AA193" s="224"/>
      <c r="AB193" s="226"/>
      <c r="AC193" s="227"/>
      <c r="AD193" s="224"/>
      <c r="AE193" s="226"/>
      <c r="AF193" s="227"/>
      <c r="AG193" s="240"/>
      <c r="AH193" s="226"/>
      <c r="AI193" s="227"/>
      <c r="AJ193" s="240"/>
      <c r="AK193" s="226"/>
      <c r="AL193" s="227"/>
      <c r="AM193" s="224"/>
      <c r="AN193" s="226"/>
      <c r="AO193" s="227"/>
    </row>
    <row r="194" spans="2:42" s="24" customFormat="1" ht="18" customHeight="1" x14ac:dyDescent="0.2">
      <c r="B194" s="301"/>
      <c r="C194" s="198"/>
      <c r="D194" s="22"/>
      <c r="E194" s="304"/>
      <c r="F194" s="228"/>
      <c r="G194" s="229">
        <v>0</v>
      </c>
      <c r="H194" s="230"/>
      <c r="I194" s="228"/>
      <c r="J194" s="229">
        <v>0</v>
      </c>
      <c r="K194" s="230"/>
      <c r="L194" s="228"/>
      <c r="M194" s="229">
        <v>0</v>
      </c>
      <c r="N194" s="230"/>
      <c r="O194" s="228"/>
      <c r="P194" s="229"/>
      <c r="Q194" s="230"/>
      <c r="R194" s="228"/>
      <c r="S194" s="229"/>
      <c r="T194" s="230"/>
      <c r="U194" s="228"/>
      <c r="V194" s="229"/>
      <c r="W194" s="230"/>
      <c r="X194" s="228"/>
      <c r="Y194" s="229"/>
      <c r="Z194" s="230"/>
      <c r="AA194" s="228"/>
      <c r="AB194" s="229"/>
      <c r="AC194" s="230"/>
      <c r="AD194" s="228"/>
      <c r="AE194" s="229"/>
      <c r="AF194" s="230"/>
      <c r="AG194" s="241"/>
      <c r="AH194" s="229"/>
      <c r="AI194" s="230"/>
      <c r="AJ194" s="241"/>
      <c r="AK194" s="229"/>
      <c r="AL194" s="230"/>
      <c r="AM194" s="241"/>
      <c r="AN194" s="229"/>
      <c r="AO194" s="230"/>
    </row>
    <row r="195" spans="2:42" s="24" customFormat="1" ht="18" customHeight="1" x14ac:dyDescent="0.2">
      <c r="B195" s="299">
        <v>8</v>
      </c>
      <c r="C195" s="197"/>
      <c r="D195" s="25"/>
      <c r="E195" s="302">
        <v>842255000</v>
      </c>
      <c r="F195" s="223"/>
      <c r="G195" s="224">
        <v>8.3000000000000007</v>
      </c>
      <c r="H195" s="225"/>
      <c r="I195" s="223"/>
      <c r="J195" s="224">
        <v>16.7</v>
      </c>
      <c r="K195" s="225"/>
      <c r="L195" s="223"/>
      <c r="M195" s="224">
        <v>25</v>
      </c>
      <c r="N195" s="225"/>
      <c r="O195" s="223"/>
      <c r="P195" s="224"/>
      <c r="Q195" s="225"/>
      <c r="R195" s="223"/>
      <c r="S195" s="224"/>
      <c r="T195" s="225"/>
      <c r="U195" s="223"/>
      <c r="V195" s="224"/>
      <c r="W195" s="225"/>
      <c r="X195" s="223"/>
      <c r="Y195" s="224"/>
      <c r="Z195" s="225"/>
      <c r="AA195" s="223"/>
      <c r="AB195" s="224"/>
      <c r="AC195" s="225"/>
      <c r="AD195" s="223"/>
      <c r="AE195" s="224"/>
      <c r="AF195" s="225"/>
      <c r="AG195" s="239"/>
      <c r="AH195" s="214"/>
      <c r="AI195" s="238"/>
      <c r="AJ195" s="239"/>
      <c r="AK195" s="214"/>
      <c r="AL195" s="238"/>
      <c r="AM195" s="239"/>
      <c r="AN195" s="214"/>
      <c r="AO195" s="238"/>
    </row>
    <row r="196" spans="2:42" s="24" customFormat="1" ht="18" customHeight="1" x14ac:dyDescent="0.2">
      <c r="B196" s="300"/>
      <c r="C196" s="191" t="s">
        <v>341</v>
      </c>
      <c r="D196" s="15" t="s">
        <v>345</v>
      </c>
      <c r="E196" s="303"/>
      <c r="F196" s="224">
        <v>4</v>
      </c>
      <c r="G196" s="226"/>
      <c r="H196" s="227">
        <v>10</v>
      </c>
      <c r="I196" s="224">
        <v>15</v>
      </c>
      <c r="J196" s="226"/>
      <c r="K196" s="227">
        <v>20</v>
      </c>
      <c r="L196" s="224">
        <v>25</v>
      </c>
      <c r="M196" s="226"/>
      <c r="N196" s="227">
        <v>30</v>
      </c>
      <c r="O196" s="224"/>
      <c r="P196" s="226"/>
      <c r="Q196" s="227"/>
      <c r="R196" s="224"/>
      <c r="S196" s="226"/>
      <c r="T196" s="227"/>
      <c r="U196" s="224"/>
      <c r="V196" s="226"/>
      <c r="W196" s="227"/>
      <c r="X196" s="224"/>
      <c r="Y196" s="226"/>
      <c r="Z196" s="227"/>
      <c r="AA196" s="224"/>
      <c r="AB196" s="226"/>
      <c r="AC196" s="227"/>
      <c r="AD196" s="224"/>
      <c r="AE196" s="226"/>
      <c r="AF196" s="227"/>
      <c r="AG196" s="240"/>
      <c r="AH196" s="226"/>
      <c r="AI196" s="227"/>
      <c r="AJ196" s="240"/>
      <c r="AK196" s="226"/>
      <c r="AL196" s="227"/>
      <c r="AM196" s="224"/>
      <c r="AN196" s="226"/>
      <c r="AO196" s="227"/>
    </row>
    <row r="197" spans="2:42" s="24" customFormat="1" ht="18" customHeight="1" x14ac:dyDescent="0.2">
      <c r="B197" s="301"/>
      <c r="C197" s="198"/>
      <c r="D197" s="22"/>
      <c r="E197" s="304"/>
      <c r="F197" s="228"/>
      <c r="G197" s="229">
        <v>0</v>
      </c>
      <c r="H197" s="230"/>
      <c r="I197" s="228"/>
      <c r="J197" s="229">
        <v>3</v>
      </c>
      <c r="K197" s="230"/>
      <c r="L197" s="228"/>
      <c r="M197" s="229">
        <v>5</v>
      </c>
      <c r="N197" s="230"/>
      <c r="O197" s="228"/>
      <c r="P197" s="229"/>
      <c r="Q197" s="230"/>
      <c r="R197" s="228"/>
      <c r="S197" s="229"/>
      <c r="T197" s="230"/>
      <c r="U197" s="228"/>
      <c r="V197" s="229"/>
      <c r="W197" s="230"/>
      <c r="X197" s="228"/>
      <c r="Y197" s="229"/>
      <c r="Z197" s="230"/>
      <c r="AA197" s="228"/>
      <c r="AB197" s="229"/>
      <c r="AC197" s="230"/>
      <c r="AD197" s="228"/>
      <c r="AE197" s="229"/>
      <c r="AF197" s="230"/>
      <c r="AG197" s="241"/>
      <c r="AH197" s="229"/>
      <c r="AI197" s="230"/>
      <c r="AJ197" s="241"/>
      <c r="AK197" s="229"/>
      <c r="AL197" s="230"/>
      <c r="AM197" s="241"/>
      <c r="AN197" s="229"/>
      <c r="AO197" s="230"/>
    </row>
    <row r="198" spans="2:42" s="28" customFormat="1" ht="18" customHeight="1" x14ac:dyDescent="0.2">
      <c r="B198" s="311" t="s">
        <v>31</v>
      </c>
      <c r="C198" s="312"/>
      <c r="D198" s="313"/>
      <c r="E198" s="118"/>
      <c r="F198" s="239"/>
      <c r="G198" s="214">
        <f>(G15+G18+G21+G24+G27+G30+G33+G36+G39+G42+G45+G48+G51+G54+G57+G60+G63+G66+G69+G72+G76+G79+G82+G85+G88+G91+G94+G97+G100+G177+G103+G106+G109+G112+G115+G118+G121+G124+G127+G130+G133+G136+G139+G142+G145+G148+G151+G155+G158+G161+G164+G167+G170+G174+G180+G183+G186+G195+G189+G192)/60</f>
        <v>5.4031666666666682</v>
      </c>
      <c r="H198" s="238"/>
      <c r="I198" s="237"/>
      <c r="J198" s="214">
        <f>(J15+J18+J21+J24+J27+J30+J33+J36+J39+J42+J45+J48+J51+J54+J57+J60+J63+J66+J69+J72+J76+J79+J82+J85+J88+J91+J94+J97+J100+J177+J103+J106+J109+J112+J115+J118+J121+J124+J127+J130+J133+J136+J139+J142+J145+J148+J151+J155+J158+J161+J164+J167+J170+J174+J180+J183+J186+J195+J189+J192)/60</f>
        <v>9.3199999999999985</v>
      </c>
      <c r="K198" s="238"/>
      <c r="L198" s="237"/>
      <c r="M198" s="214">
        <f>(M15+M18+M21+M24+M27+M30+M33+M36+M39+M42+M45+M48+M51+M54+M57+M60+M63+M66+M69+M72+M76+M79+M82+M85+M88+M91+M94+M97+M100+M177+M103+M106+M109+M112+M115+M118+M121+M124+M127+M130+M133+M136+M139+M142+M145+M148+M151+M155+M158+M161+M164+M167+M170+M174+M180+M183+M186+M195+M189+M192)/60</f>
        <v>14.026666666666666</v>
      </c>
      <c r="N198" s="238"/>
      <c r="O198" s="237"/>
      <c r="P198" s="214"/>
      <c r="Q198" s="238"/>
      <c r="R198" s="237"/>
      <c r="S198" s="214"/>
      <c r="T198" s="238"/>
      <c r="U198" s="237"/>
      <c r="V198" s="214"/>
      <c r="W198" s="238"/>
      <c r="X198" s="237"/>
      <c r="Y198" s="214"/>
      <c r="Z198" s="238"/>
      <c r="AA198" s="237"/>
      <c r="AB198" s="214"/>
      <c r="AC198" s="238"/>
      <c r="AD198" s="223"/>
      <c r="AE198" s="214"/>
      <c r="AF198" s="225"/>
      <c r="AG198" s="239"/>
      <c r="AH198" s="214"/>
      <c r="AI198" s="238"/>
      <c r="AJ198" s="237"/>
      <c r="AK198" s="214"/>
      <c r="AL198" s="255"/>
      <c r="AM198" s="239"/>
      <c r="AN198" s="214"/>
      <c r="AO198" s="238"/>
    </row>
    <row r="199" spans="2:42" ht="18" customHeight="1" x14ac:dyDescent="0.2">
      <c r="B199" s="314"/>
      <c r="C199" s="315"/>
      <c r="D199" s="316"/>
      <c r="E199" s="23"/>
      <c r="F199" s="240">
        <f>(F16+F19+F22+F25+F28+F31+F34+F37+F40+F43+F46+F49+F52+F55+F58+F61+F64+F67+F70+F73+F77+F80+F83+F86+F89+F92+F95+F98+F101+F178+F104+F107+F110+F113+F116+F119+F122+F125+F128+F131+F134+F137+F140+F143+F146+F149+F152+F156+F159+F162+F165+F168+F171+F175+F181+F184+F187+F196+F190+F193)/60</f>
        <v>6.1025000000000009</v>
      </c>
      <c r="G199" s="226"/>
      <c r="H199" s="227">
        <f>(H16+H19+H22+H25+H28+H31+H34+H37+H40+H43+H46+H49+H52+H55+H58+H61+H64+H67+H70+H73+H77+H80+H83+H86+H89+H92+H95+H98+H101+H178+H104+H107+H110+H113+H116+H119+H122+H125+H128+H131+H134+H137+H140+H143+H146+H149+H152+H156+H159+H162+H165+H168+H171+H175+H181+H184+H187+H196+H190+H193)/60</f>
        <v>3.8613333333333331</v>
      </c>
      <c r="I199" s="240">
        <f>(I16+I19+I22+I25+I28+I31+I34+I37+I40+I43+I46+I49+I52+I55+I58+I61+I64+I67+I70+I73+I77+I80+I83+I86+I89+I92+I95+I98+I101+I178+I104+I107+I110+I113+I116+I119+I122+I125+I128+I131+I134+I137+I140+I143+I146+I149+I152+I156+I159+I162+I165+I168+I171+I175+I181+I184+I187+I196+I190+I193)/60</f>
        <v>9.6794999999999991</v>
      </c>
      <c r="J199" s="226"/>
      <c r="K199" s="227">
        <f>(K16+K19+K22+K25+K28+K31+K34+K37+K40+K43+K46+K49+K52+K55+K58+K61+K64+K67+K70+K73+K77+K80+K83+K86+K89+K92+K95+K98+K101+K178+K104+K107+K110+K113+K116+K119+K122+K125+K128+K131+K134+K137+K140+K143+K146+K149+K152+K156+K159+K162+K165+K168+K171+K175+K181+K184+K187+K196+K190+K193)/60</f>
        <v>6.7975000000000003</v>
      </c>
      <c r="L199" s="240">
        <f>(L16+L19+L22+L25+L28+L31+L34+L37+L40+L43+L46+L49+L52+L55+L58+L61+L64+L67+L70+L73+L77+L80+L83+L86+L89+L92+L95+L98+L101+L178+L104+L107+L110+L113+L116+L119+L122+L125+L128+L131+L134+L137+L140+L143+L146+L149+L152+L156+L159+L162+L165+L168+L171+L175+L181+L184+L187+L196+L190+L193)/60</f>
        <v>14.276499999999997</v>
      </c>
      <c r="M199" s="226"/>
      <c r="N199" s="227">
        <f>(N16+N19+N22+N25+N28+N31+N34+N37+N40+N43+N46+N49+N52+N55+N58+N61+N64+N67+N70+N73+N77+N80+N83+N86+N89+N92+N95+N98+N101+N178+N104+N107+N110+N113+N116+N119+N122+N125+N128+N131+N134+N137+N140+N143+N146+N149+N152+N156+N159+N162+N165+N168+N171+N175+N181+N184+N187+N196+N190+N193)/60</f>
        <v>12.595166666666668</v>
      </c>
      <c r="O199" s="224"/>
      <c r="P199" s="226"/>
      <c r="Q199" s="262"/>
      <c r="R199" s="224"/>
      <c r="S199" s="226"/>
      <c r="T199" s="262"/>
      <c r="U199" s="224"/>
      <c r="V199" s="226"/>
      <c r="W199" s="262"/>
      <c r="X199" s="224"/>
      <c r="Y199" s="226"/>
      <c r="Z199" s="262"/>
      <c r="AA199" s="224"/>
      <c r="AB199" s="226"/>
      <c r="AC199" s="262"/>
      <c r="AD199" s="224"/>
      <c r="AE199" s="226"/>
      <c r="AF199" s="262"/>
      <c r="AG199" s="224"/>
      <c r="AH199" s="226"/>
      <c r="AI199" s="262"/>
      <c r="AJ199" s="224"/>
      <c r="AK199" s="226"/>
      <c r="AL199" s="262"/>
      <c r="AM199" s="224"/>
      <c r="AN199" s="226"/>
      <c r="AO199" s="262"/>
    </row>
    <row r="200" spans="2:42" ht="18" customHeight="1" x14ac:dyDescent="0.2">
      <c r="B200" s="317"/>
      <c r="C200" s="318"/>
      <c r="D200" s="319"/>
      <c r="E200" s="117"/>
      <c r="F200" s="241"/>
      <c r="G200" s="229">
        <f>(G17+G20+G23+G26+G29+G32+G35+G38+G41+G44+G47+G50+G53+G56+G59+G62+G65+G68+G71+G74+G78+G81+G84+G87+G90+G93+G96+G99+G102+G179+G105+G108+G111+G114+G117+G120+G123+G126+G129+G132+G135+G138+G141+G144+G147+G150+G153+G157+G160+G163+G166+G169+G172+G176+G182+G185+G188+G197+G191+G194)/60</f>
        <v>1.6446666666666667</v>
      </c>
      <c r="H200" s="230"/>
      <c r="I200" s="228"/>
      <c r="J200" s="229">
        <f>(J17+J20+J23+J26+J29+J32+J35+J38+J41+J44+J47+J50+J53+J56+J59+J62+J65+J68+J71+J74+J78+J81+J84+J87+J90+J93+J96+J99+J102+J179+J105+J108+J111+J114+J117+J120+J123+J126+J129+J132+J135+J138+J141+J144+J147+J150+J153+J157+J160+J163+J166+J169+J172+J176+J182+J185+J188+J197+J191+J194)/60</f>
        <v>4.5808333333333335</v>
      </c>
      <c r="K200" s="230"/>
      <c r="L200" s="228"/>
      <c r="M200" s="229">
        <f>(M17+M20+M23+M26+M29+M32+M35+M38+M41+M44+M47+M50+M53+M56+M59+M62+M65+M68+M71+M74+M78+M81+M84+M87+M90+M93+M96+M99+M102+M179+M105+M108+M111+M114+M117+M120+M123+M126+M129+M132+M135+M138+M141+M144+M147+M150+M153+M157+M160+M163+M166+M169+M172+M176+M182+M185+M188+M197+M191+M194)/60</f>
        <v>10.028500000000001</v>
      </c>
      <c r="N200" s="230"/>
      <c r="O200" s="228"/>
      <c r="P200" s="229"/>
      <c r="Q200" s="230"/>
      <c r="R200" s="228"/>
      <c r="S200" s="229"/>
      <c r="T200" s="230"/>
      <c r="U200" s="228"/>
      <c r="V200" s="229"/>
      <c r="W200" s="230"/>
      <c r="X200" s="228"/>
      <c r="Y200" s="229"/>
      <c r="Z200" s="230"/>
      <c r="AA200" s="228"/>
      <c r="AB200" s="229"/>
      <c r="AC200" s="230"/>
      <c r="AD200" s="228"/>
      <c r="AE200" s="229"/>
      <c r="AF200" s="230"/>
      <c r="AG200" s="241"/>
      <c r="AH200" s="229"/>
      <c r="AI200" s="230"/>
      <c r="AJ200" s="241"/>
      <c r="AK200" s="229"/>
      <c r="AL200" s="230"/>
      <c r="AM200" s="241"/>
      <c r="AN200" s="229"/>
      <c r="AO200" s="230"/>
    </row>
    <row r="201" spans="2:42" ht="17.100000000000001" customHeight="1" x14ac:dyDescent="0.2">
      <c r="B201" s="11"/>
      <c r="C201" s="7"/>
      <c r="D201" s="172"/>
      <c r="E201" s="29"/>
      <c r="F201" s="256"/>
      <c r="G201" s="256"/>
      <c r="H201" s="256"/>
      <c r="I201" s="256"/>
      <c r="J201" s="256"/>
      <c r="K201" s="256"/>
      <c r="L201" s="256"/>
      <c r="M201" s="256"/>
      <c r="N201" s="256"/>
      <c r="O201" s="256"/>
      <c r="P201" s="256"/>
      <c r="Q201" s="256"/>
      <c r="R201" s="256"/>
      <c r="S201" s="256"/>
      <c r="T201" s="256"/>
      <c r="U201" s="256"/>
      <c r="V201" s="256"/>
      <c r="W201" s="256"/>
      <c r="X201" s="256"/>
      <c r="Y201" s="256"/>
      <c r="Z201" s="256"/>
      <c r="AA201" s="256"/>
      <c r="AB201" s="256"/>
      <c r="AC201" s="256"/>
      <c r="AD201" s="256"/>
      <c r="AE201" s="256"/>
      <c r="AF201" s="256"/>
      <c r="AG201" s="256"/>
      <c r="AH201" s="256"/>
      <c r="AI201" s="256"/>
      <c r="AJ201" s="256"/>
      <c r="AK201" s="256"/>
      <c r="AL201" s="256"/>
      <c r="AM201" s="256"/>
      <c r="AN201" s="257"/>
      <c r="AO201" s="256"/>
      <c r="AP201" s="4"/>
    </row>
    <row r="202" spans="2:42" ht="16.5" customHeight="1" x14ac:dyDescent="0.2">
      <c r="B202" s="11"/>
      <c r="C202" s="7"/>
      <c r="D202" s="172"/>
      <c r="E202" s="30"/>
      <c r="F202" s="256"/>
      <c r="G202" s="256"/>
      <c r="H202" s="256"/>
      <c r="I202" s="256"/>
      <c r="J202" s="256"/>
      <c r="K202" s="256"/>
      <c r="L202" s="256"/>
      <c r="M202" s="256"/>
      <c r="N202" s="256"/>
      <c r="O202" s="256"/>
      <c r="P202" s="256"/>
      <c r="Q202" s="256"/>
      <c r="R202" s="256"/>
      <c r="S202" s="256"/>
      <c r="T202" s="256"/>
      <c r="U202" s="256"/>
      <c r="V202" s="256"/>
      <c r="W202" s="256"/>
      <c r="X202" s="256"/>
      <c r="Y202" s="256"/>
      <c r="Z202" s="256"/>
      <c r="AA202" s="256"/>
      <c r="AB202" s="256"/>
      <c r="AC202" s="256"/>
      <c r="AD202" s="256"/>
      <c r="AE202" s="256"/>
      <c r="AF202" s="256"/>
      <c r="AG202" s="256"/>
      <c r="AH202" s="256"/>
      <c r="AI202" s="256"/>
      <c r="AJ202" s="256"/>
      <c r="AK202" s="256"/>
      <c r="AL202" s="256"/>
      <c r="AM202" s="256"/>
      <c r="AN202" s="256"/>
      <c r="AO202" s="256"/>
      <c r="AP202" s="4"/>
    </row>
    <row r="203" spans="2:42" ht="17.100000000000001" customHeight="1" x14ac:dyDescent="0.2">
      <c r="B203" s="11"/>
      <c r="C203" s="11"/>
      <c r="D203" s="172"/>
      <c r="E203" s="30"/>
      <c r="F203" s="256"/>
      <c r="G203" s="256"/>
      <c r="H203" s="256"/>
      <c r="I203" s="256"/>
      <c r="J203" s="256"/>
      <c r="K203" s="256"/>
      <c r="L203" s="256"/>
      <c r="M203" s="256"/>
      <c r="N203" s="256"/>
      <c r="O203" s="256"/>
      <c r="P203" s="256"/>
      <c r="Q203" s="256"/>
      <c r="R203" s="256"/>
      <c r="S203" s="256"/>
      <c r="T203" s="256"/>
      <c r="U203" s="256"/>
      <c r="V203" s="256"/>
      <c r="W203" s="256"/>
      <c r="X203" s="256"/>
      <c r="Y203" s="256"/>
      <c r="Z203" s="256"/>
      <c r="AA203" s="256"/>
      <c r="AB203" s="256"/>
      <c r="AC203" s="256"/>
      <c r="AD203" s="256"/>
      <c r="AE203" s="256"/>
      <c r="AF203" s="256"/>
      <c r="AG203" s="256"/>
      <c r="AH203" s="256"/>
      <c r="AI203" s="256"/>
      <c r="AJ203" s="256"/>
      <c r="AK203" s="256"/>
      <c r="AL203" s="256"/>
      <c r="AM203" s="256"/>
      <c r="AN203" s="256"/>
      <c r="AO203" s="256"/>
      <c r="AP203" s="4"/>
    </row>
    <row r="204" spans="2:42" ht="17.100000000000001" customHeight="1" x14ac:dyDescent="0.2">
      <c r="B204" s="6"/>
      <c r="C204" s="189"/>
      <c r="D204" s="173"/>
      <c r="E204" s="30"/>
      <c r="F204" s="256"/>
      <c r="G204" s="256"/>
      <c r="H204" s="256"/>
      <c r="I204" s="256"/>
      <c r="J204" s="256"/>
      <c r="K204" s="256"/>
      <c r="L204" s="256"/>
      <c r="M204" s="256"/>
      <c r="N204" s="256"/>
      <c r="O204" s="256"/>
      <c r="P204" s="256"/>
      <c r="Q204" s="256"/>
      <c r="R204" s="256"/>
      <c r="S204" s="256"/>
      <c r="T204" s="256"/>
      <c r="U204" s="256"/>
      <c r="V204" s="256"/>
      <c r="W204" s="256"/>
      <c r="X204" s="256"/>
      <c r="Y204" s="256"/>
      <c r="Z204" s="256"/>
      <c r="AA204" s="256"/>
      <c r="AB204" s="256"/>
      <c r="AC204" s="256"/>
      <c r="AD204" s="256"/>
      <c r="AE204" s="256"/>
      <c r="AF204" s="256"/>
      <c r="AG204" s="256"/>
      <c r="AH204" s="256"/>
      <c r="AI204" s="256"/>
      <c r="AJ204" s="256"/>
      <c r="AK204" s="256"/>
      <c r="AL204" s="256"/>
      <c r="AM204" s="256"/>
      <c r="AN204" s="256"/>
      <c r="AO204" s="256"/>
      <c r="AP204" s="4"/>
    </row>
    <row r="205" spans="2:42" ht="16.5" customHeight="1" x14ac:dyDescent="0.2">
      <c r="B205" s="6"/>
      <c r="C205" s="189"/>
      <c r="D205" s="172"/>
      <c r="E205" s="6" t="s">
        <v>32</v>
      </c>
      <c r="F205" s="256"/>
      <c r="G205" s="256"/>
      <c r="H205" s="256"/>
      <c r="I205" s="256"/>
      <c r="J205" s="256"/>
      <c r="K205" s="256"/>
      <c r="L205" s="256"/>
      <c r="M205" s="256"/>
      <c r="N205" s="256"/>
      <c r="O205" s="256"/>
      <c r="P205" s="256"/>
      <c r="Q205" s="256"/>
      <c r="R205" s="256"/>
      <c r="S205" s="256"/>
      <c r="T205" s="256"/>
      <c r="U205" s="256"/>
      <c r="V205" s="256"/>
      <c r="W205" s="256"/>
      <c r="X205" s="256"/>
      <c r="Y205" s="256"/>
      <c r="Z205" s="256"/>
      <c r="AA205" s="256"/>
      <c r="AB205" s="256"/>
      <c r="AC205" s="309" t="s">
        <v>375</v>
      </c>
      <c r="AD205" s="309"/>
      <c r="AE205" s="309"/>
      <c r="AF205" s="309"/>
      <c r="AG205" s="309"/>
      <c r="AH205" s="309"/>
      <c r="AI205" s="309"/>
      <c r="AJ205" s="309"/>
      <c r="AK205" s="309"/>
      <c r="AL205" s="256"/>
      <c r="AM205" s="256"/>
      <c r="AN205" s="256"/>
      <c r="AO205" s="256"/>
      <c r="AP205" s="4"/>
    </row>
    <row r="206" spans="2:42" s="32" customFormat="1" ht="17.100000000000001" customHeight="1" x14ac:dyDescent="0.2">
      <c r="B206" s="6"/>
      <c r="C206" s="11"/>
      <c r="D206" s="174"/>
      <c r="E206" s="31" t="s">
        <v>360</v>
      </c>
      <c r="I206" s="256"/>
      <c r="J206" s="239"/>
      <c r="K206" s="243" t="s">
        <v>347</v>
      </c>
      <c r="L206" s="238"/>
      <c r="M206" s="256"/>
      <c r="N206" s="256"/>
      <c r="O206" s="256"/>
      <c r="P206" s="256"/>
      <c r="Q206" s="256"/>
      <c r="R206" s="256"/>
      <c r="S206" s="256"/>
      <c r="T206" s="256"/>
      <c r="U206" s="256"/>
      <c r="V206" s="256"/>
      <c r="W206" s="256"/>
      <c r="X206" s="256"/>
      <c r="Y206" s="256"/>
      <c r="Z206" s="256"/>
      <c r="AA206" s="256"/>
      <c r="AB206" s="258"/>
      <c r="AC206" s="309" t="s">
        <v>370</v>
      </c>
      <c r="AD206" s="309"/>
      <c r="AE206" s="309"/>
      <c r="AF206" s="309"/>
      <c r="AG206" s="309"/>
      <c r="AH206" s="309"/>
      <c r="AI206" s="309"/>
      <c r="AJ206" s="309"/>
      <c r="AK206" s="309"/>
      <c r="AL206" s="256"/>
      <c r="AM206" s="256"/>
      <c r="AN206" s="256"/>
      <c r="AO206" s="256"/>
      <c r="AP206" s="6"/>
    </row>
    <row r="207" spans="2:42" ht="17.100000000000001" customHeight="1" x14ac:dyDescent="0.2">
      <c r="B207" s="6"/>
      <c r="C207" s="6"/>
      <c r="D207" s="172"/>
      <c r="E207" s="31" t="s">
        <v>357</v>
      </c>
      <c r="I207" s="259"/>
      <c r="J207" s="245" t="s">
        <v>348</v>
      </c>
      <c r="K207" s="226"/>
      <c r="L207" s="247" t="s">
        <v>349</v>
      </c>
      <c r="M207" s="259"/>
      <c r="N207" s="259"/>
      <c r="O207" s="259"/>
      <c r="P207" s="259"/>
      <c r="Q207" s="259"/>
      <c r="R207" s="259"/>
      <c r="S207" s="259"/>
      <c r="T207" s="259"/>
      <c r="U207" s="259"/>
      <c r="V207" s="259"/>
      <c r="W207" s="259"/>
      <c r="X207" s="259"/>
      <c r="Y207" s="259"/>
      <c r="Z207" s="259"/>
      <c r="AA207" s="259"/>
      <c r="AB207" s="259"/>
      <c r="AC207" s="281" t="s">
        <v>33</v>
      </c>
      <c r="AD207" s="281"/>
      <c r="AE207" s="281"/>
      <c r="AF207" s="281"/>
      <c r="AG207" s="281"/>
      <c r="AH207" s="281"/>
      <c r="AI207" s="281"/>
      <c r="AJ207" s="281"/>
      <c r="AK207" s="281"/>
      <c r="AL207" s="259"/>
      <c r="AM207" s="259"/>
      <c r="AN207" s="259"/>
      <c r="AO207" s="259"/>
      <c r="AP207" s="4"/>
    </row>
    <row r="208" spans="2:42" ht="16.5" customHeight="1" x14ac:dyDescent="0.2">
      <c r="B208" s="6"/>
      <c r="C208" s="31"/>
      <c r="D208" s="172"/>
      <c r="E208" s="31" t="s">
        <v>358</v>
      </c>
      <c r="I208" s="259"/>
      <c r="J208" s="241"/>
      <c r="K208" s="249" t="s">
        <v>350</v>
      </c>
      <c r="L208" s="230"/>
      <c r="M208" s="259"/>
      <c r="N208" s="259"/>
      <c r="O208" s="259"/>
      <c r="P208" s="259"/>
      <c r="Q208" s="259"/>
      <c r="R208" s="259"/>
      <c r="S208" s="259"/>
      <c r="T208" s="259"/>
      <c r="U208" s="259"/>
      <c r="V208" s="259"/>
      <c r="W208" s="259"/>
      <c r="X208" s="259"/>
      <c r="Y208" s="259"/>
      <c r="Z208" s="259"/>
      <c r="AA208" s="259"/>
      <c r="AB208" s="259"/>
      <c r="AC208" s="281"/>
      <c r="AD208" s="281"/>
      <c r="AE208" s="281"/>
      <c r="AF208" s="281"/>
      <c r="AG208" s="281"/>
      <c r="AH208" s="281"/>
      <c r="AI208" s="281"/>
      <c r="AJ208" s="281"/>
      <c r="AK208" s="281"/>
      <c r="AL208" s="259"/>
      <c r="AM208" s="259"/>
      <c r="AN208" s="259"/>
      <c r="AO208" s="259"/>
      <c r="AP208" s="4"/>
    </row>
    <row r="209" spans="2:43" ht="17.100000000000001" customHeight="1" x14ac:dyDescent="0.2">
      <c r="B209" s="6"/>
      <c r="C209" s="31"/>
      <c r="D209" s="172"/>
      <c r="E209" s="31" t="s">
        <v>359</v>
      </c>
      <c r="F209" s="259"/>
      <c r="G209" s="259"/>
      <c r="H209" s="259"/>
      <c r="I209" s="259"/>
      <c r="J209" s="259"/>
      <c r="K209" s="259"/>
      <c r="L209" s="259"/>
      <c r="M209" s="259"/>
      <c r="N209" s="259"/>
      <c r="O209" s="259"/>
      <c r="P209" s="259"/>
      <c r="Q209" s="259"/>
      <c r="R209" s="259"/>
      <c r="S209" s="259"/>
      <c r="T209" s="259"/>
      <c r="U209" s="259"/>
      <c r="V209" s="259"/>
      <c r="W209" s="259"/>
      <c r="X209" s="259"/>
      <c r="Y209" s="259"/>
      <c r="Z209" s="259"/>
      <c r="AA209" s="259"/>
      <c r="AB209" s="259"/>
      <c r="AC209" s="281"/>
      <c r="AD209" s="281"/>
      <c r="AE209" s="281"/>
      <c r="AF209" s="281"/>
      <c r="AG209" s="281"/>
      <c r="AH209" s="281"/>
      <c r="AI209" s="281"/>
      <c r="AJ209" s="281"/>
      <c r="AK209" s="281"/>
      <c r="AL209" s="259"/>
      <c r="AM209" s="259"/>
      <c r="AN209" s="259"/>
      <c r="AO209" s="259"/>
      <c r="AP209" s="4"/>
    </row>
    <row r="210" spans="2:43" ht="17.100000000000001" customHeight="1" x14ac:dyDescent="0.2">
      <c r="B210" s="6"/>
      <c r="C210" s="31"/>
      <c r="D210" s="172"/>
      <c r="E210" s="33"/>
      <c r="F210" s="259"/>
      <c r="G210" s="259"/>
      <c r="H210" s="259"/>
      <c r="I210" s="259"/>
      <c r="J210" s="259"/>
      <c r="K210" s="259"/>
      <c r="L210" s="259"/>
      <c r="M210" s="259"/>
      <c r="N210" s="259"/>
      <c r="O210" s="259"/>
      <c r="P210" s="308"/>
      <c r="Q210" s="308"/>
      <c r="R210" s="308"/>
      <c r="S210" s="308"/>
      <c r="T210" s="308"/>
      <c r="U210" s="308"/>
      <c r="V210" s="308"/>
      <c r="W210" s="259"/>
      <c r="X210" s="259"/>
      <c r="Y210" s="259"/>
      <c r="Z210" s="259"/>
      <c r="AA210" s="259"/>
      <c r="AB210" s="259"/>
      <c r="AC210" s="281"/>
      <c r="AD210" s="281"/>
      <c r="AE210" s="309"/>
      <c r="AF210" s="309"/>
      <c r="AG210" s="309"/>
      <c r="AH210" s="309"/>
      <c r="AI210" s="281"/>
      <c r="AJ210" s="281"/>
      <c r="AK210" s="281"/>
      <c r="AL210" s="259"/>
      <c r="AM210" s="259"/>
      <c r="AN210" s="259"/>
      <c r="AO210" s="259"/>
      <c r="AP210" s="4"/>
    </row>
    <row r="211" spans="2:43" ht="17.100000000000001" customHeight="1" x14ac:dyDescent="0.2">
      <c r="B211" s="6"/>
      <c r="C211" s="31"/>
      <c r="D211" s="172"/>
      <c r="E211" s="30"/>
      <c r="F211" s="259"/>
      <c r="G211" s="259"/>
      <c r="H211" s="259"/>
      <c r="I211" s="259"/>
      <c r="J211" s="259"/>
      <c r="K211" s="259"/>
      <c r="L211" s="259"/>
      <c r="M211" s="259"/>
      <c r="N211" s="259"/>
      <c r="O211" s="259"/>
      <c r="P211" s="259"/>
      <c r="Q211" s="259"/>
      <c r="R211" s="259"/>
      <c r="S211" s="259"/>
      <c r="T211" s="259"/>
      <c r="U211" s="259"/>
      <c r="V211" s="259"/>
      <c r="W211" s="259"/>
      <c r="X211" s="259"/>
      <c r="Y211" s="259"/>
      <c r="Z211" s="259"/>
      <c r="AA211" s="259"/>
      <c r="AB211" s="259"/>
      <c r="AC211" s="281"/>
      <c r="AD211" s="281"/>
      <c r="AE211" s="281"/>
      <c r="AF211" s="281"/>
      <c r="AG211" s="281"/>
      <c r="AH211" s="281"/>
      <c r="AI211" s="282"/>
      <c r="AJ211" s="282"/>
      <c r="AK211" s="281"/>
      <c r="AL211" s="259"/>
      <c r="AM211" s="259"/>
      <c r="AN211" s="259"/>
      <c r="AO211" s="259"/>
      <c r="AP211" s="4"/>
    </row>
    <row r="212" spans="2:43" ht="17.100000000000001" customHeight="1" x14ac:dyDescent="0.2">
      <c r="B212" s="6"/>
      <c r="C212" s="7"/>
      <c r="D212" s="172"/>
      <c r="E212" s="30"/>
      <c r="AC212" s="310" t="s">
        <v>371</v>
      </c>
      <c r="AD212" s="310"/>
      <c r="AE212" s="310"/>
      <c r="AF212" s="310"/>
      <c r="AG212" s="310"/>
      <c r="AH212" s="310"/>
      <c r="AI212" s="310"/>
      <c r="AJ212" s="310"/>
      <c r="AK212" s="281"/>
      <c r="AP212" s="4"/>
    </row>
    <row r="213" spans="2:43" ht="17.100000000000001" customHeight="1" x14ac:dyDescent="0.2">
      <c r="B213" s="6"/>
      <c r="C213" s="7"/>
      <c r="D213" s="172"/>
      <c r="E213" s="30"/>
      <c r="AC213" s="310" t="s">
        <v>372</v>
      </c>
      <c r="AD213" s="310"/>
      <c r="AE213" s="310"/>
      <c r="AF213" s="310"/>
      <c r="AG213" s="310"/>
      <c r="AH213" s="310"/>
      <c r="AI213" s="310"/>
      <c r="AJ213" s="310"/>
      <c r="AK213" s="281"/>
      <c r="AP213" s="4"/>
    </row>
    <row r="214" spans="2:43" ht="17.100000000000001" customHeight="1" x14ac:dyDescent="0.2">
      <c r="B214" s="6"/>
      <c r="C214" s="7"/>
      <c r="D214" s="172"/>
      <c r="E214" s="33"/>
      <c r="F214" s="259"/>
      <c r="G214" s="259"/>
      <c r="H214" s="259"/>
      <c r="P214" s="308"/>
      <c r="Q214" s="308"/>
      <c r="R214" s="308"/>
      <c r="S214" s="308"/>
      <c r="T214" s="308"/>
      <c r="U214" s="308"/>
      <c r="V214" s="308"/>
      <c r="AC214" s="310" t="s">
        <v>373</v>
      </c>
      <c r="AD214" s="310"/>
      <c r="AE214" s="310"/>
      <c r="AF214" s="310"/>
      <c r="AG214" s="310"/>
      <c r="AH214" s="310"/>
      <c r="AI214" s="310"/>
      <c r="AJ214" s="310"/>
      <c r="AK214" s="281"/>
      <c r="AP214" s="4"/>
    </row>
    <row r="215" spans="2:43" ht="17.100000000000001" customHeight="1" x14ac:dyDescent="0.2">
      <c r="B215" s="6"/>
      <c r="C215" s="7"/>
      <c r="D215" s="172"/>
      <c r="E215" s="33"/>
      <c r="F215" s="259"/>
      <c r="G215" s="259"/>
      <c r="H215" s="259"/>
      <c r="I215" s="259"/>
      <c r="J215" s="259"/>
      <c r="K215" s="259"/>
      <c r="L215" s="259"/>
      <c r="M215" s="259"/>
      <c r="N215" s="259"/>
      <c r="O215" s="259"/>
      <c r="P215" s="308"/>
      <c r="Q215" s="308"/>
      <c r="R215" s="308"/>
      <c r="S215" s="308"/>
      <c r="T215" s="308"/>
      <c r="U215" s="308"/>
      <c r="V215" s="308"/>
      <c r="W215" s="259"/>
      <c r="X215" s="259"/>
      <c r="Y215" s="259"/>
      <c r="Z215" s="259"/>
      <c r="AA215" s="259"/>
      <c r="AB215" s="259"/>
      <c r="AC215" s="260"/>
      <c r="AD215" s="260"/>
      <c r="AE215" s="260"/>
      <c r="AF215" s="260"/>
      <c r="AG215" s="260"/>
      <c r="AH215" s="260"/>
      <c r="AK215" s="261"/>
      <c r="AL215" s="259"/>
      <c r="AM215" s="259"/>
      <c r="AN215" s="259"/>
      <c r="AO215" s="259"/>
      <c r="AP215" s="4"/>
    </row>
    <row r="216" spans="2:43" ht="17.100000000000001" customHeight="1" x14ac:dyDescent="0.2">
      <c r="B216" s="6"/>
      <c r="C216" s="7"/>
      <c r="D216" s="172"/>
      <c r="E216" s="30"/>
      <c r="AP216" s="4"/>
    </row>
    <row r="217" spans="2:43" ht="17.100000000000001" customHeight="1" x14ac:dyDescent="0.25">
      <c r="AP217" s="4"/>
      <c r="AQ217" s="35"/>
    </row>
    <row r="218" spans="2:43" ht="17.100000000000001" customHeight="1" x14ac:dyDescent="0.2"/>
    <row r="219" spans="2:43" ht="17.100000000000001" customHeight="1" x14ac:dyDescent="0.2"/>
    <row r="220" spans="2:43" ht="17.100000000000001" customHeight="1" x14ac:dyDescent="0.2"/>
    <row r="221" spans="2:43" ht="17.100000000000001" customHeight="1" x14ac:dyDescent="0.2"/>
    <row r="222" spans="2:43" ht="17.100000000000001" customHeight="1" x14ac:dyDescent="0.2"/>
    <row r="223" spans="2:43" ht="17.100000000000001" customHeight="1" x14ac:dyDescent="0.2"/>
    <row r="224" spans="2:43" ht="17.100000000000001" customHeight="1" x14ac:dyDescent="0.2"/>
  </sheetData>
  <mergeCells count="147">
    <mergeCell ref="B177:B179"/>
    <mergeCell ref="E177:E179"/>
    <mergeCell ref="E186:E188"/>
    <mergeCell ref="B118:B120"/>
    <mergeCell ref="B121:B123"/>
    <mergeCell ref="B124:B126"/>
    <mergeCell ref="B189:B191"/>
    <mergeCell ref="E189:E191"/>
    <mergeCell ref="B192:B194"/>
    <mergeCell ref="E192:E194"/>
    <mergeCell ref="B127:B129"/>
    <mergeCell ref="E127:E129"/>
    <mergeCell ref="B130:B132"/>
    <mergeCell ref="E130:E132"/>
    <mergeCell ref="B133:B135"/>
    <mergeCell ref="E133:E135"/>
    <mergeCell ref="B170:B172"/>
    <mergeCell ref="B155:B157"/>
    <mergeCell ref="E155:E157"/>
    <mergeCell ref="B186:B188"/>
    <mergeCell ref="B180:B182"/>
    <mergeCell ref="B183:B185"/>
    <mergeCell ref="B174:B176"/>
    <mergeCell ref="B158:B160"/>
    <mergeCell ref="B161:B163"/>
    <mergeCell ref="B145:B147"/>
    <mergeCell ref="E145:E147"/>
    <mergeCell ref="B148:B150"/>
    <mergeCell ref="E148:E150"/>
    <mergeCell ref="B136:B138"/>
    <mergeCell ref="E136:E138"/>
    <mergeCell ref="B139:B141"/>
    <mergeCell ref="E139:E141"/>
    <mergeCell ref="B142:B144"/>
    <mergeCell ref="E142:E144"/>
    <mergeCell ref="B151:B153"/>
    <mergeCell ref="E151:E153"/>
    <mergeCell ref="E170:E172"/>
    <mergeCell ref="B164:B166"/>
    <mergeCell ref="B167:B169"/>
    <mergeCell ref="B1:AO1"/>
    <mergeCell ref="B2:AO2"/>
    <mergeCell ref="C7:C9"/>
    <mergeCell ref="D7:D9"/>
    <mergeCell ref="F7:AO8"/>
    <mergeCell ref="F9:H9"/>
    <mergeCell ref="I9:K9"/>
    <mergeCell ref="L9:N9"/>
    <mergeCell ref="O9:Q9"/>
    <mergeCell ref="R9:T9"/>
    <mergeCell ref="AM9:AO9"/>
    <mergeCell ref="U9:W9"/>
    <mergeCell ref="X9:Z9"/>
    <mergeCell ref="AA9:AC9"/>
    <mergeCell ref="AD9:AF9"/>
    <mergeCell ref="AG9:AI9"/>
    <mergeCell ref="AJ9:AL9"/>
    <mergeCell ref="B15:B17"/>
    <mergeCell ref="E15:E17"/>
    <mergeCell ref="B18:B20"/>
    <mergeCell ref="E18:E20"/>
    <mergeCell ref="B30:B32"/>
    <mergeCell ref="E30:E32"/>
    <mergeCell ref="B33:B35"/>
    <mergeCell ref="E33:E35"/>
    <mergeCell ref="B21:B23"/>
    <mergeCell ref="E21:E23"/>
    <mergeCell ref="B24:B26"/>
    <mergeCell ref="E24:E26"/>
    <mergeCell ref="B27:B29"/>
    <mergeCell ref="E27:E29"/>
    <mergeCell ref="B36:B38"/>
    <mergeCell ref="E36:E38"/>
    <mergeCell ref="E39:E41"/>
    <mergeCell ref="E42:E44"/>
    <mergeCell ref="E45:E47"/>
    <mergeCell ref="B39:B41"/>
    <mergeCell ref="B42:B44"/>
    <mergeCell ref="B45:B47"/>
    <mergeCell ref="B63:B65"/>
    <mergeCell ref="E63:E65"/>
    <mergeCell ref="B48:B50"/>
    <mergeCell ref="E48:E50"/>
    <mergeCell ref="B51:B53"/>
    <mergeCell ref="E51:E53"/>
    <mergeCell ref="B54:B56"/>
    <mergeCell ref="E54:E56"/>
    <mergeCell ref="B57:B59"/>
    <mergeCell ref="E57:E59"/>
    <mergeCell ref="B60:B62"/>
    <mergeCell ref="E60:E62"/>
    <mergeCell ref="AE210:AH210"/>
    <mergeCell ref="AC212:AJ212"/>
    <mergeCell ref="AC213:AJ213"/>
    <mergeCell ref="P214:V214"/>
    <mergeCell ref="AC214:AJ214"/>
    <mergeCell ref="B198:D200"/>
    <mergeCell ref="AC205:AK205"/>
    <mergeCell ref="AC206:AK206"/>
    <mergeCell ref="E195:E197"/>
    <mergeCell ref="B195:B197"/>
    <mergeCell ref="P215:V215"/>
    <mergeCell ref="P210:V210"/>
    <mergeCell ref="B72:B74"/>
    <mergeCell ref="B76:B78"/>
    <mergeCell ref="E76:E78"/>
    <mergeCell ref="E72:E74"/>
    <mergeCell ref="E118:E120"/>
    <mergeCell ref="E121:E123"/>
    <mergeCell ref="E124:E126"/>
    <mergeCell ref="B115:B117"/>
    <mergeCell ref="E115:E117"/>
    <mergeCell ref="B103:B105"/>
    <mergeCell ref="E103:E105"/>
    <mergeCell ref="B106:B108"/>
    <mergeCell ref="E106:E108"/>
    <mergeCell ref="B109:B111"/>
    <mergeCell ref="E109:E111"/>
    <mergeCell ref="E174:E176"/>
    <mergeCell ref="E180:E182"/>
    <mergeCell ref="E183:E185"/>
    <mergeCell ref="E158:E160"/>
    <mergeCell ref="E161:E163"/>
    <mergeCell ref="E164:E166"/>
    <mergeCell ref="E167:E169"/>
    <mergeCell ref="B66:B68"/>
    <mergeCell ref="E66:E68"/>
    <mergeCell ref="B69:B71"/>
    <mergeCell ref="E69:E71"/>
    <mergeCell ref="B112:B114"/>
    <mergeCell ref="E112:E114"/>
    <mergeCell ref="B88:B90"/>
    <mergeCell ref="B100:B102"/>
    <mergeCell ref="E100:E102"/>
    <mergeCell ref="E91:E93"/>
    <mergeCell ref="B94:B96"/>
    <mergeCell ref="E94:E96"/>
    <mergeCell ref="B85:B87"/>
    <mergeCell ref="E85:E87"/>
    <mergeCell ref="B91:B93"/>
    <mergeCell ref="B97:B99"/>
    <mergeCell ref="E97:E99"/>
    <mergeCell ref="E88:E90"/>
    <mergeCell ref="B79:B81"/>
    <mergeCell ref="E79:E81"/>
    <mergeCell ref="B82:B84"/>
    <mergeCell ref="E82:E84"/>
  </mergeCells>
  <printOptions horizontalCentered="1"/>
  <pageMargins left="0.2" right="0.196850393700787" top="0.59055118110236204" bottom="0.39370078740157499" header="0.31" footer="0.23622047244094499"/>
  <pageSetup paperSize="5" scale="57" orientation="landscape" r:id="rId1"/>
  <headerFooter alignWithMargins="0"/>
  <rowBreaks count="4" manualBreakCount="4">
    <brk id="47" max="40" man="1"/>
    <brk id="93" max="40" man="1"/>
    <brk id="141" max="40" man="1"/>
    <brk id="185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269"/>
  <sheetViews>
    <sheetView tabSelected="1" view="pageBreakPreview" topLeftCell="B187" zoomScale="70" zoomScaleSheetLayoutView="70" workbookViewId="0">
      <selection activeCell="G202" sqref="G202:G205"/>
    </sheetView>
  </sheetViews>
  <sheetFormatPr defaultRowHeight="12.75" x14ac:dyDescent="0.2"/>
  <cols>
    <col min="1" max="1" width="0" style="28" hidden="1" customWidth="1"/>
    <col min="2" max="2" width="9.140625" style="28"/>
    <col min="3" max="3" width="5.140625" style="28" customWidth="1"/>
    <col min="4" max="4" width="57.42578125" style="36" customWidth="1"/>
    <col min="5" max="5" width="21.140625" style="94" customWidth="1"/>
    <col min="6" max="6" width="21.28515625" style="90" customWidth="1"/>
    <col min="7" max="8" width="21.140625" style="90" customWidth="1"/>
    <col min="9" max="9" width="13" style="46" customWidth="1"/>
    <col min="10" max="10" width="21.42578125" style="91" customWidth="1"/>
    <col min="11" max="11" width="20.140625" style="92" customWidth="1"/>
    <col min="12" max="12" width="21.140625" style="92" customWidth="1"/>
    <col min="13" max="13" width="11.5703125" style="46" customWidth="1"/>
    <col min="14" max="14" width="6.7109375" style="68" customWidth="1"/>
    <col min="15" max="15" width="5" style="28" customWidth="1"/>
    <col min="16" max="16384" width="9.140625" style="28"/>
  </cols>
  <sheetData>
    <row r="2" spans="3:15" x14ac:dyDescent="0.2">
      <c r="C2" s="366" t="s">
        <v>363</v>
      </c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</row>
    <row r="3" spans="3:15" x14ac:dyDescent="0.2">
      <c r="C3" s="366" t="s">
        <v>33</v>
      </c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</row>
    <row r="4" spans="3:15" x14ac:dyDescent="0.2">
      <c r="C4" s="37"/>
      <c r="D4" s="39"/>
      <c r="E4" s="61"/>
      <c r="F4" s="62"/>
      <c r="G4" s="62"/>
      <c r="H4" s="62"/>
      <c r="I4" s="63"/>
      <c r="J4" s="64"/>
      <c r="K4" s="65"/>
      <c r="L4" s="65" t="s">
        <v>6</v>
      </c>
      <c r="M4" s="63"/>
      <c r="N4" s="38"/>
      <c r="O4" s="37"/>
    </row>
    <row r="5" spans="3:15" x14ac:dyDescent="0.2">
      <c r="C5" s="37" t="s">
        <v>34</v>
      </c>
      <c r="D5" s="39"/>
      <c r="E5" s="61" t="s">
        <v>2</v>
      </c>
      <c r="F5" s="62"/>
      <c r="G5" s="62"/>
      <c r="H5" s="62"/>
      <c r="I5" s="63"/>
      <c r="J5" s="64"/>
      <c r="K5" s="65"/>
      <c r="L5" s="65"/>
      <c r="M5" s="63"/>
      <c r="N5" s="38"/>
      <c r="O5" s="37"/>
    </row>
    <row r="6" spans="3:15" x14ac:dyDescent="0.2">
      <c r="C6" s="37" t="s">
        <v>3</v>
      </c>
      <c r="D6" s="39"/>
      <c r="E6" s="61" t="s">
        <v>4</v>
      </c>
      <c r="F6" s="62"/>
      <c r="G6" s="62"/>
      <c r="H6" s="62"/>
      <c r="I6" s="63"/>
      <c r="J6" s="64"/>
      <c r="K6" s="65"/>
      <c r="L6" s="65"/>
      <c r="M6" s="63"/>
      <c r="N6" s="38"/>
      <c r="O6" s="37"/>
    </row>
    <row r="7" spans="3:15" x14ac:dyDescent="0.2">
      <c r="C7" s="37" t="s">
        <v>35</v>
      </c>
      <c r="D7" s="39"/>
      <c r="E7" s="128" t="s">
        <v>374</v>
      </c>
      <c r="F7" s="62"/>
      <c r="G7" s="62"/>
      <c r="H7" s="62"/>
      <c r="I7" s="63"/>
      <c r="J7" s="64"/>
      <c r="K7" s="65"/>
      <c r="L7" s="65"/>
      <c r="M7" s="63"/>
      <c r="N7" s="38"/>
      <c r="O7" s="37"/>
    </row>
    <row r="8" spans="3:15" x14ac:dyDescent="0.2">
      <c r="C8" s="26"/>
      <c r="D8" s="41"/>
      <c r="E8" s="66"/>
      <c r="F8" s="62"/>
      <c r="G8" s="62"/>
      <c r="H8" s="62"/>
      <c r="I8" s="63"/>
      <c r="J8" s="64"/>
      <c r="K8" s="65"/>
      <c r="L8" s="65"/>
      <c r="M8" s="67" t="s">
        <v>111</v>
      </c>
      <c r="O8" s="37"/>
    </row>
    <row r="9" spans="3:15" x14ac:dyDescent="0.2">
      <c r="C9" s="367" t="s">
        <v>12</v>
      </c>
      <c r="D9" s="370" t="s">
        <v>37</v>
      </c>
      <c r="E9" s="372" t="s">
        <v>38</v>
      </c>
      <c r="F9" s="374" t="s">
        <v>112</v>
      </c>
      <c r="G9" s="375"/>
      <c r="H9" s="375"/>
      <c r="I9" s="376"/>
      <c r="J9" s="374" t="s">
        <v>113</v>
      </c>
      <c r="K9" s="375"/>
      <c r="L9" s="375"/>
      <c r="M9" s="376"/>
      <c r="N9" s="380" t="s">
        <v>114</v>
      </c>
      <c r="O9" s="367" t="s">
        <v>115</v>
      </c>
    </row>
    <row r="10" spans="3:15" x14ac:dyDescent="0.2">
      <c r="C10" s="368"/>
      <c r="D10" s="371"/>
      <c r="E10" s="373"/>
      <c r="F10" s="377"/>
      <c r="G10" s="378"/>
      <c r="H10" s="378"/>
      <c r="I10" s="379"/>
      <c r="J10" s="377"/>
      <c r="K10" s="378"/>
      <c r="L10" s="378"/>
      <c r="M10" s="379"/>
      <c r="N10" s="381"/>
      <c r="O10" s="368"/>
    </row>
    <row r="11" spans="3:15" x14ac:dyDescent="0.2">
      <c r="C11" s="368"/>
      <c r="D11" s="382" t="s">
        <v>43</v>
      </c>
      <c r="E11" s="69" t="s">
        <v>46</v>
      </c>
      <c r="F11" s="70" t="s">
        <v>116</v>
      </c>
      <c r="G11" s="70" t="s">
        <v>117</v>
      </c>
      <c r="H11" s="70" t="s">
        <v>116</v>
      </c>
      <c r="I11" s="384" t="s">
        <v>118</v>
      </c>
      <c r="J11" s="71" t="s">
        <v>116</v>
      </c>
      <c r="K11" s="72" t="s">
        <v>117</v>
      </c>
      <c r="L11" s="72" t="s">
        <v>116</v>
      </c>
      <c r="M11" s="384" t="s">
        <v>118</v>
      </c>
      <c r="N11" s="73" t="s">
        <v>118</v>
      </c>
      <c r="O11" s="368"/>
    </row>
    <row r="12" spans="3:15" x14ac:dyDescent="0.2">
      <c r="C12" s="369"/>
      <c r="D12" s="383"/>
      <c r="E12" s="74" t="s">
        <v>47</v>
      </c>
      <c r="F12" s="75" t="s">
        <v>119</v>
      </c>
      <c r="G12" s="75" t="s">
        <v>120</v>
      </c>
      <c r="H12" s="75" t="s">
        <v>121</v>
      </c>
      <c r="I12" s="385"/>
      <c r="J12" s="76" t="s">
        <v>119</v>
      </c>
      <c r="K12" s="77" t="s">
        <v>120</v>
      </c>
      <c r="L12" s="77" t="s">
        <v>121</v>
      </c>
      <c r="M12" s="385"/>
      <c r="N12" s="78"/>
      <c r="O12" s="369"/>
    </row>
    <row r="13" spans="3:15" x14ac:dyDescent="0.2">
      <c r="C13" s="79">
        <v>1</v>
      </c>
      <c r="D13" s="80">
        <v>2</v>
      </c>
      <c r="E13" s="79">
        <v>3</v>
      </c>
      <c r="F13" s="79">
        <v>5</v>
      </c>
      <c r="G13" s="80">
        <v>6</v>
      </c>
      <c r="H13" s="79">
        <v>7</v>
      </c>
      <c r="I13" s="80">
        <v>8</v>
      </c>
      <c r="J13" s="79">
        <v>9</v>
      </c>
      <c r="K13" s="80">
        <v>10</v>
      </c>
      <c r="L13" s="79">
        <v>11</v>
      </c>
      <c r="M13" s="80">
        <v>12</v>
      </c>
      <c r="N13" s="79">
        <v>13</v>
      </c>
      <c r="O13" s="129">
        <v>14</v>
      </c>
    </row>
    <row r="14" spans="3:15" x14ac:dyDescent="0.2">
      <c r="C14" s="353">
        <v>1</v>
      </c>
      <c r="D14" s="140"/>
      <c r="E14" s="347">
        <v>204744125</v>
      </c>
      <c r="F14" s="347">
        <v>30074800</v>
      </c>
      <c r="G14" s="341">
        <v>6140000</v>
      </c>
      <c r="H14" s="341">
        <f>F14+G14</f>
        <v>36214800</v>
      </c>
      <c r="I14" s="332">
        <f>H14/E14*100</f>
        <v>17.687833533685033</v>
      </c>
      <c r="J14" s="335">
        <f>F14</f>
        <v>30074800</v>
      </c>
      <c r="K14" s="335">
        <f>G14</f>
        <v>6140000</v>
      </c>
      <c r="L14" s="335">
        <f>K14+J14</f>
        <v>36214800</v>
      </c>
      <c r="M14" s="332">
        <f>L14/E14*100</f>
        <v>17.687833533685033</v>
      </c>
      <c r="N14" s="363"/>
      <c r="O14" s="81"/>
    </row>
    <row r="15" spans="3:15" x14ac:dyDescent="0.2">
      <c r="C15" s="354"/>
      <c r="D15" s="14" t="s">
        <v>285</v>
      </c>
      <c r="E15" s="348"/>
      <c r="F15" s="348"/>
      <c r="G15" s="342"/>
      <c r="H15" s="342"/>
      <c r="I15" s="333"/>
      <c r="J15" s="336"/>
      <c r="K15" s="336"/>
      <c r="L15" s="336"/>
      <c r="M15" s="333"/>
      <c r="N15" s="364"/>
      <c r="O15" s="48"/>
    </row>
    <row r="16" spans="3:15" x14ac:dyDescent="0.2">
      <c r="C16" s="354"/>
      <c r="D16" s="134" t="s">
        <v>254</v>
      </c>
      <c r="E16" s="348"/>
      <c r="F16" s="348"/>
      <c r="G16" s="342"/>
      <c r="H16" s="342"/>
      <c r="I16" s="333"/>
      <c r="J16" s="336"/>
      <c r="K16" s="336"/>
      <c r="L16" s="336"/>
      <c r="M16" s="333"/>
      <c r="N16" s="364"/>
      <c r="O16" s="48"/>
    </row>
    <row r="17" spans="3:15" x14ac:dyDescent="0.2">
      <c r="C17" s="355"/>
      <c r="D17" s="22"/>
      <c r="E17" s="349"/>
      <c r="F17" s="349"/>
      <c r="G17" s="343"/>
      <c r="H17" s="343"/>
      <c r="I17" s="334"/>
      <c r="J17" s="337"/>
      <c r="K17" s="337"/>
      <c r="L17" s="337"/>
      <c r="M17" s="334"/>
      <c r="N17" s="365"/>
      <c r="O17" s="53"/>
    </row>
    <row r="18" spans="3:15" s="141" customFormat="1" x14ac:dyDescent="0.2">
      <c r="C18" s="344">
        <v>2</v>
      </c>
      <c r="E18" s="347">
        <v>158021850</v>
      </c>
      <c r="F18" s="347">
        <v>12400000</v>
      </c>
      <c r="G18" s="341">
        <v>6200000</v>
      </c>
      <c r="H18" s="341">
        <f t="shared" ref="H18" si="0">F18+G18</f>
        <v>18600000</v>
      </c>
      <c r="I18" s="332">
        <f>H18/E18*100</f>
        <v>11.770524139541463</v>
      </c>
      <c r="J18" s="335">
        <f t="shared" ref="J18" si="1">F18</f>
        <v>12400000</v>
      </c>
      <c r="K18" s="335">
        <f t="shared" ref="K18" si="2">G18</f>
        <v>6200000</v>
      </c>
      <c r="L18" s="335">
        <f t="shared" ref="L18" si="3">K18+J18</f>
        <v>18600000</v>
      </c>
      <c r="M18" s="332">
        <f>L18/E18*100</f>
        <v>11.770524139541463</v>
      </c>
      <c r="N18" s="338"/>
      <c r="O18" s="137"/>
    </row>
    <row r="19" spans="3:15" s="141" customFormat="1" x14ac:dyDescent="0.2">
      <c r="C19" s="345"/>
      <c r="D19" s="14" t="s">
        <v>287</v>
      </c>
      <c r="E19" s="348"/>
      <c r="F19" s="348"/>
      <c r="G19" s="342"/>
      <c r="H19" s="342"/>
      <c r="I19" s="333"/>
      <c r="J19" s="336"/>
      <c r="K19" s="336"/>
      <c r="L19" s="336"/>
      <c r="M19" s="333"/>
      <c r="N19" s="339"/>
      <c r="O19" s="137"/>
    </row>
    <row r="20" spans="3:15" s="141" customFormat="1" ht="25.5" x14ac:dyDescent="0.2">
      <c r="C20" s="345"/>
      <c r="D20" s="134" t="s">
        <v>255</v>
      </c>
      <c r="E20" s="348"/>
      <c r="F20" s="348"/>
      <c r="G20" s="342"/>
      <c r="H20" s="342"/>
      <c r="I20" s="333"/>
      <c r="J20" s="336"/>
      <c r="K20" s="336"/>
      <c r="L20" s="336"/>
      <c r="M20" s="333"/>
      <c r="N20" s="339"/>
      <c r="O20" s="137"/>
    </row>
    <row r="21" spans="3:15" s="141" customFormat="1" x14ac:dyDescent="0.2">
      <c r="C21" s="346"/>
      <c r="D21" s="142"/>
      <c r="E21" s="349"/>
      <c r="F21" s="349"/>
      <c r="G21" s="343"/>
      <c r="H21" s="343"/>
      <c r="I21" s="334"/>
      <c r="J21" s="337"/>
      <c r="K21" s="337"/>
      <c r="L21" s="337"/>
      <c r="M21" s="334"/>
      <c r="N21" s="340"/>
      <c r="O21" s="159"/>
    </row>
    <row r="22" spans="3:15" s="141" customFormat="1" x14ac:dyDescent="0.2">
      <c r="C22" s="353">
        <v>3</v>
      </c>
      <c r="D22" s="143"/>
      <c r="E22" s="360">
        <v>43546379408</v>
      </c>
      <c r="F22" s="347">
        <v>992205412</v>
      </c>
      <c r="G22" s="341">
        <v>1417394017</v>
      </c>
      <c r="H22" s="341">
        <f t="shared" ref="H22" si="4">F22+G22</f>
        <v>2409599429</v>
      </c>
      <c r="I22" s="332">
        <f>H22/E22*100</f>
        <v>5.5334093482805766</v>
      </c>
      <c r="J22" s="335">
        <f t="shared" ref="J22" si="5">F22</f>
        <v>992205412</v>
      </c>
      <c r="K22" s="335">
        <f t="shared" ref="K22" si="6">G22</f>
        <v>1417394017</v>
      </c>
      <c r="L22" s="335">
        <f t="shared" ref="L22" si="7">K22+J22</f>
        <v>2409599429</v>
      </c>
      <c r="M22" s="332">
        <f>L22/E22*100</f>
        <v>5.5334093482805766</v>
      </c>
      <c r="N22" s="338"/>
      <c r="O22" s="137"/>
    </row>
    <row r="23" spans="3:15" s="141" customFormat="1" x14ac:dyDescent="0.2">
      <c r="C23" s="354"/>
      <c r="D23" s="144" t="s">
        <v>286</v>
      </c>
      <c r="E23" s="361"/>
      <c r="F23" s="348"/>
      <c r="G23" s="342"/>
      <c r="H23" s="342"/>
      <c r="I23" s="333"/>
      <c r="J23" s="336"/>
      <c r="K23" s="336"/>
      <c r="L23" s="336"/>
      <c r="M23" s="333"/>
      <c r="N23" s="339"/>
      <c r="O23" s="137"/>
    </row>
    <row r="24" spans="3:15" s="141" customFormat="1" x14ac:dyDescent="0.2">
      <c r="C24" s="354"/>
      <c r="D24" s="55" t="s">
        <v>143</v>
      </c>
      <c r="E24" s="361"/>
      <c r="F24" s="348"/>
      <c r="G24" s="342"/>
      <c r="H24" s="342"/>
      <c r="I24" s="333"/>
      <c r="J24" s="336"/>
      <c r="K24" s="336"/>
      <c r="L24" s="336"/>
      <c r="M24" s="333"/>
      <c r="N24" s="339"/>
      <c r="O24" s="137"/>
    </row>
    <row r="25" spans="3:15" s="141" customFormat="1" x14ac:dyDescent="0.2">
      <c r="C25" s="355"/>
      <c r="D25" s="20"/>
      <c r="E25" s="362"/>
      <c r="F25" s="349"/>
      <c r="G25" s="343"/>
      <c r="H25" s="343"/>
      <c r="I25" s="334"/>
      <c r="J25" s="337"/>
      <c r="K25" s="337"/>
      <c r="L25" s="337"/>
      <c r="M25" s="334"/>
      <c r="N25" s="340"/>
      <c r="O25" s="159"/>
    </row>
    <row r="26" spans="3:15" s="141" customFormat="1" x14ac:dyDescent="0.2">
      <c r="C26" s="344">
        <v>4</v>
      </c>
      <c r="D26" s="145"/>
      <c r="E26" s="350">
        <v>30000000</v>
      </c>
      <c r="F26" s="347">
        <v>0</v>
      </c>
      <c r="G26" s="341">
        <v>0</v>
      </c>
      <c r="H26" s="341">
        <f t="shared" ref="H26" si="8">F26+G26</f>
        <v>0</v>
      </c>
      <c r="I26" s="332">
        <f>H26/E26*100</f>
        <v>0</v>
      </c>
      <c r="J26" s="335">
        <f t="shared" ref="J26" si="9">F26</f>
        <v>0</v>
      </c>
      <c r="K26" s="335">
        <f t="shared" ref="K26" si="10">G26</f>
        <v>0</v>
      </c>
      <c r="L26" s="335">
        <f t="shared" ref="L26" si="11">K26+J26</f>
        <v>0</v>
      </c>
      <c r="M26" s="332">
        <f>L26/E26*100</f>
        <v>0</v>
      </c>
      <c r="N26" s="338"/>
      <c r="O26" s="137"/>
    </row>
    <row r="27" spans="3:15" s="141" customFormat="1" x14ac:dyDescent="0.2">
      <c r="C27" s="345"/>
      <c r="D27" s="144" t="s">
        <v>288</v>
      </c>
      <c r="E27" s="351"/>
      <c r="F27" s="348"/>
      <c r="G27" s="342"/>
      <c r="H27" s="342"/>
      <c r="I27" s="333"/>
      <c r="J27" s="336"/>
      <c r="K27" s="336"/>
      <c r="L27" s="336"/>
      <c r="M27" s="333"/>
      <c r="N27" s="339"/>
      <c r="O27" s="137"/>
    </row>
    <row r="28" spans="3:15" s="141" customFormat="1" ht="12.75" customHeight="1" x14ac:dyDescent="0.2">
      <c r="C28" s="345"/>
      <c r="D28" s="146" t="s">
        <v>256</v>
      </c>
      <c r="E28" s="351"/>
      <c r="F28" s="348"/>
      <c r="G28" s="342"/>
      <c r="H28" s="342"/>
      <c r="I28" s="333"/>
      <c r="J28" s="336"/>
      <c r="K28" s="336"/>
      <c r="L28" s="336"/>
      <c r="M28" s="333"/>
      <c r="N28" s="339"/>
      <c r="O28" s="137"/>
    </row>
    <row r="29" spans="3:15" s="141" customFormat="1" x14ac:dyDescent="0.2">
      <c r="C29" s="346"/>
      <c r="D29" s="147"/>
      <c r="E29" s="352"/>
      <c r="F29" s="349"/>
      <c r="G29" s="343"/>
      <c r="H29" s="343"/>
      <c r="I29" s="334"/>
      <c r="J29" s="337"/>
      <c r="K29" s="337"/>
      <c r="L29" s="337"/>
      <c r="M29" s="334"/>
      <c r="N29" s="340"/>
      <c r="O29" s="159"/>
    </row>
    <row r="30" spans="3:15" s="141" customFormat="1" x14ac:dyDescent="0.2">
      <c r="C30" s="353">
        <v>5</v>
      </c>
      <c r="D30" s="148"/>
      <c r="E30" s="347">
        <v>80000000</v>
      </c>
      <c r="F30" s="347">
        <v>0</v>
      </c>
      <c r="G30" s="341">
        <v>0</v>
      </c>
      <c r="H30" s="341">
        <f t="shared" ref="H30" si="12">F30+G30</f>
        <v>0</v>
      </c>
      <c r="I30" s="332">
        <f>H30/E30*100</f>
        <v>0</v>
      </c>
      <c r="J30" s="335">
        <f t="shared" ref="J30" si="13">F30</f>
        <v>0</v>
      </c>
      <c r="K30" s="335">
        <f t="shared" ref="K30" si="14">G30</f>
        <v>0</v>
      </c>
      <c r="L30" s="335">
        <f t="shared" ref="L30" si="15">K30+J30</f>
        <v>0</v>
      </c>
      <c r="M30" s="332">
        <f>L30/E30*100</f>
        <v>0</v>
      </c>
      <c r="N30" s="338"/>
      <c r="O30" s="137"/>
    </row>
    <row r="31" spans="3:15" s="141" customFormat="1" x14ac:dyDescent="0.2">
      <c r="C31" s="354"/>
      <c r="D31" s="144" t="s">
        <v>289</v>
      </c>
      <c r="E31" s="348"/>
      <c r="F31" s="348"/>
      <c r="G31" s="342"/>
      <c r="H31" s="342"/>
      <c r="I31" s="333"/>
      <c r="J31" s="336"/>
      <c r="K31" s="336"/>
      <c r="L31" s="336"/>
      <c r="M31" s="333"/>
      <c r="N31" s="339"/>
      <c r="O31" s="137"/>
    </row>
    <row r="32" spans="3:15" s="141" customFormat="1" ht="25.5" x14ac:dyDescent="0.2">
      <c r="C32" s="354"/>
      <c r="D32" s="149" t="s">
        <v>257</v>
      </c>
      <c r="E32" s="348"/>
      <c r="F32" s="348"/>
      <c r="G32" s="342"/>
      <c r="H32" s="342"/>
      <c r="I32" s="333"/>
      <c r="J32" s="336"/>
      <c r="K32" s="336"/>
      <c r="L32" s="336"/>
      <c r="M32" s="333"/>
      <c r="N32" s="339"/>
      <c r="O32" s="137"/>
    </row>
    <row r="33" spans="3:15" s="141" customFormat="1" x14ac:dyDescent="0.2">
      <c r="C33" s="355"/>
      <c r="D33" s="150"/>
      <c r="E33" s="349"/>
      <c r="F33" s="349"/>
      <c r="G33" s="343"/>
      <c r="H33" s="343"/>
      <c r="I33" s="334"/>
      <c r="J33" s="337"/>
      <c r="K33" s="337"/>
      <c r="L33" s="337"/>
      <c r="M33" s="334"/>
      <c r="N33" s="340"/>
      <c r="O33" s="159"/>
    </row>
    <row r="34" spans="3:15" s="141" customFormat="1" x14ac:dyDescent="0.2">
      <c r="C34" s="344">
        <v>6</v>
      </c>
      <c r="D34" s="148"/>
      <c r="E34" s="347">
        <v>778024800</v>
      </c>
      <c r="F34" s="347">
        <v>0</v>
      </c>
      <c r="G34" s="341">
        <v>30000000</v>
      </c>
      <c r="H34" s="341">
        <f t="shared" ref="H34" si="16">F34+G34</f>
        <v>30000000</v>
      </c>
      <c r="I34" s="332">
        <f>H34/E34*100</f>
        <v>3.8559182175169737</v>
      </c>
      <c r="J34" s="335">
        <f t="shared" ref="J34" si="17">F34</f>
        <v>0</v>
      </c>
      <c r="K34" s="335">
        <f t="shared" ref="K34" si="18">G34</f>
        <v>30000000</v>
      </c>
      <c r="L34" s="335">
        <f t="shared" ref="L34" si="19">K34+J34</f>
        <v>30000000</v>
      </c>
      <c r="M34" s="332">
        <f>L34/E34*100</f>
        <v>3.8559182175169737</v>
      </c>
      <c r="N34" s="338"/>
      <c r="O34" s="137"/>
    </row>
    <row r="35" spans="3:15" s="141" customFormat="1" x14ac:dyDescent="0.2">
      <c r="C35" s="345"/>
      <c r="D35" s="144" t="s">
        <v>290</v>
      </c>
      <c r="E35" s="348"/>
      <c r="F35" s="348"/>
      <c r="G35" s="342"/>
      <c r="H35" s="342"/>
      <c r="I35" s="333"/>
      <c r="J35" s="336"/>
      <c r="K35" s="336"/>
      <c r="L35" s="336"/>
      <c r="M35" s="333"/>
      <c r="N35" s="339"/>
      <c r="O35" s="137"/>
    </row>
    <row r="36" spans="3:15" s="141" customFormat="1" x14ac:dyDescent="0.2">
      <c r="C36" s="345"/>
      <c r="D36" s="149" t="s">
        <v>148</v>
      </c>
      <c r="E36" s="348"/>
      <c r="F36" s="348"/>
      <c r="G36" s="342"/>
      <c r="H36" s="342"/>
      <c r="I36" s="333"/>
      <c r="J36" s="336"/>
      <c r="K36" s="336"/>
      <c r="L36" s="336"/>
      <c r="M36" s="333"/>
      <c r="N36" s="339"/>
      <c r="O36" s="137"/>
    </row>
    <row r="37" spans="3:15" s="141" customFormat="1" x14ac:dyDescent="0.2">
      <c r="C37" s="346"/>
      <c r="D37" s="150"/>
      <c r="E37" s="349"/>
      <c r="F37" s="349"/>
      <c r="G37" s="343"/>
      <c r="H37" s="343"/>
      <c r="I37" s="334"/>
      <c r="J37" s="337"/>
      <c r="K37" s="337"/>
      <c r="L37" s="337"/>
      <c r="M37" s="334"/>
      <c r="N37" s="340"/>
      <c r="O37" s="159"/>
    </row>
    <row r="38" spans="3:15" s="141" customFormat="1" x14ac:dyDescent="0.2">
      <c r="C38" s="353">
        <v>7</v>
      </c>
      <c r="D38" s="148"/>
      <c r="E38" s="347">
        <v>300000000</v>
      </c>
      <c r="F38" s="347">
        <v>4953000</v>
      </c>
      <c r="G38" s="341">
        <v>8975000</v>
      </c>
      <c r="H38" s="341">
        <f t="shared" ref="H38" si="20">F38+G38</f>
        <v>13928000</v>
      </c>
      <c r="I38" s="332">
        <f>H38/E38*100</f>
        <v>4.6426666666666661</v>
      </c>
      <c r="J38" s="335">
        <f t="shared" ref="J38" si="21">F38</f>
        <v>4953000</v>
      </c>
      <c r="K38" s="335">
        <f t="shared" ref="K38" si="22">G38</f>
        <v>8975000</v>
      </c>
      <c r="L38" s="335">
        <f t="shared" ref="L38" si="23">K38+J38</f>
        <v>13928000</v>
      </c>
      <c r="M38" s="332">
        <f>L38/E38*100</f>
        <v>4.6426666666666661</v>
      </c>
      <c r="N38" s="338"/>
      <c r="O38" s="137"/>
    </row>
    <row r="39" spans="3:15" s="141" customFormat="1" x14ac:dyDescent="0.2">
      <c r="C39" s="354"/>
      <c r="D39" s="144" t="s">
        <v>291</v>
      </c>
      <c r="E39" s="348"/>
      <c r="F39" s="348"/>
      <c r="G39" s="342"/>
      <c r="H39" s="342"/>
      <c r="I39" s="333"/>
      <c r="J39" s="336"/>
      <c r="K39" s="336"/>
      <c r="L39" s="336"/>
      <c r="M39" s="333"/>
      <c r="N39" s="339"/>
      <c r="O39" s="137"/>
    </row>
    <row r="40" spans="3:15" s="141" customFormat="1" x14ac:dyDescent="0.2">
      <c r="C40" s="354"/>
      <c r="D40" s="149" t="s">
        <v>149</v>
      </c>
      <c r="E40" s="348"/>
      <c r="F40" s="348"/>
      <c r="G40" s="342"/>
      <c r="H40" s="342"/>
      <c r="I40" s="333"/>
      <c r="J40" s="336"/>
      <c r="K40" s="336"/>
      <c r="L40" s="336"/>
      <c r="M40" s="333"/>
      <c r="N40" s="339"/>
      <c r="O40" s="137"/>
    </row>
    <row r="41" spans="3:15" s="141" customFormat="1" x14ac:dyDescent="0.2">
      <c r="C41" s="355"/>
      <c r="D41" s="150"/>
      <c r="E41" s="349"/>
      <c r="F41" s="349"/>
      <c r="G41" s="343"/>
      <c r="H41" s="343"/>
      <c r="I41" s="334"/>
      <c r="J41" s="337"/>
      <c r="K41" s="337"/>
      <c r="L41" s="337"/>
      <c r="M41" s="334"/>
      <c r="N41" s="340"/>
      <c r="O41" s="159"/>
    </row>
    <row r="42" spans="3:15" s="141" customFormat="1" x14ac:dyDescent="0.2">
      <c r="C42" s="344">
        <v>8</v>
      </c>
      <c r="D42" s="148"/>
      <c r="E42" s="347">
        <v>1243250000</v>
      </c>
      <c r="F42" s="347">
        <v>0</v>
      </c>
      <c r="G42" s="341">
        <v>2915100</v>
      </c>
      <c r="H42" s="341">
        <f t="shared" ref="H42" si="24">F42+G42</f>
        <v>2915100</v>
      </c>
      <c r="I42" s="332">
        <f>H42/E42*100</f>
        <v>0.2344741604665192</v>
      </c>
      <c r="J42" s="335">
        <f t="shared" ref="J42" si="25">F42</f>
        <v>0</v>
      </c>
      <c r="K42" s="335">
        <f t="shared" ref="K42" si="26">G42</f>
        <v>2915100</v>
      </c>
      <c r="L42" s="335">
        <f t="shared" ref="L42" si="27">K42+J42</f>
        <v>2915100</v>
      </c>
      <c r="M42" s="332">
        <f>L42/E42*100</f>
        <v>0.2344741604665192</v>
      </c>
      <c r="N42" s="338"/>
      <c r="O42" s="137"/>
    </row>
    <row r="43" spans="3:15" s="141" customFormat="1" x14ac:dyDescent="0.2">
      <c r="C43" s="345"/>
      <c r="D43" s="144" t="s">
        <v>292</v>
      </c>
      <c r="E43" s="348"/>
      <c r="F43" s="348"/>
      <c r="G43" s="342"/>
      <c r="H43" s="342"/>
      <c r="I43" s="333"/>
      <c r="J43" s="336"/>
      <c r="K43" s="336"/>
      <c r="L43" s="336"/>
      <c r="M43" s="333"/>
      <c r="N43" s="339"/>
      <c r="O43" s="137"/>
    </row>
    <row r="44" spans="3:15" s="141" customFormat="1" x14ac:dyDescent="0.2">
      <c r="C44" s="345"/>
      <c r="D44" s="136" t="s">
        <v>150</v>
      </c>
      <c r="E44" s="348"/>
      <c r="F44" s="348"/>
      <c r="G44" s="342"/>
      <c r="H44" s="342"/>
      <c r="I44" s="333"/>
      <c r="J44" s="336"/>
      <c r="K44" s="336"/>
      <c r="L44" s="336"/>
      <c r="M44" s="333"/>
      <c r="N44" s="339"/>
      <c r="O44" s="137"/>
    </row>
    <row r="45" spans="3:15" s="141" customFormat="1" x14ac:dyDescent="0.2">
      <c r="C45" s="346"/>
      <c r="D45" s="47" t="s">
        <v>151</v>
      </c>
      <c r="E45" s="349"/>
      <c r="F45" s="349"/>
      <c r="G45" s="343"/>
      <c r="H45" s="343"/>
      <c r="I45" s="334"/>
      <c r="J45" s="337"/>
      <c r="K45" s="337"/>
      <c r="L45" s="337"/>
      <c r="M45" s="334"/>
      <c r="N45" s="340"/>
      <c r="O45" s="159"/>
    </row>
    <row r="46" spans="3:15" s="141" customFormat="1" x14ac:dyDescent="0.2">
      <c r="C46" s="353">
        <v>9</v>
      </c>
      <c r="D46" s="148"/>
      <c r="E46" s="347">
        <v>95761700</v>
      </c>
      <c r="F46" s="347">
        <v>12800000</v>
      </c>
      <c r="G46" s="341">
        <v>6400000</v>
      </c>
      <c r="H46" s="341">
        <f t="shared" ref="H46" si="28">F46+G46</f>
        <v>19200000</v>
      </c>
      <c r="I46" s="332">
        <f>H46/E46*100</f>
        <v>20.04976937543924</v>
      </c>
      <c r="J46" s="335">
        <f t="shared" ref="J46" si="29">F46</f>
        <v>12800000</v>
      </c>
      <c r="K46" s="335">
        <f t="shared" ref="K46" si="30">G46</f>
        <v>6400000</v>
      </c>
      <c r="L46" s="335">
        <f t="shared" ref="L46" si="31">K46+J46</f>
        <v>19200000</v>
      </c>
      <c r="M46" s="332">
        <f>L46/E46*100</f>
        <v>20.04976937543924</v>
      </c>
      <c r="N46" s="338"/>
      <c r="O46" s="137"/>
    </row>
    <row r="47" spans="3:15" s="141" customFormat="1" x14ac:dyDescent="0.2">
      <c r="C47" s="354"/>
      <c r="D47" s="144" t="s">
        <v>293</v>
      </c>
      <c r="E47" s="348"/>
      <c r="F47" s="348"/>
      <c r="G47" s="342"/>
      <c r="H47" s="342"/>
      <c r="I47" s="333"/>
      <c r="J47" s="336"/>
      <c r="K47" s="336"/>
      <c r="L47" s="336"/>
      <c r="M47" s="333"/>
      <c r="N47" s="339"/>
      <c r="O47" s="137"/>
    </row>
    <row r="48" spans="3:15" s="141" customFormat="1" x14ac:dyDescent="0.2">
      <c r="C48" s="354"/>
      <c r="D48" s="151" t="s">
        <v>152</v>
      </c>
      <c r="E48" s="348"/>
      <c r="F48" s="348"/>
      <c r="G48" s="342"/>
      <c r="H48" s="342"/>
      <c r="I48" s="333"/>
      <c r="J48" s="336"/>
      <c r="K48" s="336"/>
      <c r="L48" s="336"/>
      <c r="M48" s="333"/>
      <c r="N48" s="339"/>
      <c r="O48" s="137"/>
    </row>
    <row r="49" spans="3:15" s="141" customFormat="1" x14ac:dyDescent="0.2">
      <c r="C49" s="355"/>
      <c r="D49" s="150"/>
      <c r="E49" s="349"/>
      <c r="F49" s="349"/>
      <c r="G49" s="343"/>
      <c r="H49" s="343"/>
      <c r="I49" s="334"/>
      <c r="J49" s="337"/>
      <c r="K49" s="337"/>
      <c r="L49" s="337"/>
      <c r="M49" s="334"/>
      <c r="N49" s="340"/>
      <c r="O49" s="159"/>
    </row>
    <row r="50" spans="3:15" s="141" customFormat="1" x14ac:dyDescent="0.2">
      <c r="C50" s="344">
        <v>10</v>
      </c>
      <c r="D50" s="148"/>
      <c r="E50" s="347">
        <v>378890000</v>
      </c>
      <c r="F50" s="347">
        <v>4925000</v>
      </c>
      <c r="G50" s="341">
        <v>1600000</v>
      </c>
      <c r="H50" s="341">
        <f t="shared" ref="H50" si="32">F50+G50</f>
        <v>6525000</v>
      </c>
      <c r="I50" s="332">
        <f>H50/E50*100</f>
        <v>1.7221357122119876</v>
      </c>
      <c r="J50" s="335">
        <f t="shared" ref="J50" si="33">F50</f>
        <v>4925000</v>
      </c>
      <c r="K50" s="335">
        <f t="shared" ref="K50" si="34">G50</f>
        <v>1600000</v>
      </c>
      <c r="L50" s="335">
        <f t="shared" ref="L50" si="35">K50+J50</f>
        <v>6525000</v>
      </c>
      <c r="M50" s="332">
        <f>L50/E50*100</f>
        <v>1.7221357122119876</v>
      </c>
      <c r="N50" s="338"/>
      <c r="O50" s="137"/>
    </row>
    <row r="51" spans="3:15" s="141" customFormat="1" x14ac:dyDescent="0.2">
      <c r="C51" s="345"/>
      <c r="D51" s="144" t="s">
        <v>294</v>
      </c>
      <c r="E51" s="348"/>
      <c r="F51" s="348"/>
      <c r="G51" s="342"/>
      <c r="H51" s="342"/>
      <c r="I51" s="333"/>
      <c r="J51" s="336"/>
      <c r="K51" s="336"/>
      <c r="L51" s="336"/>
      <c r="M51" s="333"/>
      <c r="N51" s="339"/>
      <c r="O51" s="137"/>
    </row>
    <row r="52" spans="3:15" s="141" customFormat="1" ht="25.5" x14ac:dyDescent="0.2">
      <c r="C52" s="345"/>
      <c r="D52" s="137" t="s">
        <v>258</v>
      </c>
      <c r="E52" s="348"/>
      <c r="F52" s="348"/>
      <c r="G52" s="342"/>
      <c r="H52" s="342"/>
      <c r="I52" s="333"/>
      <c r="J52" s="336"/>
      <c r="K52" s="336"/>
      <c r="L52" s="336"/>
      <c r="M52" s="333"/>
      <c r="N52" s="339"/>
      <c r="O52" s="137"/>
    </row>
    <row r="53" spans="3:15" s="141" customFormat="1" x14ac:dyDescent="0.2">
      <c r="C53" s="346"/>
      <c r="D53" s="150"/>
      <c r="E53" s="349"/>
      <c r="F53" s="349"/>
      <c r="G53" s="343"/>
      <c r="H53" s="343"/>
      <c r="I53" s="334"/>
      <c r="J53" s="337"/>
      <c r="K53" s="337"/>
      <c r="L53" s="337"/>
      <c r="M53" s="334"/>
      <c r="N53" s="340"/>
      <c r="O53" s="159"/>
    </row>
    <row r="54" spans="3:15" s="141" customFormat="1" x14ac:dyDescent="0.2">
      <c r="C54" s="353">
        <v>11</v>
      </c>
      <c r="D54" s="148"/>
      <c r="E54" s="347">
        <v>841000000</v>
      </c>
      <c r="F54" s="347">
        <v>0</v>
      </c>
      <c r="G54" s="341">
        <v>0</v>
      </c>
      <c r="H54" s="341">
        <f t="shared" ref="H54" si="36">F54+G54</f>
        <v>0</v>
      </c>
      <c r="I54" s="332">
        <f>H54/E54*100</f>
        <v>0</v>
      </c>
      <c r="J54" s="335">
        <f t="shared" ref="J54" si="37">F54</f>
        <v>0</v>
      </c>
      <c r="K54" s="335">
        <f t="shared" ref="K54" si="38">G54</f>
        <v>0</v>
      </c>
      <c r="L54" s="335">
        <f t="shared" ref="L54" si="39">K54+J54</f>
        <v>0</v>
      </c>
      <c r="M54" s="332">
        <f>L54/E54*100</f>
        <v>0</v>
      </c>
      <c r="N54" s="338"/>
      <c r="O54" s="137"/>
    </row>
    <row r="55" spans="3:15" s="141" customFormat="1" x14ac:dyDescent="0.2">
      <c r="C55" s="354"/>
      <c r="D55" s="144" t="s">
        <v>295</v>
      </c>
      <c r="E55" s="348"/>
      <c r="F55" s="348"/>
      <c r="G55" s="342"/>
      <c r="H55" s="342"/>
      <c r="I55" s="333"/>
      <c r="J55" s="336"/>
      <c r="K55" s="336"/>
      <c r="L55" s="336"/>
      <c r="M55" s="333"/>
      <c r="N55" s="339"/>
      <c r="O55" s="137"/>
    </row>
    <row r="56" spans="3:15" s="141" customFormat="1" x14ac:dyDescent="0.2">
      <c r="C56" s="354"/>
      <c r="D56" s="149" t="s">
        <v>259</v>
      </c>
      <c r="E56" s="348"/>
      <c r="F56" s="348"/>
      <c r="G56" s="342"/>
      <c r="H56" s="342"/>
      <c r="I56" s="333"/>
      <c r="J56" s="336"/>
      <c r="K56" s="336"/>
      <c r="L56" s="336"/>
      <c r="M56" s="333"/>
      <c r="N56" s="339"/>
      <c r="O56" s="137"/>
    </row>
    <row r="57" spans="3:15" s="141" customFormat="1" x14ac:dyDescent="0.2">
      <c r="C57" s="355"/>
      <c r="D57" s="150"/>
      <c r="E57" s="349"/>
      <c r="F57" s="349"/>
      <c r="G57" s="343"/>
      <c r="H57" s="343"/>
      <c r="I57" s="334"/>
      <c r="J57" s="337"/>
      <c r="K57" s="337"/>
      <c r="L57" s="337"/>
      <c r="M57" s="334"/>
      <c r="N57" s="340"/>
      <c r="O57" s="159"/>
    </row>
    <row r="58" spans="3:15" s="141" customFormat="1" x14ac:dyDescent="0.2">
      <c r="C58" s="344">
        <v>12</v>
      </c>
      <c r="D58" s="148"/>
      <c r="E58" s="347">
        <v>235271300</v>
      </c>
      <c r="F58" s="347">
        <v>10030800</v>
      </c>
      <c r="G58" s="341">
        <v>82891010</v>
      </c>
      <c r="H58" s="341">
        <f t="shared" ref="H58" si="40">F58+G58</f>
        <v>92921810</v>
      </c>
      <c r="I58" s="332">
        <f>H58/E58*100</f>
        <v>39.495599335745588</v>
      </c>
      <c r="J58" s="335">
        <f t="shared" ref="J58" si="41">F58</f>
        <v>10030800</v>
      </c>
      <c r="K58" s="335">
        <f t="shared" ref="K58" si="42">G58</f>
        <v>82891010</v>
      </c>
      <c r="L58" s="335">
        <f t="shared" ref="L58" si="43">K58+J58</f>
        <v>92921810</v>
      </c>
      <c r="M58" s="332">
        <f>L58/E58*100</f>
        <v>39.495599335745588</v>
      </c>
      <c r="N58" s="338"/>
      <c r="O58" s="137"/>
    </row>
    <row r="59" spans="3:15" s="141" customFormat="1" x14ac:dyDescent="0.2">
      <c r="C59" s="345"/>
      <c r="D59" s="144" t="s">
        <v>296</v>
      </c>
      <c r="E59" s="348"/>
      <c r="F59" s="348"/>
      <c r="G59" s="342"/>
      <c r="H59" s="342"/>
      <c r="I59" s="333"/>
      <c r="J59" s="336"/>
      <c r="K59" s="336"/>
      <c r="L59" s="336"/>
      <c r="M59" s="333"/>
      <c r="N59" s="339"/>
      <c r="O59" s="137"/>
    </row>
    <row r="60" spans="3:15" s="141" customFormat="1" x14ac:dyDescent="0.2">
      <c r="C60" s="345"/>
      <c r="D60" s="152" t="s">
        <v>54</v>
      </c>
      <c r="E60" s="348"/>
      <c r="F60" s="348"/>
      <c r="G60" s="342"/>
      <c r="H60" s="342"/>
      <c r="I60" s="333"/>
      <c r="J60" s="336"/>
      <c r="K60" s="336"/>
      <c r="L60" s="336"/>
      <c r="M60" s="333"/>
      <c r="N60" s="339"/>
      <c r="O60" s="137"/>
    </row>
    <row r="61" spans="3:15" s="141" customFormat="1" x14ac:dyDescent="0.2">
      <c r="C61" s="346"/>
      <c r="D61" s="150"/>
      <c r="E61" s="349"/>
      <c r="F61" s="349"/>
      <c r="G61" s="343"/>
      <c r="H61" s="343"/>
      <c r="I61" s="334"/>
      <c r="J61" s="337"/>
      <c r="K61" s="337"/>
      <c r="L61" s="337"/>
      <c r="M61" s="334"/>
      <c r="N61" s="340"/>
      <c r="O61" s="159"/>
    </row>
    <row r="62" spans="3:15" s="141" customFormat="1" x14ac:dyDescent="0.2">
      <c r="C62" s="353">
        <v>13</v>
      </c>
      <c r="D62" s="148"/>
      <c r="E62" s="347">
        <v>39844786300</v>
      </c>
      <c r="F62" s="347">
        <v>6168192796</v>
      </c>
      <c r="G62" s="341">
        <v>3073813862</v>
      </c>
      <c r="H62" s="341">
        <f t="shared" ref="H62" si="44">F62+G62</f>
        <v>9242006658</v>
      </c>
      <c r="I62" s="332">
        <f>H62/E62*100</f>
        <v>23.195021271829482</v>
      </c>
      <c r="J62" s="335">
        <f t="shared" ref="J62" si="45">F62</f>
        <v>6168192796</v>
      </c>
      <c r="K62" s="335">
        <f t="shared" ref="K62" si="46">G62</f>
        <v>3073813862</v>
      </c>
      <c r="L62" s="335">
        <f t="shared" ref="L62" si="47">K62+J62</f>
        <v>9242006658</v>
      </c>
      <c r="M62" s="332">
        <f>L62/E62*100</f>
        <v>23.195021271829482</v>
      </c>
      <c r="N62" s="338"/>
      <c r="O62" s="137"/>
    </row>
    <row r="63" spans="3:15" s="141" customFormat="1" x14ac:dyDescent="0.2">
      <c r="C63" s="354"/>
      <c r="D63" s="144" t="s">
        <v>297</v>
      </c>
      <c r="E63" s="348"/>
      <c r="F63" s="348"/>
      <c r="G63" s="342"/>
      <c r="H63" s="342"/>
      <c r="I63" s="333"/>
      <c r="J63" s="336"/>
      <c r="K63" s="336"/>
      <c r="L63" s="336"/>
      <c r="M63" s="333"/>
      <c r="N63" s="339"/>
      <c r="O63" s="137"/>
    </row>
    <row r="64" spans="3:15" s="141" customFormat="1" x14ac:dyDescent="0.2">
      <c r="C64" s="354"/>
      <c r="D64" s="152" t="s">
        <v>268</v>
      </c>
      <c r="E64" s="348"/>
      <c r="F64" s="348"/>
      <c r="G64" s="342"/>
      <c r="H64" s="342"/>
      <c r="I64" s="333"/>
      <c r="J64" s="336"/>
      <c r="K64" s="336"/>
      <c r="L64" s="336"/>
      <c r="M64" s="333"/>
      <c r="N64" s="339"/>
      <c r="O64" s="137"/>
    </row>
    <row r="65" spans="3:15" s="141" customFormat="1" x14ac:dyDescent="0.2">
      <c r="C65" s="355"/>
      <c r="D65" s="150"/>
      <c r="E65" s="349"/>
      <c r="F65" s="349"/>
      <c r="G65" s="343"/>
      <c r="H65" s="343"/>
      <c r="I65" s="334"/>
      <c r="J65" s="337"/>
      <c r="K65" s="337"/>
      <c r="L65" s="337"/>
      <c r="M65" s="334"/>
      <c r="N65" s="340"/>
      <c r="O65" s="159"/>
    </row>
    <row r="66" spans="3:15" s="141" customFormat="1" x14ac:dyDescent="0.2">
      <c r="C66" s="344">
        <v>14</v>
      </c>
      <c r="D66" s="148"/>
      <c r="E66" s="350">
        <v>100111953</v>
      </c>
      <c r="F66" s="347">
        <v>0</v>
      </c>
      <c r="G66" s="341">
        <v>77678669</v>
      </c>
      <c r="H66" s="341">
        <f t="shared" ref="H66" si="48">F66+G66</f>
        <v>77678669</v>
      </c>
      <c r="I66" s="332">
        <f>H66/E66*100</f>
        <v>77.591802649180167</v>
      </c>
      <c r="J66" s="335">
        <f t="shared" ref="J66" si="49">F66</f>
        <v>0</v>
      </c>
      <c r="K66" s="335">
        <f t="shared" ref="K66" si="50">G66</f>
        <v>77678669</v>
      </c>
      <c r="L66" s="335">
        <f t="shared" ref="L66" si="51">K66+J66</f>
        <v>77678669</v>
      </c>
      <c r="M66" s="332">
        <f>L66/E66*100</f>
        <v>77.591802649180167</v>
      </c>
      <c r="N66" s="338"/>
      <c r="O66" s="137"/>
    </row>
    <row r="67" spans="3:15" s="141" customFormat="1" x14ac:dyDescent="0.2">
      <c r="C67" s="345"/>
      <c r="D67" s="144" t="s">
        <v>298</v>
      </c>
      <c r="E67" s="351"/>
      <c r="F67" s="348"/>
      <c r="G67" s="342"/>
      <c r="H67" s="342"/>
      <c r="I67" s="333"/>
      <c r="J67" s="336"/>
      <c r="K67" s="336"/>
      <c r="L67" s="336"/>
      <c r="M67" s="333"/>
      <c r="N67" s="339"/>
      <c r="O67" s="137"/>
    </row>
    <row r="68" spans="3:15" s="141" customFormat="1" x14ac:dyDescent="0.2">
      <c r="C68" s="345"/>
      <c r="D68" s="149" t="s">
        <v>260</v>
      </c>
      <c r="E68" s="351"/>
      <c r="F68" s="348"/>
      <c r="G68" s="342"/>
      <c r="H68" s="342"/>
      <c r="I68" s="333"/>
      <c r="J68" s="336"/>
      <c r="K68" s="336"/>
      <c r="L68" s="336"/>
      <c r="M68" s="333"/>
      <c r="N68" s="339"/>
      <c r="O68" s="137"/>
    </row>
    <row r="69" spans="3:15" s="141" customFormat="1" x14ac:dyDescent="0.2">
      <c r="C69" s="346"/>
      <c r="D69" s="150"/>
      <c r="E69" s="352"/>
      <c r="F69" s="349"/>
      <c r="G69" s="343"/>
      <c r="H69" s="343"/>
      <c r="I69" s="334"/>
      <c r="J69" s="337"/>
      <c r="K69" s="337"/>
      <c r="L69" s="337"/>
      <c r="M69" s="334"/>
      <c r="N69" s="340"/>
      <c r="O69" s="159"/>
    </row>
    <row r="70" spans="3:15" s="141" customFormat="1" x14ac:dyDescent="0.2">
      <c r="C70" s="353">
        <v>15</v>
      </c>
      <c r="D70" s="148"/>
      <c r="E70" s="347">
        <v>1211058185</v>
      </c>
      <c r="F70" s="347">
        <v>135160000</v>
      </c>
      <c r="G70" s="341">
        <v>140604810</v>
      </c>
      <c r="H70" s="341">
        <f t="shared" ref="H70" si="52">F70+G70</f>
        <v>275764810</v>
      </c>
      <c r="I70" s="332">
        <f>H70/E70*100</f>
        <v>22.770566552093449</v>
      </c>
      <c r="J70" s="335">
        <f t="shared" ref="J70" si="53">F70</f>
        <v>135160000</v>
      </c>
      <c r="K70" s="335">
        <f t="shared" ref="K70" si="54">G70</f>
        <v>140604810</v>
      </c>
      <c r="L70" s="335">
        <f t="shared" ref="L70" si="55">K70+J70</f>
        <v>275764810</v>
      </c>
      <c r="M70" s="332">
        <f>L70/E70*100</f>
        <v>22.770566552093449</v>
      </c>
      <c r="N70" s="338"/>
      <c r="O70" s="137"/>
    </row>
    <row r="71" spans="3:15" s="141" customFormat="1" x14ac:dyDescent="0.2">
      <c r="C71" s="354"/>
      <c r="D71" s="144" t="s">
        <v>299</v>
      </c>
      <c r="E71" s="348"/>
      <c r="F71" s="348"/>
      <c r="G71" s="342"/>
      <c r="H71" s="342"/>
      <c r="I71" s="333"/>
      <c r="J71" s="336"/>
      <c r="K71" s="336"/>
      <c r="L71" s="336"/>
      <c r="M71" s="333"/>
      <c r="N71" s="339"/>
      <c r="O71" s="137"/>
    </row>
    <row r="72" spans="3:15" s="141" customFormat="1" x14ac:dyDescent="0.2">
      <c r="C72" s="354"/>
      <c r="D72" s="152" t="s">
        <v>269</v>
      </c>
      <c r="E72" s="348"/>
      <c r="F72" s="348"/>
      <c r="G72" s="342"/>
      <c r="H72" s="342"/>
      <c r="I72" s="333"/>
      <c r="J72" s="336"/>
      <c r="K72" s="336"/>
      <c r="L72" s="336"/>
      <c r="M72" s="333"/>
      <c r="N72" s="339"/>
      <c r="O72" s="137"/>
    </row>
    <row r="73" spans="3:15" s="141" customFormat="1" x14ac:dyDescent="0.2">
      <c r="C73" s="355"/>
      <c r="D73" s="150"/>
      <c r="E73" s="349"/>
      <c r="F73" s="349"/>
      <c r="G73" s="343"/>
      <c r="H73" s="343"/>
      <c r="I73" s="334"/>
      <c r="J73" s="337"/>
      <c r="K73" s="337"/>
      <c r="L73" s="337"/>
      <c r="M73" s="334"/>
      <c r="N73" s="340"/>
      <c r="O73" s="159"/>
    </row>
    <row r="74" spans="3:15" s="141" customFormat="1" x14ac:dyDescent="0.2">
      <c r="C74" s="344">
        <v>16</v>
      </c>
      <c r="D74" s="148"/>
      <c r="E74" s="350">
        <v>341330500</v>
      </c>
      <c r="F74" s="347">
        <v>18550000</v>
      </c>
      <c r="G74" s="341">
        <v>22085000</v>
      </c>
      <c r="H74" s="341">
        <f t="shared" ref="H74" si="56">F74+G74</f>
        <v>40635000</v>
      </c>
      <c r="I74" s="332">
        <f>H74/E74*100</f>
        <v>11.904883976087692</v>
      </c>
      <c r="J74" s="335">
        <f t="shared" ref="J74" si="57">F74</f>
        <v>18550000</v>
      </c>
      <c r="K74" s="335">
        <f t="shared" ref="K74" si="58">G74</f>
        <v>22085000</v>
      </c>
      <c r="L74" s="335">
        <f t="shared" ref="L74" si="59">K74+J74</f>
        <v>40635000</v>
      </c>
      <c r="M74" s="332">
        <f>L74/E74*100</f>
        <v>11.904883976087692</v>
      </c>
      <c r="N74" s="338"/>
      <c r="O74" s="137"/>
    </row>
    <row r="75" spans="3:15" s="141" customFormat="1" x14ac:dyDescent="0.2">
      <c r="C75" s="345"/>
      <c r="D75" s="144" t="s">
        <v>300</v>
      </c>
      <c r="E75" s="351"/>
      <c r="F75" s="348"/>
      <c r="G75" s="342"/>
      <c r="H75" s="342"/>
      <c r="I75" s="333"/>
      <c r="J75" s="336"/>
      <c r="K75" s="336"/>
      <c r="L75" s="336"/>
      <c r="M75" s="333"/>
      <c r="N75" s="339"/>
      <c r="O75" s="137"/>
    </row>
    <row r="76" spans="3:15" s="141" customFormat="1" ht="25.5" x14ac:dyDescent="0.2">
      <c r="C76" s="345"/>
      <c r="D76" s="152" t="s">
        <v>282</v>
      </c>
      <c r="E76" s="351"/>
      <c r="F76" s="348"/>
      <c r="G76" s="342"/>
      <c r="H76" s="342"/>
      <c r="I76" s="333"/>
      <c r="J76" s="336"/>
      <c r="K76" s="336"/>
      <c r="L76" s="336"/>
      <c r="M76" s="333"/>
      <c r="N76" s="339"/>
      <c r="O76" s="137"/>
    </row>
    <row r="77" spans="3:15" s="141" customFormat="1" x14ac:dyDescent="0.2">
      <c r="C77" s="346"/>
      <c r="D77" s="150"/>
      <c r="E77" s="352"/>
      <c r="F77" s="349"/>
      <c r="G77" s="343"/>
      <c r="H77" s="343"/>
      <c r="I77" s="334"/>
      <c r="J77" s="337"/>
      <c r="K77" s="337"/>
      <c r="L77" s="337"/>
      <c r="M77" s="334"/>
      <c r="N77" s="340"/>
      <c r="O77" s="159"/>
    </row>
    <row r="78" spans="3:15" s="141" customFormat="1" x14ac:dyDescent="0.2">
      <c r="C78" s="353">
        <v>17</v>
      </c>
      <c r="D78" s="148"/>
      <c r="E78" s="350">
        <v>560058500</v>
      </c>
      <c r="F78" s="347">
        <v>42398000</v>
      </c>
      <c r="G78" s="341">
        <v>16322000</v>
      </c>
      <c r="H78" s="341">
        <f t="shared" ref="H78" si="60">F78+G78</f>
        <v>58720000</v>
      </c>
      <c r="I78" s="332">
        <f>H78/E78*100</f>
        <v>10.484619017477637</v>
      </c>
      <c r="J78" s="335">
        <f t="shared" ref="J78" si="61">F78</f>
        <v>42398000</v>
      </c>
      <c r="K78" s="335">
        <f t="shared" ref="K78" si="62">G78</f>
        <v>16322000</v>
      </c>
      <c r="L78" s="335">
        <f t="shared" ref="L78" si="63">K78+J78</f>
        <v>58720000</v>
      </c>
      <c r="M78" s="332">
        <f>L78/E78*100</f>
        <v>10.484619017477637</v>
      </c>
      <c r="N78" s="338"/>
      <c r="O78" s="137"/>
    </row>
    <row r="79" spans="3:15" s="141" customFormat="1" x14ac:dyDescent="0.2">
      <c r="C79" s="354"/>
      <c r="D79" s="144" t="s">
        <v>301</v>
      </c>
      <c r="E79" s="351"/>
      <c r="F79" s="348"/>
      <c r="G79" s="342"/>
      <c r="H79" s="342"/>
      <c r="I79" s="333"/>
      <c r="J79" s="336"/>
      <c r="K79" s="336"/>
      <c r="L79" s="336"/>
      <c r="M79" s="333"/>
      <c r="N79" s="339"/>
      <c r="O79" s="137"/>
    </row>
    <row r="80" spans="3:15" s="141" customFormat="1" x14ac:dyDescent="0.2">
      <c r="C80" s="354"/>
      <c r="D80" s="149" t="s">
        <v>161</v>
      </c>
      <c r="E80" s="351"/>
      <c r="F80" s="348"/>
      <c r="G80" s="342"/>
      <c r="H80" s="342"/>
      <c r="I80" s="333"/>
      <c r="J80" s="336"/>
      <c r="K80" s="336"/>
      <c r="L80" s="336"/>
      <c r="M80" s="333"/>
      <c r="N80" s="339"/>
      <c r="O80" s="137"/>
    </row>
    <row r="81" spans="3:15" s="141" customFormat="1" x14ac:dyDescent="0.2">
      <c r="C81" s="355"/>
      <c r="D81" s="149"/>
      <c r="E81" s="352"/>
      <c r="F81" s="349"/>
      <c r="G81" s="343"/>
      <c r="H81" s="343"/>
      <c r="I81" s="334"/>
      <c r="J81" s="337"/>
      <c r="K81" s="337"/>
      <c r="L81" s="337"/>
      <c r="M81" s="334"/>
      <c r="N81" s="340"/>
      <c r="O81" s="159"/>
    </row>
    <row r="82" spans="3:15" s="141" customFormat="1" x14ac:dyDescent="0.2">
      <c r="C82" s="344">
        <v>18</v>
      </c>
      <c r="D82" s="179"/>
      <c r="E82" s="347">
        <v>198000000</v>
      </c>
      <c r="F82" s="347">
        <v>0</v>
      </c>
      <c r="G82" s="341">
        <v>0</v>
      </c>
      <c r="H82" s="341">
        <f t="shared" ref="H82" si="64">F82+G82</f>
        <v>0</v>
      </c>
      <c r="I82" s="332">
        <f>H82/E82*100</f>
        <v>0</v>
      </c>
      <c r="J82" s="335">
        <f t="shared" ref="J82" si="65">F82</f>
        <v>0</v>
      </c>
      <c r="K82" s="335">
        <f t="shared" ref="K82" si="66">G82</f>
        <v>0</v>
      </c>
      <c r="L82" s="335">
        <f t="shared" ref="L82" si="67">K82+J82</f>
        <v>0</v>
      </c>
      <c r="M82" s="332">
        <f>L82/E82*100</f>
        <v>0</v>
      </c>
      <c r="N82" s="338"/>
      <c r="O82" s="137"/>
    </row>
    <row r="83" spans="3:15" s="141" customFormat="1" x14ac:dyDescent="0.2">
      <c r="C83" s="345"/>
      <c r="D83" s="157" t="s">
        <v>302</v>
      </c>
      <c r="E83" s="348"/>
      <c r="F83" s="348"/>
      <c r="G83" s="342"/>
      <c r="H83" s="342"/>
      <c r="I83" s="333"/>
      <c r="J83" s="336"/>
      <c r="K83" s="336"/>
      <c r="L83" s="336"/>
      <c r="M83" s="333"/>
      <c r="N83" s="339"/>
      <c r="O83" s="137"/>
    </row>
    <row r="84" spans="3:15" s="141" customFormat="1" x14ac:dyDescent="0.2">
      <c r="C84" s="345"/>
      <c r="D84" s="146" t="s">
        <v>261</v>
      </c>
      <c r="E84" s="348"/>
      <c r="F84" s="348"/>
      <c r="G84" s="342"/>
      <c r="H84" s="342"/>
      <c r="I84" s="333"/>
      <c r="J84" s="336"/>
      <c r="K84" s="336"/>
      <c r="L84" s="336"/>
      <c r="M84" s="333"/>
      <c r="N84" s="339"/>
      <c r="O84" s="137"/>
    </row>
    <row r="85" spans="3:15" s="141" customFormat="1" x14ac:dyDescent="0.2">
      <c r="C85" s="346"/>
      <c r="D85" s="180"/>
      <c r="E85" s="349"/>
      <c r="F85" s="349"/>
      <c r="G85" s="343"/>
      <c r="H85" s="343"/>
      <c r="I85" s="334"/>
      <c r="J85" s="337"/>
      <c r="K85" s="337"/>
      <c r="L85" s="337"/>
      <c r="M85" s="334"/>
      <c r="N85" s="340"/>
      <c r="O85" s="159"/>
    </row>
    <row r="86" spans="3:15" s="141" customFormat="1" x14ac:dyDescent="0.2">
      <c r="C86" s="353">
        <v>19</v>
      </c>
      <c r="D86" s="148"/>
      <c r="E86" s="347">
        <v>100000000</v>
      </c>
      <c r="F86" s="347">
        <v>0</v>
      </c>
      <c r="G86" s="341">
        <v>0</v>
      </c>
      <c r="H86" s="341">
        <f t="shared" ref="H86" si="68">F86+G86</f>
        <v>0</v>
      </c>
      <c r="I86" s="332">
        <f>H86/E86*100</f>
        <v>0</v>
      </c>
      <c r="J86" s="335">
        <f t="shared" ref="J86" si="69">F86</f>
        <v>0</v>
      </c>
      <c r="K86" s="335">
        <f t="shared" ref="K86" si="70">G86</f>
        <v>0</v>
      </c>
      <c r="L86" s="335">
        <f t="shared" ref="L86" si="71">K86+J86</f>
        <v>0</v>
      </c>
      <c r="M86" s="332">
        <f>L86/E86*100</f>
        <v>0</v>
      </c>
      <c r="N86" s="338"/>
      <c r="O86" s="137"/>
    </row>
    <row r="87" spans="3:15" s="141" customFormat="1" x14ac:dyDescent="0.2">
      <c r="C87" s="354"/>
      <c r="D87" s="144" t="s">
        <v>303</v>
      </c>
      <c r="E87" s="348"/>
      <c r="F87" s="348"/>
      <c r="G87" s="342"/>
      <c r="H87" s="342"/>
      <c r="I87" s="333"/>
      <c r="J87" s="336"/>
      <c r="K87" s="336"/>
      <c r="L87" s="336"/>
      <c r="M87" s="333"/>
      <c r="N87" s="339"/>
      <c r="O87" s="137"/>
    </row>
    <row r="88" spans="3:15" s="141" customFormat="1" ht="25.5" x14ac:dyDescent="0.2">
      <c r="C88" s="354"/>
      <c r="D88" s="149" t="s">
        <v>262</v>
      </c>
      <c r="E88" s="348"/>
      <c r="F88" s="348"/>
      <c r="G88" s="342"/>
      <c r="H88" s="342"/>
      <c r="I88" s="333"/>
      <c r="J88" s="336"/>
      <c r="K88" s="336"/>
      <c r="L88" s="336"/>
      <c r="M88" s="333"/>
      <c r="N88" s="339"/>
      <c r="O88" s="137"/>
    </row>
    <row r="89" spans="3:15" s="141" customFormat="1" x14ac:dyDescent="0.2">
      <c r="C89" s="355"/>
      <c r="D89" s="150"/>
      <c r="E89" s="349"/>
      <c r="F89" s="349"/>
      <c r="G89" s="343"/>
      <c r="H89" s="343"/>
      <c r="I89" s="334"/>
      <c r="J89" s="337"/>
      <c r="K89" s="337"/>
      <c r="L89" s="337"/>
      <c r="M89" s="334"/>
      <c r="N89" s="340"/>
      <c r="O89" s="159"/>
    </row>
    <row r="90" spans="3:15" s="141" customFormat="1" x14ac:dyDescent="0.2">
      <c r="C90" s="344">
        <v>20</v>
      </c>
      <c r="D90" s="148"/>
      <c r="E90" s="347">
        <v>40000000</v>
      </c>
      <c r="F90" s="347">
        <v>8000000</v>
      </c>
      <c r="G90" s="341">
        <v>8000000</v>
      </c>
      <c r="H90" s="341">
        <f t="shared" ref="H90" si="72">F90+G90</f>
        <v>16000000</v>
      </c>
      <c r="I90" s="332">
        <f>H90/E90*100</f>
        <v>40</v>
      </c>
      <c r="J90" s="335">
        <f t="shared" ref="J90" si="73">F90</f>
        <v>8000000</v>
      </c>
      <c r="K90" s="335">
        <f t="shared" ref="K90" si="74">G90</f>
        <v>8000000</v>
      </c>
      <c r="L90" s="335">
        <f t="shared" ref="L90" si="75">K90+J90</f>
        <v>16000000</v>
      </c>
      <c r="M90" s="332">
        <f>L90/E90*100</f>
        <v>40</v>
      </c>
      <c r="N90" s="338"/>
      <c r="O90" s="137"/>
    </row>
    <row r="91" spans="3:15" s="141" customFormat="1" x14ac:dyDescent="0.2">
      <c r="C91" s="345"/>
      <c r="D91" s="144" t="s">
        <v>304</v>
      </c>
      <c r="E91" s="348"/>
      <c r="F91" s="348"/>
      <c r="G91" s="342"/>
      <c r="H91" s="342"/>
      <c r="I91" s="333"/>
      <c r="J91" s="336"/>
      <c r="K91" s="336"/>
      <c r="L91" s="336"/>
      <c r="M91" s="333"/>
      <c r="N91" s="339"/>
      <c r="O91" s="137"/>
    </row>
    <row r="92" spans="3:15" s="141" customFormat="1" ht="25.5" x14ac:dyDescent="0.2">
      <c r="C92" s="345"/>
      <c r="D92" s="149" t="s">
        <v>263</v>
      </c>
      <c r="E92" s="348"/>
      <c r="F92" s="348"/>
      <c r="G92" s="342"/>
      <c r="H92" s="342"/>
      <c r="I92" s="333"/>
      <c r="J92" s="336"/>
      <c r="K92" s="336"/>
      <c r="L92" s="336"/>
      <c r="M92" s="333"/>
      <c r="N92" s="339"/>
      <c r="O92" s="137"/>
    </row>
    <row r="93" spans="3:15" s="141" customFormat="1" x14ac:dyDescent="0.2">
      <c r="C93" s="346"/>
      <c r="D93" s="150"/>
      <c r="E93" s="349"/>
      <c r="F93" s="349"/>
      <c r="G93" s="343"/>
      <c r="H93" s="343"/>
      <c r="I93" s="334"/>
      <c r="J93" s="337"/>
      <c r="K93" s="337"/>
      <c r="L93" s="337"/>
      <c r="M93" s="334"/>
      <c r="N93" s="340"/>
      <c r="O93" s="159"/>
    </row>
    <row r="94" spans="3:15" s="141" customFormat="1" x14ac:dyDescent="0.2">
      <c r="C94" s="353">
        <v>21</v>
      </c>
      <c r="D94" s="148"/>
      <c r="E94" s="350">
        <v>232954850</v>
      </c>
      <c r="F94" s="347">
        <v>2250000</v>
      </c>
      <c r="G94" s="341">
        <v>0</v>
      </c>
      <c r="H94" s="341">
        <f t="shared" ref="H94" si="76">F94+G94</f>
        <v>2250000</v>
      </c>
      <c r="I94" s="332">
        <f>H94/E94*100</f>
        <v>0.96585239586125804</v>
      </c>
      <c r="J94" s="335">
        <f t="shared" ref="J94" si="77">F94</f>
        <v>2250000</v>
      </c>
      <c r="K94" s="335">
        <f t="shared" ref="K94" si="78">G94</f>
        <v>0</v>
      </c>
      <c r="L94" s="335">
        <f t="shared" ref="L94" si="79">K94+J94</f>
        <v>2250000</v>
      </c>
      <c r="M94" s="332">
        <f>L94/E94*100</f>
        <v>0.96585239586125804</v>
      </c>
      <c r="N94" s="338"/>
      <c r="O94" s="137"/>
    </row>
    <row r="95" spans="3:15" s="141" customFormat="1" x14ac:dyDescent="0.2">
      <c r="C95" s="354"/>
      <c r="D95" s="153" t="s">
        <v>305</v>
      </c>
      <c r="E95" s="351"/>
      <c r="F95" s="348"/>
      <c r="G95" s="342"/>
      <c r="H95" s="342"/>
      <c r="I95" s="333"/>
      <c r="J95" s="336"/>
      <c r="K95" s="336"/>
      <c r="L95" s="336"/>
      <c r="M95" s="333"/>
      <c r="N95" s="339"/>
      <c r="O95" s="137"/>
    </row>
    <row r="96" spans="3:15" s="141" customFormat="1" x14ac:dyDescent="0.2">
      <c r="C96" s="354"/>
      <c r="D96" s="149" t="s">
        <v>169</v>
      </c>
      <c r="E96" s="351"/>
      <c r="F96" s="348"/>
      <c r="G96" s="342"/>
      <c r="H96" s="342"/>
      <c r="I96" s="333"/>
      <c r="J96" s="336"/>
      <c r="K96" s="336"/>
      <c r="L96" s="336"/>
      <c r="M96" s="333"/>
      <c r="N96" s="339"/>
      <c r="O96" s="137"/>
    </row>
    <row r="97" spans="3:15" s="141" customFormat="1" x14ac:dyDescent="0.2">
      <c r="C97" s="355"/>
      <c r="D97" s="150"/>
      <c r="E97" s="352"/>
      <c r="F97" s="349"/>
      <c r="G97" s="343"/>
      <c r="H97" s="343"/>
      <c r="I97" s="334"/>
      <c r="J97" s="337"/>
      <c r="K97" s="337"/>
      <c r="L97" s="337"/>
      <c r="M97" s="334"/>
      <c r="N97" s="340"/>
      <c r="O97" s="159"/>
    </row>
    <row r="98" spans="3:15" s="141" customFormat="1" x14ac:dyDescent="0.2">
      <c r="C98" s="344">
        <v>22</v>
      </c>
      <c r="D98" s="148"/>
      <c r="E98" s="350">
        <v>138975950</v>
      </c>
      <c r="F98" s="347">
        <v>0</v>
      </c>
      <c r="G98" s="341">
        <v>0</v>
      </c>
      <c r="H98" s="341">
        <f t="shared" ref="H98" si="80">F98+G98</f>
        <v>0</v>
      </c>
      <c r="I98" s="332">
        <f>H98/E98*100</f>
        <v>0</v>
      </c>
      <c r="J98" s="335">
        <f t="shared" ref="J98" si="81">F98</f>
        <v>0</v>
      </c>
      <c r="K98" s="335">
        <f t="shared" ref="K98" si="82">G98</f>
        <v>0</v>
      </c>
      <c r="L98" s="335">
        <f t="shared" ref="L98" si="83">K98+J98</f>
        <v>0</v>
      </c>
      <c r="M98" s="332">
        <f>L98/E98*100</f>
        <v>0</v>
      </c>
      <c r="N98" s="338"/>
      <c r="O98" s="137"/>
    </row>
    <row r="99" spans="3:15" s="141" customFormat="1" x14ac:dyDescent="0.2">
      <c r="C99" s="345"/>
      <c r="D99" s="153" t="s">
        <v>306</v>
      </c>
      <c r="E99" s="351"/>
      <c r="F99" s="348"/>
      <c r="G99" s="342"/>
      <c r="H99" s="342"/>
      <c r="I99" s="333"/>
      <c r="J99" s="336"/>
      <c r="K99" s="336"/>
      <c r="L99" s="336"/>
      <c r="M99" s="333"/>
      <c r="N99" s="339"/>
      <c r="O99" s="137"/>
    </row>
    <row r="100" spans="3:15" s="141" customFormat="1" x14ac:dyDescent="0.2">
      <c r="C100" s="345"/>
      <c r="D100" s="149" t="s">
        <v>170</v>
      </c>
      <c r="E100" s="351"/>
      <c r="F100" s="348"/>
      <c r="G100" s="342"/>
      <c r="H100" s="342"/>
      <c r="I100" s="333"/>
      <c r="J100" s="336"/>
      <c r="K100" s="336"/>
      <c r="L100" s="336"/>
      <c r="M100" s="333"/>
      <c r="N100" s="339"/>
      <c r="O100" s="137"/>
    </row>
    <row r="101" spans="3:15" s="141" customFormat="1" x14ac:dyDescent="0.2">
      <c r="C101" s="346"/>
      <c r="D101" s="150"/>
      <c r="E101" s="352"/>
      <c r="F101" s="349"/>
      <c r="G101" s="343"/>
      <c r="H101" s="343"/>
      <c r="I101" s="334"/>
      <c r="J101" s="337"/>
      <c r="K101" s="337"/>
      <c r="L101" s="337"/>
      <c r="M101" s="334"/>
      <c r="N101" s="340"/>
      <c r="O101" s="159"/>
    </row>
    <row r="102" spans="3:15" s="141" customFormat="1" x14ac:dyDescent="0.2">
      <c r="C102" s="353">
        <v>23</v>
      </c>
      <c r="D102" s="149"/>
      <c r="E102" s="347">
        <v>24300000</v>
      </c>
      <c r="F102" s="347">
        <v>0</v>
      </c>
      <c r="G102" s="341">
        <v>0</v>
      </c>
      <c r="H102" s="341">
        <f t="shared" ref="H102" si="84">F102+G102</f>
        <v>0</v>
      </c>
      <c r="I102" s="332">
        <f>H102/E102*100</f>
        <v>0</v>
      </c>
      <c r="J102" s="335">
        <f t="shared" ref="J102" si="85">F102</f>
        <v>0</v>
      </c>
      <c r="K102" s="335">
        <f t="shared" ref="K102" si="86">G102</f>
        <v>0</v>
      </c>
      <c r="L102" s="335">
        <f t="shared" ref="L102" si="87">K102+J102</f>
        <v>0</v>
      </c>
      <c r="M102" s="332">
        <f>L102/E102*100</f>
        <v>0</v>
      </c>
      <c r="N102" s="338"/>
      <c r="O102" s="137"/>
    </row>
    <row r="103" spans="3:15" s="141" customFormat="1" x14ac:dyDescent="0.2">
      <c r="C103" s="354"/>
      <c r="D103" s="153" t="s">
        <v>307</v>
      </c>
      <c r="E103" s="348"/>
      <c r="F103" s="348"/>
      <c r="G103" s="342"/>
      <c r="H103" s="342"/>
      <c r="I103" s="333"/>
      <c r="J103" s="336"/>
      <c r="K103" s="336"/>
      <c r="L103" s="336"/>
      <c r="M103" s="333"/>
      <c r="N103" s="339"/>
      <c r="O103" s="137"/>
    </row>
    <row r="104" spans="3:15" s="141" customFormat="1" x14ac:dyDescent="0.2">
      <c r="C104" s="354"/>
      <c r="D104" s="149" t="s">
        <v>171</v>
      </c>
      <c r="E104" s="348"/>
      <c r="F104" s="348"/>
      <c r="G104" s="342"/>
      <c r="H104" s="342"/>
      <c r="I104" s="333"/>
      <c r="J104" s="336"/>
      <c r="K104" s="336"/>
      <c r="L104" s="336"/>
      <c r="M104" s="333"/>
      <c r="N104" s="339"/>
      <c r="O104" s="137"/>
    </row>
    <row r="105" spans="3:15" s="141" customFormat="1" x14ac:dyDescent="0.2">
      <c r="C105" s="355"/>
      <c r="D105" s="149"/>
      <c r="E105" s="349"/>
      <c r="F105" s="349"/>
      <c r="G105" s="343"/>
      <c r="H105" s="343"/>
      <c r="I105" s="334"/>
      <c r="J105" s="337"/>
      <c r="K105" s="337"/>
      <c r="L105" s="337"/>
      <c r="M105" s="334"/>
      <c r="N105" s="340"/>
      <c r="O105" s="159"/>
    </row>
    <row r="106" spans="3:15" s="141" customFormat="1" x14ac:dyDescent="0.2">
      <c r="C106" s="344">
        <v>24</v>
      </c>
      <c r="D106" s="148"/>
      <c r="E106" s="350">
        <v>25345000</v>
      </c>
      <c r="F106" s="347">
        <v>0</v>
      </c>
      <c r="G106" s="341">
        <v>0</v>
      </c>
      <c r="H106" s="341">
        <f t="shared" ref="H106" si="88">F106+G106</f>
        <v>0</v>
      </c>
      <c r="I106" s="332">
        <f>H106/E106*100</f>
        <v>0</v>
      </c>
      <c r="J106" s="335">
        <f t="shared" ref="J106" si="89">F106</f>
        <v>0</v>
      </c>
      <c r="K106" s="335">
        <f t="shared" ref="K106" si="90">G106</f>
        <v>0</v>
      </c>
      <c r="L106" s="335">
        <f t="shared" ref="L106" si="91">K106+J106</f>
        <v>0</v>
      </c>
      <c r="M106" s="332">
        <f>L106/E106*100</f>
        <v>0</v>
      </c>
      <c r="N106" s="338"/>
      <c r="O106" s="137"/>
    </row>
    <row r="107" spans="3:15" s="141" customFormat="1" x14ac:dyDescent="0.2">
      <c r="C107" s="345"/>
      <c r="D107" s="153" t="s">
        <v>308</v>
      </c>
      <c r="E107" s="351"/>
      <c r="F107" s="348"/>
      <c r="G107" s="342"/>
      <c r="H107" s="342"/>
      <c r="I107" s="333"/>
      <c r="J107" s="336"/>
      <c r="K107" s="336"/>
      <c r="L107" s="336"/>
      <c r="M107" s="333"/>
      <c r="N107" s="339"/>
      <c r="O107" s="137"/>
    </row>
    <row r="108" spans="3:15" s="141" customFormat="1" x14ac:dyDescent="0.2">
      <c r="C108" s="345"/>
      <c r="D108" s="149" t="s">
        <v>172</v>
      </c>
      <c r="E108" s="351"/>
      <c r="F108" s="348"/>
      <c r="G108" s="342"/>
      <c r="H108" s="342"/>
      <c r="I108" s="333"/>
      <c r="J108" s="336"/>
      <c r="K108" s="336"/>
      <c r="L108" s="336"/>
      <c r="M108" s="333"/>
      <c r="N108" s="339"/>
      <c r="O108" s="137"/>
    </row>
    <row r="109" spans="3:15" s="141" customFormat="1" x14ac:dyDescent="0.2">
      <c r="C109" s="346"/>
      <c r="D109" s="149"/>
      <c r="E109" s="352"/>
      <c r="F109" s="349"/>
      <c r="G109" s="343"/>
      <c r="H109" s="343"/>
      <c r="I109" s="334"/>
      <c r="J109" s="337"/>
      <c r="K109" s="337"/>
      <c r="L109" s="337"/>
      <c r="M109" s="334"/>
      <c r="N109" s="340"/>
      <c r="O109" s="159"/>
    </row>
    <row r="110" spans="3:15" s="141" customFormat="1" x14ac:dyDescent="0.2">
      <c r="C110" s="353">
        <v>25</v>
      </c>
      <c r="D110" s="148"/>
      <c r="E110" s="350">
        <v>196880350</v>
      </c>
      <c r="F110" s="347">
        <v>1833750</v>
      </c>
      <c r="G110" s="341">
        <v>2575000</v>
      </c>
      <c r="H110" s="341">
        <f t="shared" ref="H110" si="92">F110+G110</f>
        <v>4408750</v>
      </c>
      <c r="I110" s="332">
        <f>H110/E110*100</f>
        <v>2.2393042271613193</v>
      </c>
      <c r="J110" s="335">
        <f t="shared" ref="J110" si="93">F110</f>
        <v>1833750</v>
      </c>
      <c r="K110" s="335">
        <f t="shared" ref="K110" si="94">G110</f>
        <v>2575000</v>
      </c>
      <c r="L110" s="335">
        <f t="shared" ref="L110" si="95">K110+J110</f>
        <v>4408750</v>
      </c>
      <c r="M110" s="332">
        <f>L110/E110*100</f>
        <v>2.2393042271613193</v>
      </c>
      <c r="N110" s="338"/>
      <c r="O110" s="137"/>
    </row>
    <row r="111" spans="3:15" s="141" customFormat="1" x14ac:dyDescent="0.2">
      <c r="C111" s="354"/>
      <c r="D111" s="153" t="s">
        <v>309</v>
      </c>
      <c r="E111" s="351"/>
      <c r="F111" s="348"/>
      <c r="G111" s="342"/>
      <c r="H111" s="342"/>
      <c r="I111" s="333"/>
      <c r="J111" s="336"/>
      <c r="K111" s="336"/>
      <c r="L111" s="336"/>
      <c r="M111" s="333"/>
      <c r="N111" s="339"/>
      <c r="O111" s="137"/>
    </row>
    <row r="112" spans="3:15" s="141" customFormat="1" ht="25.5" x14ac:dyDescent="0.2">
      <c r="C112" s="354"/>
      <c r="D112" s="149" t="s">
        <v>177</v>
      </c>
      <c r="E112" s="351"/>
      <c r="F112" s="348"/>
      <c r="G112" s="342"/>
      <c r="H112" s="342"/>
      <c r="I112" s="333"/>
      <c r="J112" s="336"/>
      <c r="K112" s="336"/>
      <c r="L112" s="336"/>
      <c r="M112" s="333"/>
      <c r="N112" s="339"/>
      <c r="O112" s="137"/>
    </row>
    <row r="113" spans="3:15" s="141" customFormat="1" x14ac:dyDescent="0.2">
      <c r="C113" s="355"/>
      <c r="D113" s="150"/>
      <c r="E113" s="352"/>
      <c r="F113" s="349"/>
      <c r="G113" s="343"/>
      <c r="H113" s="343"/>
      <c r="I113" s="334"/>
      <c r="J113" s="337"/>
      <c r="K113" s="337"/>
      <c r="L113" s="337"/>
      <c r="M113" s="334"/>
      <c r="N113" s="340"/>
      <c r="O113" s="159"/>
    </row>
    <row r="114" spans="3:15" s="141" customFormat="1" x14ac:dyDescent="0.2">
      <c r="C114" s="344">
        <v>26</v>
      </c>
      <c r="D114" s="179"/>
      <c r="E114" s="347">
        <v>243635200</v>
      </c>
      <c r="F114" s="347">
        <v>0</v>
      </c>
      <c r="G114" s="341">
        <v>10400000</v>
      </c>
      <c r="H114" s="341">
        <f t="shared" ref="H114" si="96">F114+G114</f>
        <v>10400000</v>
      </c>
      <c r="I114" s="332">
        <f>H114/E114*100</f>
        <v>4.2686771041294529</v>
      </c>
      <c r="J114" s="335">
        <f t="shared" ref="J114" si="97">F114</f>
        <v>0</v>
      </c>
      <c r="K114" s="335">
        <f t="shared" ref="K114" si="98">G114</f>
        <v>10400000</v>
      </c>
      <c r="L114" s="335">
        <f t="shared" ref="L114" si="99">K114+J114</f>
        <v>10400000</v>
      </c>
      <c r="M114" s="332">
        <f>L114/E114*100</f>
        <v>4.2686771041294529</v>
      </c>
      <c r="N114" s="338"/>
      <c r="O114" s="137"/>
    </row>
    <row r="115" spans="3:15" s="141" customFormat="1" x14ac:dyDescent="0.2">
      <c r="C115" s="345"/>
      <c r="D115" s="153" t="s">
        <v>310</v>
      </c>
      <c r="E115" s="348"/>
      <c r="F115" s="348"/>
      <c r="G115" s="342"/>
      <c r="H115" s="342"/>
      <c r="I115" s="333"/>
      <c r="J115" s="336"/>
      <c r="K115" s="336"/>
      <c r="L115" s="336"/>
      <c r="M115" s="333"/>
      <c r="N115" s="339"/>
      <c r="O115" s="137"/>
    </row>
    <row r="116" spans="3:15" s="141" customFormat="1" ht="38.25" x14ac:dyDescent="0.2">
      <c r="C116" s="345"/>
      <c r="D116" s="181" t="s">
        <v>181</v>
      </c>
      <c r="E116" s="348"/>
      <c r="F116" s="348"/>
      <c r="G116" s="342"/>
      <c r="H116" s="342"/>
      <c r="I116" s="333"/>
      <c r="J116" s="336"/>
      <c r="K116" s="336"/>
      <c r="L116" s="336"/>
      <c r="M116" s="333"/>
      <c r="N116" s="339"/>
      <c r="O116" s="137"/>
    </row>
    <row r="117" spans="3:15" s="141" customFormat="1" x14ac:dyDescent="0.2">
      <c r="C117" s="346"/>
      <c r="D117" s="180"/>
      <c r="E117" s="349"/>
      <c r="F117" s="349"/>
      <c r="G117" s="343"/>
      <c r="H117" s="343"/>
      <c r="I117" s="334"/>
      <c r="J117" s="337"/>
      <c r="K117" s="337"/>
      <c r="L117" s="337"/>
      <c r="M117" s="334"/>
      <c r="N117" s="340"/>
      <c r="O117" s="159"/>
    </row>
    <row r="118" spans="3:15" s="141" customFormat="1" x14ac:dyDescent="0.2">
      <c r="C118" s="353">
        <v>27</v>
      </c>
      <c r="D118" s="148"/>
      <c r="E118" s="347">
        <v>182915000</v>
      </c>
      <c r="F118" s="347">
        <v>29051500</v>
      </c>
      <c r="G118" s="341">
        <v>14161000</v>
      </c>
      <c r="H118" s="341">
        <f t="shared" ref="H118" si="100">F118+G118</f>
        <v>43212500</v>
      </c>
      <c r="I118" s="332">
        <f>H118/E118*100</f>
        <v>23.624361042014051</v>
      </c>
      <c r="J118" s="335">
        <f t="shared" ref="J118" si="101">F118</f>
        <v>29051500</v>
      </c>
      <c r="K118" s="335">
        <f t="shared" ref="K118" si="102">G118</f>
        <v>14161000</v>
      </c>
      <c r="L118" s="335">
        <f t="shared" ref="L118" si="103">K118+J118</f>
        <v>43212500</v>
      </c>
      <c r="M118" s="332">
        <f>L118/E118*100</f>
        <v>23.624361042014051</v>
      </c>
      <c r="N118" s="338"/>
      <c r="O118" s="137"/>
    </row>
    <row r="119" spans="3:15" s="141" customFormat="1" x14ac:dyDescent="0.2">
      <c r="C119" s="354"/>
      <c r="D119" s="153" t="s">
        <v>311</v>
      </c>
      <c r="E119" s="348"/>
      <c r="F119" s="348"/>
      <c r="G119" s="342"/>
      <c r="H119" s="342"/>
      <c r="I119" s="333"/>
      <c r="J119" s="336"/>
      <c r="K119" s="336"/>
      <c r="L119" s="336"/>
      <c r="M119" s="333"/>
      <c r="N119" s="339"/>
      <c r="O119" s="137"/>
    </row>
    <row r="120" spans="3:15" s="141" customFormat="1" x14ac:dyDescent="0.2">
      <c r="C120" s="354"/>
      <c r="D120" s="149" t="s">
        <v>185</v>
      </c>
      <c r="E120" s="348"/>
      <c r="F120" s="348"/>
      <c r="G120" s="342"/>
      <c r="H120" s="342"/>
      <c r="I120" s="333"/>
      <c r="J120" s="336"/>
      <c r="K120" s="336"/>
      <c r="L120" s="336"/>
      <c r="M120" s="333"/>
      <c r="N120" s="339"/>
      <c r="O120" s="137"/>
    </row>
    <row r="121" spans="3:15" s="141" customFormat="1" x14ac:dyDescent="0.2">
      <c r="C121" s="355"/>
      <c r="D121" s="150"/>
      <c r="E121" s="349"/>
      <c r="F121" s="349"/>
      <c r="G121" s="343"/>
      <c r="H121" s="343"/>
      <c r="I121" s="334"/>
      <c r="J121" s="337"/>
      <c r="K121" s="337"/>
      <c r="L121" s="337"/>
      <c r="M121" s="334"/>
      <c r="N121" s="340"/>
      <c r="O121" s="159"/>
    </row>
    <row r="122" spans="3:15" s="141" customFormat="1" x14ac:dyDescent="0.2">
      <c r="C122" s="344">
        <v>28</v>
      </c>
      <c r="D122" s="155"/>
      <c r="E122" s="347">
        <v>828938425</v>
      </c>
      <c r="F122" s="347">
        <v>53974500</v>
      </c>
      <c r="G122" s="341">
        <v>29920640</v>
      </c>
      <c r="H122" s="341">
        <f t="shared" ref="H122" si="104">F122+G122</f>
        <v>83895140</v>
      </c>
      <c r="I122" s="332">
        <f>H122/E122*100</f>
        <v>10.120792747663977</v>
      </c>
      <c r="J122" s="335">
        <f t="shared" ref="J122" si="105">F122</f>
        <v>53974500</v>
      </c>
      <c r="K122" s="335">
        <f t="shared" ref="K122" si="106">G122</f>
        <v>29920640</v>
      </c>
      <c r="L122" s="335">
        <f t="shared" ref="L122" si="107">K122+J122</f>
        <v>83895140</v>
      </c>
      <c r="M122" s="332">
        <f>L122/E122*100</f>
        <v>10.120792747663977</v>
      </c>
      <c r="N122" s="338"/>
      <c r="O122" s="137"/>
    </row>
    <row r="123" spans="3:15" s="141" customFormat="1" x14ac:dyDescent="0.2">
      <c r="C123" s="345"/>
      <c r="D123" s="153" t="s">
        <v>312</v>
      </c>
      <c r="E123" s="348"/>
      <c r="F123" s="348"/>
      <c r="G123" s="342"/>
      <c r="H123" s="342"/>
      <c r="I123" s="333"/>
      <c r="J123" s="336"/>
      <c r="K123" s="336"/>
      <c r="L123" s="336"/>
      <c r="M123" s="333"/>
      <c r="N123" s="339"/>
      <c r="O123" s="137"/>
    </row>
    <row r="124" spans="3:15" s="141" customFormat="1" x14ac:dyDescent="0.2">
      <c r="C124" s="345"/>
      <c r="D124" s="52" t="s">
        <v>186</v>
      </c>
      <c r="E124" s="348"/>
      <c r="F124" s="348"/>
      <c r="G124" s="342"/>
      <c r="H124" s="342"/>
      <c r="I124" s="333"/>
      <c r="J124" s="336"/>
      <c r="K124" s="336"/>
      <c r="L124" s="336"/>
      <c r="M124" s="333"/>
      <c r="N124" s="339"/>
      <c r="O124" s="137"/>
    </row>
    <row r="125" spans="3:15" s="141" customFormat="1" x14ac:dyDescent="0.2">
      <c r="C125" s="346"/>
      <c r="D125" s="156"/>
      <c r="E125" s="349"/>
      <c r="F125" s="349"/>
      <c r="G125" s="343"/>
      <c r="H125" s="343"/>
      <c r="I125" s="334"/>
      <c r="J125" s="337"/>
      <c r="K125" s="337"/>
      <c r="L125" s="337"/>
      <c r="M125" s="334"/>
      <c r="N125" s="340"/>
      <c r="O125" s="159"/>
    </row>
    <row r="126" spans="3:15" s="141" customFormat="1" x14ac:dyDescent="0.2">
      <c r="C126" s="353">
        <v>29</v>
      </c>
      <c r="D126" s="155"/>
      <c r="E126" s="347">
        <v>92100500</v>
      </c>
      <c r="F126" s="347">
        <v>0</v>
      </c>
      <c r="G126" s="341">
        <v>33550750</v>
      </c>
      <c r="H126" s="341">
        <f t="shared" ref="H126" si="108">F126+G126</f>
        <v>33550750</v>
      </c>
      <c r="I126" s="332">
        <f>H126/E126*100</f>
        <v>36.428412440757654</v>
      </c>
      <c r="J126" s="335">
        <f t="shared" ref="J126" si="109">F126</f>
        <v>0</v>
      </c>
      <c r="K126" s="335">
        <f t="shared" ref="K126" si="110">G126</f>
        <v>33550750</v>
      </c>
      <c r="L126" s="335">
        <f t="shared" ref="L126" si="111">K126+J126</f>
        <v>33550750</v>
      </c>
      <c r="M126" s="332">
        <f>L126/E126*100</f>
        <v>36.428412440757654</v>
      </c>
      <c r="N126" s="338"/>
      <c r="O126" s="137"/>
    </row>
    <row r="127" spans="3:15" s="141" customFormat="1" x14ac:dyDescent="0.2">
      <c r="C127" s="354"/>
      <c r="D127" s="157" t="s">
        <v>313</v>
      </c>
      <c r="E127" s="348"/>
      <c r="F127" s="348"/>
      <c r="G127" s="342"/>
      <c r="H127" s="342"/>
      <c r="I127" s="333"/>
      <c r="J127" s="336"/>
      <c r="K127" s="336"/>
      <c r="L127" s="336"/>
      <c r="M127" s="333"/>
      <c r="N127" s="339"/>
      <c r="O127" s="137"/>
    </row>
    <row r="128" spans="3:15" s="141" customFormat="1" ht="25.5" x14ac:dyDescent="0.2">
      <c r="C128" s="354"/>
      <c r="D128" s="149" t="s">
        <v>187</v>
      </c>
      <c r="E128" s="348"/>
      <c r="F128" s="348"/>
      <c r="G128" s="342"/>
      <c r="H128" s="342"/>
      <c r="I128" s="333"/>
      <c r="J128" s="336"/>
      <c r="K128" s="336"/>
      <c r="L128" s="336"/>
      <c r="M128" s="333"/>
      <c r="N128" s="339"/>
      <c r="O128" s="137"/>
    </row>
    <row r="129" spans="3:15" s="141" customFormat="1" x14ac:dyDescent="0.2">
      <c r="C129" s="355"/>
      <c r="D129" s="156"/>
      <c r="E129" s="349"/>
      <c r="F129" s="349"/>
      <c r="G129" s="343"/>
      <c r="H129" s="343"/>
      <c r="I129" s="334"/>
      <c r="J129" s="337"/>
      <c r="K129" s="337"/>
      <c r="L129" s="337"/>
      <c r="M129" s="334"/>
      <c r="N129" s="340"/>
      <c r="O129" s="159"/>
    </row>
    <row r="130" spans="3:15" s="141" customFormat="1" x14ac:dyDescent="0.2">
      <c r="C130" s="344">
        <v>30</v>
      </c>
      <c r="D130" s="148"/>
      <c r="E130" s="347">
        <v>13468700</v>
      </c>
      <c r="F130" s="347">
        <v>0</v>
      </c>
      <c r="G130" s="341">
        <v>0</v>
      </c>
      <c r="H130" s="341">
        <f t="shared" ref="H130" si="112">F130+G130</f>
        <v>0</v>
      </c>
      <c r="I130" s="332">
        <f>H130/E130*100</f>
        <v>0</v>
      </c>
      <c r="J130" s="335">
        <f t="shared" ref="J130" si="113">F130</f>
        <v>0</v>
      </c>
      <c r="K130" s="335">
        <f t="shared" ref="K130" si="114">G130</f>
        <v>0</v>
      </c>
      <c r="L130" s="335">
        <f t="shared" ref="L130" si="115">K130+J130</f>
        <v>0</v>
      </c>
      <c r="M130" s="332">
        <f>L130/E130*100</f>
        <v>0</v>
      </c>
      <c r="N130" s="338"/>
      <c r="O130" s="137"/>
    </row>
    <row r="131" spans="3:15" s="141" customFormat="1" x14ac:dyDescent="0.2">
      <c r="C131" s="345"/>
      <c r="D131" s="157" t="s">
        <v>314</v>
      </c>
      <c r="E131" s="348"/>
      <c r="F131" s="348"/>
      <c r="G131" s="342"/>
      <c r="H131" s="342"/>
      <c r="I131" s="333"/>
      <c r="J131" s="336"/>
      <c r="K131" s="336"/>
      <c r="L131" s="336"/>
      <c r="M131" s="333"/>
      <c r="N131" s="339"/>
      <c r="O131" s="137"/>
    </row>
    <row r="132" spans="3:15" s="141" customFormat="1" ht="38.25" customHeight="1" x14ac:dyDescent="0.2">
      <c r="C132" s="345"/>
      <c r="D132" s="137" t="s">
        <v>190</v>
      </c>
      <c r="E132" s="348"/>
      <c r="F132" s="348"/>
      <c r="G132" s="342"/>
      <c r="H132" s="342"/>
      <c r="I132" s="333"/>
      <c r="J132" s="336"/>
      <c r="K132" s="336"/>
      <c r="L132" s="336"/>
      <c r="M132" s="333"/>
      <c r="N132" s="339"/>
      <c r="O132" s="137"/>
    </row>
    <row r="133" spans="3:15" s="141" customFormat="1" x14ac:dyDescent="0.2">
      <c r="C133" s="346"/>
      <c r="D133" s="150"/>
      <c r="E133" s="349"/>
      <c r="F133" s="349"/>
      <c r="G133" s="343"/>
      <c r="H133" s="343"/>
      <c r="I133" s="334"/>
      <c r="J133" s="337"/>
      <c r="K133" s="337"/>
      <c r="L133" s="337"/>
      <c r="M133" s="334"/>
      <c r="N133" s="340"/>
      <c r="O133" s="159"/>
    </row>
    <row r="134" spans="3:15" s="141" customFormat="1" x14ac:dyDescent="0.2">
      <c r="C134" s="353">
        <v>31</v>
      </c>
      <c r="D134" s="148"/>
      <c r="E134" s="347">
        <v>51004500</v>
      </c>
      <c r="F134" s="347">
        <v>0</v>
      </c>
      <c r="G134" s="341">
        <v>0</v>
      </c>
      <c r="H134" s="341">
        <f t="shared" ref="H134" si="116">F134+G134</f>
        <v>0</v>
      </c>
      <c r="I134" s="332">
        <f>H134/E134*100</f>
        <v>0</v>
      </c>
      <c r="J134" s="335">
        <f t="shared" ref="J134" si="117">F134</f>
        <v>0</v>
      </c>
      <c r="K134" s="335">
        <f t="shared" ref="K134" si="118">G134</f>
        <v>0</v>
      </c>
      <c r="L134" s="335">
        <f t="shared" ref="L134" si="119">K134+J134</f>
        <v>0</v>
      </c>
      <c r="M134" s="332">
        <f>L134/E134*100</f>
        <v>0</v>
      </c>
      <c r="N134" s="338"/>
      <c r="O134" s="137"/>
    </row>
    <row r="135" spans="3:15" s="141" customFormat="1" x14ac:dyDescent="0.2">
      <c r="C135" s="354"/>
      <c r="D135" s="157" t="s">
        <v>315</v>
      </c>
      <c r="E135" s="348"/>
      <c r="F135" s="348"/>
      <c r="G135" s="342"/>
      <c r="H135" s="342"/>
      <c r="I135" s="333"/>
      <c r="J135" s="336"/>
      <c r="K135" s="336"/>
      <c r="L135" s="336"/>
      <c r="M135" s="333"/>
      <c r="N135" s="339"/>
      <c r="O135" s="137"/>
    </row>
    <row r="136" spans="3:15" s="141" customFormat="1" ht="38.25" x14ac:dyDescent="0.2">
      <c r="C136" s="354"/>
      <c r="D136" s="149" t="s">
        <v>194</v>
      </c>
      <c r="E136" s="348"/>
      <c r="F136" s="348"/>
      <c r="G136" s="342"/>
      <c r="H136" s="342"/>
      <c r="I136" s="333"/>
      <c r="J136" s="336"/>
      <c r="K136" s="336"/>
      <c r="L136" s="336"/>
      <c r="M136" s="333"/>
      <c r="N136" s="339"/>
      <c r="O136" s="137"/>
    </row>
    <row r="137" spans="3:15" s="141" customFormat="1" x14ac:dyDescent="0.2">
      <c r="C137" s="355"/>
      <c r="D137" s="149"/>
      <c r="E137" s="349"/>
      <c r="F137" s="349"/>
      <c r="G137" s="343"/>
      <c r="H137" s="343"/>
      <c r="I137" s="334"/>
      <c r="J137" s="337"/>
      <c r="K137" s="337"/>
      <c r="L137" s="337"/>
      <c r="M137" s="334"/>
      <c r="N137" s="340"/>
      <c r="O137" s="159"/>
    </row>
    <row r="138" spans="3:15" s="141" customFormat="1" x14ac:dyDescent="0.2">
      <c r="C138" s="344">
        <v>32</v>
      </c>
      <c r="D138" s="148"/>
      <c r="E138" s="347">
        <v>673058600</v>
      </c>
      <c r="F138" s="347">
        <v>119360000</v>
      </c>
      <c r="G138" s="341">
        <v>138295000</v>
      </c>
      <c r="H138" s="341">
        <f t="shared" ref="H138" si="120">F138+G138</f>
        <v>257655000</v>
      </c>
      <c r="I138" s="332">
        <f>H138/E138*100</f>
        <v>38.281213552579224</v>
      </c>
      <c r="J138" s="335">
        <f t="shared" ref="J138" si="121">F138</f>
        <v>119360000</v>
      </c>
      <c r="K138" s="335">
        <f t="shared" ref="K138" si="122">G138</f>
        <v>138295000</v>
      </c>
      <c r="L138" s="335">
        <f t="shared" ref="L138" si="123">K138+J138</f>
        <v>257655000</v>
      </c>
      <c r="M138" s="332">
        <f>L138/E138*100</f>
        <v>38.281213552579224</v>
      </c>
      <c r="N138" s="338"/>
      <c r="O138" s="137"/>
    </row>
    <row r="139" spans="3:15" s="141" customFormat="1" x14ac:dyDescent="0.2">
      <c r="C139" s="345"/>
      <c r="D139" s="157" t="s">
        <v>316</v>
      </c>
      <c r="E139" s="348"/>
      <c r="F139" s="348"/>
      <c r="G139" s="342"/>
      <c r="H139" s="342"/>
      <c r="I139" s="333"/>
      <c r="J139" s="336"/>
      <c r="K139" s="336"/>
      <c r="L139" s="336"/>
      <c r="M139" s="333"/>
      <c r="N139" s="339"/>
      <c r="O139" s="137"/>
    </row>
    <row r="140" spans="3:15" s="141" customFormat="1" ht="25.5" customHeight="1" x14ac:dyDescent="0.2">
      <c r="C140" s="345"/>
      <c r="D140" s="149" t="s">
        <v>198</v>
      </c>
      <c r="E140" s="348"/>
      <c r="F140" s="348"/>
      <c r="G140" s="342"/>
      <c r="H140" s="342"/>
      <c r="I140" s="333"/>
      <c r="J140" s="336"/>
      <c r="K140" s="336"/>
      <c r="L140" s="336"/>
      <c r="M140" s="333"/>
      <c r="N140" s="339"/>
      <c r="O140" s="137"/>
    </row>
    <row r="141" spans="3:15" s="141" customFormat="1" x14ac:dyDescent="0.2">
      <c r="C141" s="346"/>
      <c r="D141" s="150"/>
      <c r="E141" s="349"/>
      <c r="F141" s="349"/>
      <c r="G141" s="343"/>
      <c r="H141" s="343"/>
      <c r="I141" s="334"/>
      <c r="J141" s="337"/>
      <c r="K141" s="337"/>
      <c r="L141" s="337"/>
      <c r="M141" s="334"/>
      <c r="N141" s="340"/>
      <c r="O141" s="159"/>
    </row>
    <row r="142" spans="3:15" s="141" customFormat="1" x14ac:dyDescent="0.2">
      <c r="C142" s="353">
        <v>33</v>
      </c>
      <c r="D142" s="148"/>
      <c r="E142" s="347">
        <v>27019500</v>
      </c>
      <c r="F142" s="347">
        <v>0</v>
      </c>
      <c r="G142" s="341">
        <v>0</v>
      </c>
      <c r="H142" s="341">
        <f t="shared" ref="H142" si="124">F142+G142</f>
        <v>0</v>
      </c>
      <c r="I142" s="332">
        <f>H142/E142*100</f>
        <v>0</v>
      </c>
      <c r="J142" s="335">
        <f t="shared" ref="J142" si="125">F142</f>
        <v>0</v>
      </c>
      <c r="K142" s="335">
        <f t="shared" ref="K142" si="126">G142</f>
        <v>0</v>
      </c>
      <c r="L142" s="335">
        <f t="shared" ref="L142" si="127">K142+J142</f>
        <v>0</v>
      </c>
      <c r="M142" s="332">
        <f>L142/E142*100</f>
        <v>0</v>
      </c>
      <c r="N142" s="338"/>
      <c r="O142" s="137"/>
    </row>
    <row r="143" spans="3:15" s="141" customFormat="1" x14ac:dyDescent="0.2">
      <c r="C143" s="354"/>
      <c r="D143" s="157" t="s">
        <v>317</v>
      </c>
      <c r="E143" s="348"/>
      <c r="F143" s="348"/>
      <c r="G143" s="342"/>
      <c r="H143" s="342"/>
      <c r="I143" s="333"/>
      <c r="J143" s="336"/>
      <c r="K143" s="336"/>
      <c r="L143" s="336"/>
      <c r="M143" s="333"/>
      <c r="N143" s="339"/>
      <c r="O143" s="137"/>
    </row>
    <row r="144" spans="3:15" s="141" customFormat="1" ht="38.25" x14ac:dyDescent="0.2">
      <c r="C144" s="354"/>
      <c r="D144" s="137" t="s">
        <v>205</v>
      </c>
      <c r="E144" s="348"/>
      <c r="F144" s="348"/>
      <c r="G144" s="342"/>
      <c r="H144" s="342"/>
      <c r="I144" s="333"/>
      <c r="J144" s="336"/>
      <c r="K144" s="336"/>
      <c r="L144" s="336"/>
      <c r="M144" s="333"/>
      <c r="N144" s="339"/>
      <c r="O144" s="137"/>
    </row>
    <row r="145" spans="3:15" s="141" customFormat="1" x14ac:dyDescent="0.2">
      <c r="C145" s="355"/>
      <c r="D145" s="150"/>
      <c r="E145" s="349"/>
      <c r="F145" s="349"/>
      <c r="G145" s="343"/>
      <c r="H145" s="343"/>
      <c r="I145" s="334"/>
      <c r="J145" s="337"/>
      <c r="K145" s="337"/>
      <c r="L145" s="337"/>
      <c r="M145" s="334"/>
      <c r="N145" s="340"/>
      <c r="O145" s="159"/>
    </row>
    <row r="146" spans="3:15" s="141" customFormat="1" x14ac:dyDescent="0.2">
      <c r="C146" s="344">
        <v>34</v>
      </c>
      <c r="D146" s="148"/>
      <c r="E146" s="347">
        <v>160000000</v>
      </c>
      <c r="F146" s="347">
        <v>0</v>
      </c>
      <c r="G146" s="341">
        <v>0</v>
      </c>
      <c r="H146" s="341">
        <f t="shared" ref="H146" si="128">F146+G146</f>
        <v>0</v>
      </c>
      <c r="I146" s="332">
        <f>H146/E146*100</f>
        <v>0</v>
      </c>
      <c r="J146" s="335">
        <f t="shared" ref="J146" si="129">F146</f>
        <v>0</v>
      </c>
      <c r="K146" s="335">
        <f t="shared" ref="K146" si="130">G146</f>
        <v>0</v>
      </c>
      <c r="L146" s="335">
        <f t="shared" ref="L146" si="131">K146+J146</f>
        <v>0</v>
      </c>
      <c r="M146" s="332">
        <f>L146/E146*100</f>
        <v>0</v>
      </c>
      <c r="N146" s="338"/>
      <c r="O146" s="137"/>
    </row>
    <row r="147" spans="3:15" s="141" customFormat="1" x14ac:dyDescent="0.2">
      <c r="C147" s="345"/>
      <c r="D147" s="157" t="s">
        <v>318</v>
      </c>
      <c r="E147" s="348"/>
      <c r="F147" s="348"/>
      <c r="G147" s="342"/>
      <c r="H147" s="342"/>
      <c r="I147" s="333"/>
      <c r="J147" s="336"/>
      <c r="K147" s="336"/>
      <c r="L147" s="336"/>
      <c r="M147" s="333"/>
      <c r="N147" s="339"/>
      <c r="O147" s="137"/>
    </row>
    <row r="148" spans="3:15" s="141" customFormat="1" ht="25.5" x14ac:dyDescent="0.2">
      <c r="C148" s="345"/>
      <c r="D148" s="137" t="s">
        <v>202</v>
      </c>
      <c r="E148" s="348"/>
      <c r="F148" s="348"/>
      <c r="G148" s="342"/>
      <c r="H148" s="342"/>
      <c r="I148" s="333"/>
      <c r="J148" s="336"/>
      <c r="K148" s="336"/>
      <c r="L148" s="336"/>
      <c r="M148" s="333"/>
      <c r="N148" s="339"/>
      <c r="O148" s="137"/>
    </row>
    <row r="149" spans="3:15" s="141" customFormat="1" x14ac:dyDescent="0.2">
      <c r="C149" s="346"/>
      <c r="D149" s="150"/>
      <c r="E149" s="349"/>
      <c r="F149" s="349"/>
      <c r="G149" s="343"/>
      <c r="H149" s="343"/>
      <c r="I149" s="334"/>
      <c r="J149" s="337"/>
      <c r="K149" s="337"/>
      <c r="L149" s="337"/>
      <c r="M149" s="334"/>
      <c r="N149" s="340"/>
      <c r="O149" s="159"/>
    </row>
    <row r="150" spans="3:15" s="141" customFormat="1" x14ac:dyDescent="0.2">
      <c r="C150" s="353">
        <v>35</v>
      </c>
      <c r="D150" s="148"/>
      <c r="E150" s="347">
        <v>11518000</v>
      </c>
      <c r="F150" s="347">
        <v>0</v>
      </c>
      <c r="G150" s="341">
        <v>0</v>
      </c>
      <c r="H150" s="341">
        <f t="shared" ref="H150" si="132">F150+G150</f>
        <v>0</v>
      </c>
      <c r="I150" s="332">
        <f>H150/E150*100</f>
        <v>0</v>
      </c>
      <c r="J150" s="335">
        <f t="shared" ref="J150" si="133">F150</f>
        <v>0</v>
      </c>
      <c r="K150" s="335">
        <f t="shared" ref="K150" si="134">G150</f>
        <v>0</v>
      </c>
      <c r="L150" s="335">
        <f t="shared" ref="L150" si="135">K150+J150</f>
        <v>0</v>
      </c>
      <c r="M150" s="332">
        <f>L150/E150*100</f>
        <v>0</v>
      </c>
      <c r="N150" s="338"/>
      <c r="O150" s="137"/>
    </row>
    <row r="151" spans="3:15" s="141" customFormat="1" x14ac:dyDescent="0.2">
      <c r="C151" s="354"/>
      <c r="D151" s="157" t="s">
        <v>319</v>
      </c>
      <c r="E151" s="348"/>
      <c r="F151" s="348"/>
      <c r="G151" s="342"/>
      <c r="H151" s="342"/>
      <c r="I151" s="333"/>
      <c r="J151" s="336"/>
      <c r="K151" s="336"/>
      <c r="L151" s="336"/>
      <c r="M151" s="333"/>
      <c r="N151" s="339"/>
      <c r="O151" s="137"/>
    </row>
    <row r="152" spans="3:15" s="141" customFormat="1" ht="38.25" x14ac:dyDescent="0.2">
      <c r="C152" s="354"/>
      <c r="D152" s="137" t="s">
        <v>209</v>
      </c>
      <c r="E152" s="348"/>
      <c r="F152" s="348"/>
      <c r="G152" s="342"/>
      <c r="H152" s="342"/>
      <c r="I152" s="333"/>
      <c r="J152" s="336"/>
      <c r="K152" s="336"/>
      <c r="L152" s="336"/>
      <c r="M152" s="333"/>
      <c r="N152" s="339"/>
      <c r="O152" s="137"/>
    </row>
    <row r="153" spans="3:15" s="141" customFormat="1" x14ac:dyDescent="0.2">
      <c r="C153" s="355"/>
      <c r="D153" s="150"/>
      <c r="E153" s="349"/>
      <c r="F153" s="349"/>
      <c r="G153" s="343"/>
      <c r="H153" s="343"/>
      <c r="I153" s="334"/>
      <c r="J153" s="337"/>
      <c r="K153" s="337"/>
      <c r="L153" s="337"/>
      <c r="M153" s="334"/>
      <c r="N153" s="340"/>
      <c r="O153" s="159"/>
    </row>
    <row r="154" spans="3:15" s="141" customFormat="1" x14ac:dyDescent="0.2">
      <c r="C154" s="344">
        <v>36</v>
      </c>
      <c r="D154" s="148"/>
      <c r="E154" s="347">
        <v>231494000</v>
      </c>
      <c r="F154" s="347">
        <v>0</v>
      </c>
      <c r="G154" s="341">
        <v>0</v>
      </c>
      <c r="H154" s="341">
        <f t="shared" ref="H154" si="136">F154+G154</f>
        <v>0</v>
      </c>
      <c r="I154" s="332">
        <f>H154/E154*100</f>
        <v>0</v>
      </c>
      <c r="J154" s="335">
        <f t="shared" ref="J154" si="137">F154</f>
        <v>0</v>
      </c>
      <c r="K154" s="335">
        <f t="shared" ref="K154" si="138">G154</f>
        <v>0</v>
      </c>
      <c r="L154" s="335">
        <f t="shared" ref="L154" si="139">K154+J154</f>
        <v>0</v>
      </c>
      <c r="M154" s="332">
        <f>L154/E154*100</f>
        <v>0</v>
      </c>
      <c r="N154" s="338"/>
      <c r="O154" s="137"/>
    </row>
    <row r="155" spans="3:15" s="141" customFormat="1" x14ac:dyDescent="0.2">
      <c r="C155" s="345"/>
      <c r="D155" s="157" t="s">
        <v>320</v>
      </c>
      <c r="E155" s="348"/>
      <c r="F155" s="348"/>
      <c r="G155" s="342"/>
      <c r="H155" s="342"/>
      <c r="I155" s="333"/>
      <c r="J155" s="336"/>
      <c r="K155" s="336"/>
      <c r="L155" s="336"/>
      <c r="M155" s="333"/>
      <c r="N155" s="339"/>
      <c r="O155" s="137"/>
    </row>
    <row r="156" spans="3:15" s="141" customFormat="1" ht="25.5" x14ac:dyDescent="0.2">
      <c r="C156" s="345"/>
      <c r="D156" s="137" t="s">
        <v>213</v>
      </c>
      <c r="E156" s="348"/>
      <c r="F156" s="348"/>
      <c r="G156" s="342"/>
      <c r="H156" s="342"/>
      <c r="I156" s="333"/>
      <c r="J156" s="336"/>
      <c r="K156" s="336"/>
      <c r="L156" s="336"/>
      <c r="M156" s="333"/>
      <c r="N156" s="339"/>
      <c r="O156" s="137"/>
    </row>
    <row r="157" spans="3:15" s="141" customFormat="1" x14ac:dyDescent="0.2">
      <c r="C157" s="346"/>
      <c r="D157" s="158"/>
      <c r="E157" s="349"/>
      <c r="F157" s="349"/>
      <c r="G157" s="343"/>
      <c r="H157" s="343"/>
      <c r="I157" s="334"/>
      <c r="J157" s="337"/>
      <c r="K157" s="337"/>
      <c r="L157" s="337"/>
      <c r="M157" s="334"/>
      <c r="N157" s="340"/>
      <c r="O157" s="159"/>
    </row>
    <row r="158" spans="3:15" s="141" customFormat="1" x14ac:dyDescent="0.2">
      <c r="C158" s="353">
        <v>37</v>
      </c>
      <c r="D158" s="149"/>
      <c r="E158" s="347">
        <v>56055400</v>
      </c>
      <c r="F158" s="347">
        <v>0</v>
      </c>
      <c r="G158" s="341">
        <v>13643000</v>
      </c>
      <c r="H158" s="341">
        <f t="shared" ref="H158" si="140">F158+G158</f>
        <v>13643000</v>
      </c>
      <c r="I158" s="332">
        <f>H158/E158*100</f>
        <v>24.338422346464391</v>
      </c>
      <c r="J158" s="335">
        <f t="shared" ref="J158" si="141">F158</f>
        <v>0</v>
      </c>
      <c r="K158" s="335">
        <f t="shared" ref="K158" si="142">G158</f>
        <v>13643000</v>
      </c>
      <c r="L158" s="335">
        <f t="shared" ref="L158" si="143">K158+J158</f>
        <v>13643000</v>
      </c>
      <c r="M158" s="332">
        <f>L158/E158*100</f>
        <v>24.338422346464391</v>
      </c>
      <c r="N158" s="338"/>
      <c r="O158" s="137"/>
    </row>
    <row r="159" spans="3:15" s="141" customFormat="1" x14ac:dyDescent="0.2">
      <c r="C159" s="354"/>
      <c r="D159" s="157" t="s">
        <v>321</v>
      </c>
      <c r="E159" s="348"/>
      <c r="F159" s="348"/>
      <c r="G159" s="342"/>
      <c r="H159" s="342"/>
      <c r="I159" s="333"/>
      <c r="J159" s="336"/>
      <c r="K159" s="336"/>
      <c r="L159" s="336"/>
      <c r="M159" s="333"/>
      <c r="N159" s="339"/>
      <c r="O159" s="137"/>
    </row>
    <row r="160" spans="3:15" s="141" customFormat="1" ht="25.5" x14ac:dyDescent="0.2">
      <c r="C160" s="354"/>
      <c r="D160" s="137" t="s">
        <v>216</v>
      </c>
      <c r="E160" s="348"/>
      <c r="F160" s="348"/>
      <c r="G160" s="342"/>
      <c r="H160" s="342"/>
      <c r="I160" s="333"/>
      <c r="J160" s="336"/>
      <c r="K160" s="336"/>
      <c r="L160" s="336"/>
      <c r="M160" s="333"/>
      <c r="N160" s="339"/>
      <c r="O160" s="137"/>
    </row>
    <row r="161" spans="3:15" s="141" customFormat="1" x14ac:dyDescent="0.2">
      <c r="C161" s="355"/>
      <c r="D161" s="150"/>
      <c r="E161" s="349"/>
      <c r="F161" s="349"/>
      <c r="G161" s="343"/>
      <c r="H161" s="343"/>
      <c r="I161" s="334"/>
      <c r="J161" s="337"/>
      <c r="K161" s="337"/>
      <c r="L161" s="337"/>
      <c r="M161" s="334"/>
      <c r="N161" s="340"/>
      <c r="O161" s="159"/>
    </row>
    <row r="162" spans="3:15" s="141" customFormat="1" x14ac:dyDescent="0.2">
      <c r="C162" s="344">
        <v>38</v>
      </c>
      <c r="D162" s="148"/>
      <c r="E162" s="347">
        <v>9918600</v>
      </c>
      <c r="F162" s="347">
        <v>0</v>
      </c>
      <c r="G162" s="341">
        <v>0</v>
      </c>
      <c r="H162" s="341">
        <f t="shared" ref="H162" si="144">F162+G162</f>
        <v>0</v>
      </c>
      <c r="I162" s="332">
        <f>H162/E162*100</f>
        <v>0</v>
      </c>
      <c r="J162" s="335">
        <f t="shared" ref="J162" si="145">F162</f>
        <v>0</v>
      </c>
      <c r="K162" s="335">
        <f t="shared" ref="K162" si="146">G162</f>
        <v>0</v>
      </c>
      <c r="L162" s="335">
        <f t="shared" ref="L162" si="147">K162+J162</f>
        <v>0</v>
      </c>
      <c r="M162" s="332">
        <f>L162/E162*100</f>
        <v>0</v>
      </c>
      <c r="N162" s="338"/>
      <c r="O162" s="137"/>
    </row>
    <row r="163" spans="3:15" s="141" customFormat="1" x14ac:dyDescent="0.2">
      <c r="C163" s="345"/>
      <c r="D163" s="157" t="s">
        <v>267</v>
      </c>
      <c r="E163" s="348"/>
      <c r="F163" s="348"/>
      <c r="G163" s="342"/>
      <c r="H163" s="342"/>
      <c r="I163" s="333"/>
      <c r="J163" s="336"/>
      <c r="K163" s="336"/>
      <c r="L163" s="336"/>
      <c r="M163" s="333"/>
      <c r="N163" s="339"/>
      <c r="O163" s="137"/>
    </row>
    <row r="164" spans="3:15" s="141" customFormat="1" ht="25.5" x14ac:dyDescent="0.2">
      <c r="C164" s="345"/>
      <c r="D164" s="137" t="s">
        <v>219</v>
      </c>
      <c r="E164" s="348"/>
      <c r="F164" s="348"/>
      <c r="G164" s="342"/>
      <c r="H164" s="342"/>
      <c r="I164" s="333"/>
      <c r="J164" s="336"/>
      <c r="K164" s="336"/>
      <c r="L164" s="336"/>
      <c r="M164" s="333"/>
      <c r="N164" s="339"/>
      <c r="O164" s="137"/>
    </row>
    <row r="165" spans="3:15" s="141" customFormat="1" x14ac:dyDescent="0.2">
      <c r="C165" s="346"/>
      <c r="D165" s="137"/>
      <c r="E165" s="349"/>
      <c r="F165" s="349"/>
      <c r="G165" s="343"/>
      <c r="H165" s="343"/>
      <c r="I165" s="334"/>
      <c r="J165" s="337"/>
      <c r="K165" s="337"/>
      <c r="L165" s="337"/>
      <c r="M165" s="334"/>
      <c r="N165" s="340"/>
      <c r="O165" s="159"/>
    </row>
    <row r="166" spans="3:15" s="141" customFormat="1" x14ac:dyDescent="0.2">
      <c r="C166" s="353">
        <v>39</v>
      </c>
      <c r="D166" s="148"/>
      <c r="E166" s="350">
        <v>652959619</v>
      </c>
      <c r="F166" s="347">
        <v>83381850</v>
      </c>
      <c r="G166" s="341">
        <v>48973000</v>
      </c>
      <c r="H166" s="341">
        <f t="shared" ref="H166" si="148">F166+G166</f>
        <v>132354850</v>
      </c>
      <c r="I166" s="332">
        <f>H166/E166*100</f>
        <v>20.269990080351356</v>
      </c>
      <c r="J166" s="335">
        <f t="shared" ref="J166" si="149">F166</f>
        <v>83381850</v>
      </c>
      <c r="K166" s="335">
        <f t="shared" ref="K166" si="150">G166</f>
        <v>48973000</v>
      </c>
      <c r="L166" s="335">
        <f t="shared" ref="L166" si="151">K166+J166</f>
        <v>132354850</v>
      </c>
      <c r="M166" s="332">
        <f>L166/E166*100</f>
        <v>20.269990080351356</v>
      </c>
      <c r="N166" s="338"/>
      <c r="O166" s="137"/>
    </row>
    <row r="167" spans="3:15" s="141" customFormat="1" x14ac:dyDescent="0.2">
      <c r="C167" s="354"/>
      <c r="D167" s="157" t="s">
        <v>323</v>
      </c>
      <c r="E167" s="351"/>
      <c r="F167" s="348"/>
      <c r="G167" s="342"/>
      <c r="H167" s="342"/>
      <c r="I167" s="333"/>
      <c r="J167" s="336"/>
      <c r="K167" s="336"/>
      <c r="L167" s="336"/>
      <c r="M167" s="333"/>
      <c r="N167" s="339"/>
      <c r="O167" s="137"/>
    </row>
    <row r="168" spans="3:15" s="141" customFormat="1" ht="51" x14ac:dyDescent="0.2">
      <c r="C168" s="354"/>
      <c r="D168" s="137" t="s">
        <v>222</v>
      </c>
      <c r="E168" s="351"/>
      <c r="F168" s="348"/>
      <c r="G168" s="342"/>
      <c r="H168" s="342"/>
      <c r="I168" s="333"/>
      <c r="J168" s="336"/>
      <c r="K168" s="336"/>
      <c r="L168" s="336"/>
      <c r="M168" s="333"/>
      <c r="N168" s="339"/>
      <c r="O168" s="137"/>
    </row>
    <row r="169" spans="3:15" s="141" customFormat="1" x14ac:dyDescent="0.2">
      <c r="C169" s="355"/>
      <c r="D169" s="150"/>
      <c r="E169" s="352"/>
      <c r="F169" s="349"/>
      <c r="G169" s="343"/>
      <c r="H169" s="343"/>
      <c r="I169" s="334"/>
      <c r="J169" s="337"/>
      <c r="K169" s="337"/>
      <c r="L169" s="337"/>
      <c r="M169" s="334"/>
      <c r="N169" s="340"/>
      <c r="O169" s="159"/>
    </row>
    <row r="170" spans="3:15" s="141" customFormat="1" x14ac:dyDescent="0.2">
      <c r="C170" s="344">
        <v>40</v>
      </c>
      <c r="D170" s="148"/>
      <c r="E170" s="347">
        <v>5183500</v>
      </c>
      <c r="F170" s="347">
        <v>0</v>
      </c>
      <c r="G170" s="341">
        <v>0</v>
      </c>
      <c r="H170" s="341">
        <f t="shared" ref="H170" si="152">F170+G170</f>
        <v>0</v>
      </c>
      <c r="I170" s="332">
        <f>H170/E170*100</f>
        <v>0</v>
      </c>
      <c r="J170" s="335">
        <f t="shared" ref="J170" si="153">F170</f>
        <v>0</v>
      </c>
      <c r="K170" s="335">
        <f t="shared" ref="K170" si="154">G170</f>
        <v>0</v>
      </c>
      <c r="L170" s="335">
        <f t="shared" ref="L170" si="155">K170+J170</f>
        <v>0</v>
      </c>
      <c r="M170" s="332">
        <f>L170/E170*100</f>
        <v>0</v>
      </c>
      <c r="N170" s="338"/>
      <c r="O170" s="137"/>
    </row>
    <row r="171" spans="3:15" s="141" customFormat="1" x14ac:dyDescent="0.2">
      <c r="C171" s="345"/>
      <c r="D171" s="157" t="s">
        <v>324</v>
      </c>
      <c r="E171" s="348"/>
      <c r="F171" s="348"/>
      <c r="G171" s="342"/>
      <c r="H171" s="342"/>
      <c r="I171" s="333"/>
      <c r="J171" s="336"/>
      <c r="K171" s="336"/>
      <c r="L171" s="336"/>
      <c r="M171" s="333"/>
      <c r="N171" s="339"/>
      <c r="O171" s="137"/>
    </row>
    <row r="172" spans="3:15" s="141" customFormat="1" ht="25.5" x14ac:dyDescent="0.2">
      <c r="C172" s="345"/>
      <c r="D172" s="137" t="s">
        <v>226</v>
      </c>
      <c r="E172" s="348"/>
      <c r="F172" s="348"/>
      <c r="G172" s="342"/>
      <c r="H172" s="342"/>
      <c r="I172" s="333"/>
      <c r="J172" s="336"/>
      <c r="K172" s="336"/>
      <c r="L172" s="336"/>
      <c r="M172" s="333"/>
      <c r="N172" s="339"/>
      <c r="O172" s="137"/>
    </row>
    <row r="173" spans="3:15" s="141" customFormat="1" x14ac:dyDescent="0.2">
      <c r="C173" s="346"/>
      <c r="D173" s="150"/>
      <c r="E173" s="349"/>
      <c r="F173" s="349"/>
      <c r="G173" s="343"/>
      <c r="H173" s="343"/>
      <c r="I173" s="334"/>
      <c r="J173" s="337"/>
      <c r="K173" s="337"/>
      <c r="L173" s="337"/>
      <c r="M173" s="334"/>
      <c r="N173" s="340"/>
      <c r="O173" s="159"/>
    </row>
    <row r="174" spans="3:15" s="141" customFormat="1" x14ac:dyDescent="0.2">
      <c r="C174" s="353">
        <v>41</v>
      </c>
      <c r="D174" s="148"/>
      <c r="E174" s="347">
        <v>5274200</v>
      </c>
      <c r="F174" s="347">
        <v>0</v>
      </c>
      <c r="G174" s="341">
        <v>0</v>
      </c>
      <c r="H174" s="341">
        <f t="shared" ref="H174" si="156">F174+G174</f>
        <v>0</v>
      </c>
      <c r="I174" s="332">
        <f>H174/E174*100</f>
        <v>0</v>
      </c>
      <c r="J174" s="335">
        <f t="shared" ref="J174" si="157">F174</f>
        <v>0</v>
      </c>
      <c r="K174" s="335">
        <f t="shared" ref="K174" si="158">G174</f>
        <v>0</v>
      </c>
      <c r="L174" s="335">
        <f t="shared" ref="L174" si="159">K174+J174</f>
        <v>0</v>
      </c>
      <c r="M174" s="332">
        <f>L174/E174*100</f>
        <v>0</v>
      </c>
      <c r="N174" s="338"/>
      <c r="O174" s="137"/>
    </row>
    <row r="175" spans="3:15" s="141" customFormat="1" x14ac:dyDescent="0.2">
      <c r="C175" s="354"/>
      <c r="D175" s="157" t="s">
        <v>325</v>
      </c>
      <c r="E175" s="348"/>
      <c r="F175" s="348"/>
      <c r="G175" s="342"/>
      <c r="H175" s="342"/>
      <c r="I175" s="333"/>
      <c r="J175" s="336"/>
      <c r="K175" s="336"/>
      <c r="L175" s="336"/>
      <c r="M175" s="333"/>
      <c r="N175" s="339"/>
      <c r="O175" s="137"/>
    </row>
    <row r="176" spans="3:15" s="141" customFormat="1" ht="25.5" x14ac:dyDescent="0.2">
      <c r="C176" s="354"/>
      <c r="D176" s="137" t="s">
        <v>229</v>
      </c>
      <c r="E176" s="348"/>
      <c r="F176" s="348"/>
      <c r="G176" s="342"/>
      <c r="H176" s="342"/>
      <c r="I176" s="333"/>
      <c r="J176" s="336"/>
      <c r="K176" s="336"/>
      <c r="L176" s="336"/>
      <c r="M176" s="333"/>
      <c r="N176" s="339"/>
      <c r="O176" s="137"/>
    </row>
    <row r="177" spans="3:15" s="141" customFormat="1" x14ac:dyDescent="0.2">
      <c r="C177" s="355"/>
      <c r="D177" s="159"/>
      <c r="E177" s="349"/>
      <c r="F177" s="349"/>
      <c r="G177" s="343"/>
      <c r="H177" s="343"/>
      <c r="I177" s="334"/>
      <c r="J177" s="337"/>
      <c r="K177" s="337"/>
      <c r="L177" s="337"/>
      <c r="M177" s="334"/>
      <c r="N177" s="340"/>
      <c r="O177" s="159"/>
    </row>
    <row r="178" spans="3:15" s="141" customFormat="1" x14ac:dyDescent="0.2">
      <c r="C178" s="344">
        <v>42</v>
      </c>
      <c r="D178" s="148"/>
      <c r="E178" s="347">
        <v>4350000</v>
      </c>
      <c r="F178" s="347">
        <v>0</v>
      </c>
      <c r="G178" s="341">
        <v>0</v>
      </c>
      <c r="H178" s="341">
        <f t="shared" ref="H178" si="160">F178+G178</f>
        <v>0</v>
      </c>
      <c r="I178" s="332">
        <f>H178/E178*100</f>
        <v>0</v>
      </c>
      <c r="J178" s="335">
        <f t="shared" ref="J178" si="161">F178</f>
        <v>0</v>
      </c>
      <c r="K178" s="335">
        <f t="shared" ref="K178" si="162">G178</f>
        <v>0</v>
      </c>
      <c r="L178" s="335">
        <f t="shared" ref="L178" si="163">K178+J178</f>
        <v>0</v>
      </c>
      <c r="M178" s="332">
        <f>L178/E178*100</f>
        <v>0</v>
      </c>
      <c r="N178" s="338"/>
      <c r="O178" s="137"/>
    </row>
    <row r="179" spans="3:15" s="141" customFormat="1" x14ac:dyDescent="0.2">
      <c r="C179" s="345"/>
      <c r="D179" s="157" t="s">
        <v>326</v>
      </c>
      <c r="E179" s="348"/>
      <c r="F179" s="348"/>
      <c r="G179" s="342"/>
      <c r="H179" s="342"/>
      <c r="I179" s="333"/>
      <c r="J179" s="336"/>
      <c r="K179" s="336"/>
      <c r="L179" s="336"/>
      <c r="M179" s="333"/>
      <c r="N179" s="339"/>
      <c r="O179" s="137"/>
    </row>
    <row r="180" spans="3:15" s="141" customFormat="1" ht="25.5" x14ac:dyDescent="0.2">
      <c r="C180" s="345"/>
      <c r="D180" s="151" t="s">
        <v>356</v>
      </c>
      <c r="E180" s="348"/>
      <c r="F180" s="348"/>
      <c r="G180" s="342"/>
      <c r="H180" s="342"/>
      <c r="I180" s="333"/>
      <c r="J180" s="336"/>
      <c r="K180" s="336"/>
      <c r="L180" s="336"/>
      <c r="M180" s="333"/>
      <c r="N180" s="339"/>
      <c r="O180" s="137"/>
    </row>
    <row r="181" spans="3:15" s="141" customFormat="1" x14ac:dyDescent="0.2">
      <c r="C181" s="346"/>
      <c r="D181" s="150"/>
      <c r="E181" s="349"/>
      <c r="F181" s="349"/>
      <c r="G181" s="343"/>
      <c r="H181" s="343"/>
      <c r="I181" s="334"/>
      <c r="J181" s="337"/>
      <c r="K181" s="337"/>
      <c r="L181" s="337"/>
      <c r="M181" s="334"/>
      <c r="N181" s="340"/>
      <c r="O181" s="159"/>
    </row>
    <row r="182" spans="3:15" s="141" customFormat="1" x14ac:dyDescent="0.2">
      <c r="C182" s="353">
        <v>43</v>
      </c>
      <c r="D182" s="148"/>
      <c r="E182" s="347">
        <v>670097800</v>
      </c>
      <c r="F182" s="347">
        <v>40460000</v>
      </c>
      <c r="G182" s="341">
        <v>20230000</v>
      </c>
      <c r="H182" s="341">
        <f t="shared" ref="H182" si="164">F182+G182</f>
        <v>60690000</v>
      </c>
      <c r="I182" s="332">
        <f>H182/E182*100</f>
        <v>9.056886920088381</v>
      </c>
      <c r="J182" s="335">
        <f t="shared" ref="J182" si="165">F182</f>
        <v>40460000</v>
      </c>
      <c r="K182" s="335">
        <f t="shared" ref="K182" si="166">G182</f>
        <v>20230000</v>
      </c>
      <c r="L182" s="335">
        <f t="shared" ref="L182" si="167">K182+J182</f>
        <v>60690000</v>
      </c>
      <c r="M182" s="332">
        <f>L182/E182*100</f>
        <v>9.056886920088381</v>
      </c>
      <c r="N182" s="338"/>
      <c r="O182" s="137"/>
    </row>
    <row r="183" spans="3:15" s="141" customFormat="1" x14ac:dyDescent="0.2">
      <c r="C183" s="354"/>
      <c r="D183" s="157" t="s">
        <v>327</v>
      </c>
      <c r="E183" s="348"/>
      <c r="F183" s="348"/>
      <c r="G183" s="342"/>
      <c r="H183" s="342"/>
      <c r="I183" s="333"/>
      <c r="J183" s="336"/>
      <c r="K183" s="336"/>
      <c r="L183" s="336"/>
      <c r="M183" s="333"/>
      <c r="N183" s="339"/>
      <c r="O183" s="137"/>
    </row>
    <row r="184" spans="3:15" s="141" customFormat="1" ht="25.5" x14ac:dyDescent="0.2">
      <c r="C184" s="354"/>
      <c r="D184" s="137" t="s">
        <v>232</v>
      </c>
      <c r="E184" s="348"/>
      <c r="F184" s="348"/>
      <c r="G184" s="342"/>
      <c r="H184" s="342"/>
      <c r="I184" s="333"/>
      <c r="J184" s="336"/>
      <c r="K184" s="336"/>
      <c r="L184" s="336"/>
      <c r="M184" s="333"/>
      <c r="N184" s="339"/>
      <c r="O184" s="137"/>
    </row>
    <row r="185" spans="3:15" s="141" customFormat="1" x14ac:dyDescent="0.2">
      <c r="C185" s="355"/>
      <c r="D185" s="150"/>
      <c r="E185" s="349"/>
      <c r="F185" s="349"/>
      <c r="G185" s="343"/>
      <c r="H185" s="343"/>
      <c r="I185" s="334"/>
      <c r="J185" s="337"/>
      <c r="K185" s="337"/>
      <c r="L185" s="337"/>
      <c r="M185" s="334"/>
      <c r="N185" s="340"/>
      <c r="O185" s="159"/>
    </row>
    <row r="186" spans="3:15" s="141" customFormat="1" x14ac:dyDescent="0.2">
      <c r="C186" s="344">
        <v>44</v>
      </c>
      <c r="D186" s="148"/>
      <c r="E186" s="350">
        <v>329070921400</v>
      </c>
      <c r="F186" s="347">
        <v>14191222000</v>
      </c>
      <c r="G186" s="341">
        <v>26127111000</v>
      </c>
      <c r="H186" s="341">
        <f t="shared" ref="H186" si="168">F186+G186</f>
        <v>40318333000</v>
      </c>
      <c r="I186" s="332">
        <f>H186/E186*100</f>
        <v>12.252171303520106</v>
      </c>
      <c r="J186" s="335">
        <f t="shared" ref="J186" si="169">F186</f>
        <v>14191222000</v>
      </c>
      <c r="K186" s="335">
        <f t="shared" ref="K186" si="170">G186</f>
        <v>26127111000</v>
      </c>
      <c r="L186" s="335">
        <f t="shared" ref="L186" si="171">K186+J186</f>
        <v>40318333000</v>
      </c>
      <c r="M186" s="332">
        <f>L186/E186*100</f>
        <v>12.252171303520106</v>
      </c>
      <c r="N186" s="338"/>
      <c r="O186" s="137"/>
    </row>
    <row r="187" spans="3:15" s="141" customFormat="1" x14ac:dyDescent="0.2">
      <c r="C187" s="345"/>
      <c r="D187" s="157" t="s">
        <v>328</v>
      </c>
      <c r="E187" s="351"/>
      <c r="F187" s="348"/>
      <c r="G187" s="342"/>
      <c r="H187" s="342"/>
      <c r="I187" s="333"/>
      <c r="J187" s="336"/>
      <c r="K187" s="336"/>
      <c r="L187" s="336"/>
      <c r="M187" s="333"/>
      <c r="N187" s="339"/>
      <c r="O187" s="176"/>
    </row>
    <row r="188" spans="3:15" s="141" customFormat="1" x14ac:dyDescent="0.2">
      <c r="C188" s="345"/>
      <c r="D188" s="151" t="s">
        <v>283</v>
      </c>
      <c r="E188" s="351"/>
      <c r="F188" s="348"/>
      <c r="G188" s="342"/>
      <c r="H188" s="342"/>
      <c r="I188" s="333"/>
      <c r="J188" s="336"/>
      <c r="K188" s="336"/>
      <c r="L188" s="336"/>
      <c r="M188" s="333"/>
      <c r="N188" s="339"/>
      <c r="O188" s="137"/>
    </row>
    <row r="189" spans="3:15" s="141" customFormat="1" x14ac:dyDescent="0.2">
      <c r="C189" s="346"/>
      <c r="D189" s="150"/>
      <c r="E189" s="352"/>
      <c r="F189" s="349"/>
      <c r="G189" s="343"/>
      <c r="H189" s="343"/>
      <c r="I189" s="334"/>
      <c r="J189" s="337"/>
      <c r="K189" s="337"/>
      <c r="L189" s="337"/>
      <c r="M189" s="334"/>
      <c r="N189" s="340"/>
      <c r="O189" s="159"/>
    </row>
    <row r="190" spans="3:15" s="141" customFormat="1" x14ac:dyDescent="0.2">
      <c r="C190" s="353">
        <v>45</v>
      </c>
      <c r="D190" s="148"/>
      <c r="E190" s="347">
        <v>15000000000</v>
      </c>
      <c r="F190" s="347">
        <v>413400000</v>
      </c>
      <c r="G190" s="341">
        <v>0</v>
      </c>
      <c r="H190" s="341">
        <f t="shared" ref="H190" si="172">F190+G190</f>
        <v>413400000</v>
      </c>
      <c r="I190" s="332">
        <f>H190/E190*100</f>
        <v>2.7560000000000002</v>
      </c>
      <c r="J190" s="335">
        <f t="shared" ref="J190" si="173">F190</f>
        <v>413400000</v>
      </c>
      <c r="K190" s="335">
        <f t="shared" ref="K190" si="174">G190</f>
        <v>0</v>
      </c>
      <c r="L190" s="335">
        <f t="shared" ref="L190" si="175">K190+J190</f>
        <v>413400000</v>
      </c>
      <c r="M190" s="332">
        <f>L190/E190*100</f>
        <v>2.7560000000000002</v>
      </c>
      <c r="N190" s="338"/>
      <c r="O190" s="137"/>
    </row>
    <row r="191" spans="3:15" s="141" customFormat="1" x14ac:dyDescent="0.2">
      <c r="C191" s="354"/>
      <c r="D191" s="157" t="s">
        <v>329</v>
      </c>
      <c r="E191" s="348"/>
      <c r="F191" s="348"/>
      <c r="G191" s="342"/>
      <c r="H191" s="342"/>
      <c r="I191" s="333"/>
      <c r="J191" s="336"/>
      <c r="K191" s="336"/>
      <c r="L191" s="336"/>
      <c r="M191" s="333"/>
      <c r="N191" s="339"/>
      <c r="O191" s="176"/>
    </row>
    <row r="192" spans="3:15" s="141" customFormat="1" x14ac:dyDescent="0.2">
      <c r="C192" s="354"/>
      <c r="D192" s="137" t="s">
        <v>235</v>
      </c>
      <c r="E192" s="348"/>
      <c r="F192" s="348"/>
      <c r="G192" s="342"/>
      <c r="H192" s="342"/>
      <c r="I192" s="333"/>
      <c r="J192" s="336"/>
      <c r="K192" s="336"/>
      <c r="L192" s="336"/>
      <c r="M192" s="333"/>
      <c r="N192" s="339"/>
      <c r="O192" s="137"/>
    </row>
    <row r="193" spans="3:15" s="141" customFormat="1" x14ac:dyDescent="0.2">
      <c r="C193" s="355"/>
      <c r="D193" s="150"/>
      <c r="E193" s="349"/>
      <c r="F193" s="349"/>
      <c r="G193" s="343"/>
      <c r="H193" s="343"/>
      <c r="I193" s="334"/>
      <c r="J193" s="337"/>
      <c r="K193" s="337"/>
      <c r="L193" s="337"/>
      <c r="M193" s="334"/>
      <c r="N193" s="340"/>
      <c r="O193" s="159"/>
    </row>
    <row r="194" spans="3:15" s="141" customFormat="1" x14ac:dyDescent="0.2">
      <c r="C194" s="344">
        <v>46</v>
      </c>
      <c r="D194" s="148"/>
      <c r="E194" s="347">
        <v>21793177000</v>
      </c>
      <c r="F194" s="347">
        <v>0</v>
      </c>
      <c r="G194" s="341">
        <v>0</v>
      </c>
      <c r="H194" s="341">
        <f t="shared" ref="H194" si="176">F194+G194</f>
        <v>0</v>
      </c>
      <c r="I194" s="332">
        <f>H194/E194*100</f>
        <v>0</v>
      </c>
      <c r="J194" s="335">
        <f t="shared" ref="J194" si="177">F194</f>
        <v>0</v>
      </c>
      <c r="K194" s="335">
        <f t="shared" ref="K194" si="178">G194</f>
        <v>0</v>
      </c>
      <c r="L194" s="335">
        <f t="shared" ref="L194" si="179">K194+J194</f>
        <v>0</v>
      </c>
      <c r="M194" s="332">
        <f>L194/E194*100</f>
        <v>0</v>
      </c>
      <c r="N194" s="338"/>
      <c r="O194" s="137"/>
    </row>
    <row r="195" spans="3:15" s="141" customFormat="1" x14ac:dyDescent="0.2">
      <c r="C195" s="345"/>
      <c r="D195" s="157" t="s">
        <v>330</v>
      </c>
      <c r="E195" s="348"/>
      <c r="F195" s="348"/>
      <c r="G195" s="342"/>
      <c r="H195" s="342"/>
      <c r="I195" s="333"/>
      <c r="J195" s="336"/>
      <c r="K195" s="336"/>
      <c r="L195" s="336"/>
      <c r="M195" s="333"/>
      <c r="N195" s="339"/>
      <c r="O195" s="137"/>
    </row>
    <row r="196" spans="3:15" s="141" customFormat="1" x14ac:dyDescent="0.2">
      <c r="C196" s="345"/>
      <c r="D196" s="137" t="s">
        <v>236</v>
      </c>
      <c r="E196" s="348"/>
      <c r="F196" s="348"/>
      <c r="G196" s="342"/>
      <c r="H196" s="342"/>
      <c r="I196" s="333"/>
      <c r="J196" s="336"/>
      <c r="K196" s="336"/>
      <c r="L196" s="336"/>
      <c r="M196" s="333"/>
      <c r="N196" s="339"/>
      <c r="O196" s="137"/>
    </row>
    <row r="197" spans="3:15" s="141" customFormat="1" x14ac:dyDescent="0.2">
      <c r="C197" s="346"/>
      <c r="D197" s="150"/>
      <c r="E197" s="349"/>
      <c r="F197" s="349"/>
      <c r="G197" s="343"/>
      <c r="H197" s="343"/>
      <c r="I197" s="334"/>
      <c r="J197" s="337"/>
      <c r="K197" s="337"/>
      <c r="L197" s="337"/>
      <c r="M197" s="334"/>
      <c r="N197" s="340"/>
      <c r="O197" s="159"/>
    </row>
    <row r="198" spans="3:15" s="141" customFormat="1" x14ac:dyDescent="0.2">
      <c r="C198" s="353">
        <v>47</v>
      </c>
      <c r="D198" s="149"/>
      <c r="E198" s="350">
        <v>396388530</v>
      </c>
      <c r="F198" s="347">
        <v>23970000</v>
      </c>
      <c r="G198" s="341">
        <v>12164700</v>
      </c>
      <c r="H198" s="341">
        <f t="shared" ref="H198" si="180">F198+G198</f>
        <v>36134700</v>
      </c>
      <c r="I198" s="332">
        <f>H198/E198*100</f>
        <v>9.1159802227375248</v>
      </c>
      <c r="J198" s="335">
        <f t="shared" ref="J198" si="181">F198</f>
        <v>23970000</v>
      </c>
      <c r="K198" s="335">
        <f t="shared" ref="K198" si="182">G198</f>
        <v>12164700</v>
      </c>
      <c r="L198" s="335">
        <f t="shared" ref="L198" si="183">K198+J198</f>
        <v>36134700</v>
      </c>
      <c r="M198" s="332">
        <f>L198/E198*100</f>
        <v>9.1159802227375248</v>
      </c>
      <c r="N198" s="338"/>
      <c r="O198" s="137"/>
    </row>
    <row r="199" spans="3:15" s="141" customFormat="1" x14ac:dyDescent="0.2">
      <c r="C199" s="354"/>
      <c r="D199" s="160" t="s">
        <v>331</v>
      </c>
      <c r="E199" s="351"/>
      <c r="F199" s="348"/>
      <c r="G199" s="342"/>
      <c r="H199" s="342"/>
      <c r="I199" s="333"/>
      <c r="J199" s="336"/>
      <c r="K199" s="336"/>
      <c r="L199" s="336"/>
      <c r="M199" s="333"/>
      <c r="N199" s="339"/>
      <c r="O199" s="137"/>
    </row>
    <row r="200" spans="3:15" s="141" customFormat="1" x14ac:dyDescent="0.2">
      <c r="C200" s="354"/>
      <c r="D200" s="51" t="s">
        <v>238</v>
      </c>
      <c r="E200" s="351"/>
      <c r="F200" s="348"/>
      <c r="G200" s="342"/>
      <c r="H200" s="342"/>
      <c r="I200" s="333"/>
      <c r="J200" s="336"/>
      <c r="K200" s="336"/>
      <c r="L200" s="336"/>
      <c r="M200" s="333"/>
      <c r="N200" s="339"/>
      <c r="O200" s="137"/>
    </row>
    <row r="201" spans="3:15" s="141" customFormat="1" x14ac:dyDescent="0.2">
      <c r="C201" s="355"/>
      <c r="D201" s="150"/>
      <c r="E201" s="352"/>
      <c r="F201" s="349"/>
      <c r="G201" s="343"/>
      <c r="H201" s="343"/>
      <c r="I201" s="334"/>
      <c r="J201" s="337"/>
      <c r="K201" s="337"/>
      <c r="L201" s="337"/>
      <c r="M201" s="334"/>
      <c r="N201" s="340"/>
      <c r="O201" s="159"/>
    </row>
    <row r="202" spans="3:15" s="141" customFormat="1" x14ac:dyDescent="0.2">
      <c r="C202" s="344">
        <v>48</v>
      </c>
      <c r="D202" s="148"/>
      <c r="E202" s="350">
        <v>292409404</v>
      </c>
      <c r="F202" s="347">
        <v>30324000</v>
      </c>
      <c r="G202" s="341">
        <v>14880000</v>
      </c>
      <c r="H202" s="341">
        <f t="shared" ref="H202" si="184">F202+G202</f>
        <v>45204000</v>
      </c>
      <c r="I202" s="332">
        <f>H202/E202*100</f>
        <v>15.459147134679704</v>
      </c>
      <c r="J202" s="335">
        <f t="shared" ref="J202" si="185">F202</f>
        <v>30324000</v>
      </c>
      <c r="K202" s="335">
        <f t="shared" ref="K202" si="186">G202</f>
        <v>14880000</v>
      </c>
      <c r="L202" s="335">
        <f t="shared" ref="L202" si="187">K202+J202</f>
        <v>45204000</v>
      </c>
      <c r="M202" s="332">
        <f>L202/E202*100</f>
        <v>15.459147134679704</v>
      </c>
      <c r="N202" s="338"/>
      <c r="O202" s="137"/>
    </row>
    <row r="203" spans="3:15" s="141" customFormat="1" x14ac:dyDescent="0.2">
      <c r="C203" s="345"/>
      <c r="D203" s="160" t="s">
        <v>332</v>
      </c>
      <c r="E203" s="351"/>
      <c r="F203" s="348"/>
      <c r="G203" s="342"/>
      <c r="H203" s="342"/>
      <c r="I203" s="333"/>
      <c r="J203" s="336"/>
      <c r="K203" s="336"/>
      <c r="L203" s="336"/>
      <c r="M203" s="333"/>
      <c r="N203" s="339"/>
      <c r="O203" s="137"/>
    </row>
    <row r="204" spans="3:15" s="141" customFormat="1" x14ac:dyDescent="0.2">
      <c r="C204" s="345"/>
      <c r="D204" s="137" t="s">
        <v>239</v>
      </c>
      <c r="E204" s="351"/>
      <c r="F204" s="348"/>
      <c r="G204" s="342"/>
      <c r="H204" s="342"/>
      <c r="I204" s="333"/>
      <c r="J204" s="336"/>
      <c r="K204" s="336"/>
      <c r="L204" s="336"/>
      <c r="M204" s="333"/>
      <c r="N204" s="339"/>
      <c r="O204" s="137"/>
    </row>
    <row r="205" spans="3:15" s="141" customFormat="1" x14ac:dyDescent="0.2">
      <c r="C205" s="346"/>
      <c r="D205" s="150"/>
      <c r="E205" s="352"/>
      <c r="F205" s="349"/>
      <c r="G205" s="343"/>
      <c r="H205" s="343"/>
      <c r="I205" s="334"/>
      <c r="J205" s="337"/>
      <c r="K205" s="337"/>
      <c r="L205" s="337"/>
      <c r="M205" s="334"/>
      <c r="N205" s="340"/>
      <c r="O205" s="159"/>
    </row>
    <row r="206" spans="3:15" s="141" customFormat="1" x14ac:dyDescent="0.2">
      <c r="C206" s="353">
        <v>49</v>
      </c>
      <c r="D206" s="148"/>
      <c r="E206" s="350">
        <v>347572506</v>
      </c>
      <c r="F206" s="347">
        <v>29510000</v>
      </c>
      <c r="G206" s="341">
        <v>18672000</v>
      </c>
      <c r="H206" s="341">
        <f t="shared" ref="H206" si="188">F206+G206</f>
        <v>48182000</v>
      </c>
      <c r="I206" s="332">
        <f>H206/E206*100</f>
        <v>13.862431339721676</v>
      </c>
      <c r="J206" s="335">
        <f t="shared" ref="J206" si="189">F206</f>
        <v>29510000</v>
      </c>
      <c r="K206" s="335">
        <f t="shared" ref="K206" si="190">G206</f>
        <v>18672000</v>
      </c>
      <c r="L206" s="335">
        <f t="shared" ref="L206" si="191">K206+J206</f>
        <v>48182000</v>
      </c>
      <c r="M206" s="332">
        <f>L206/E206*100</f>
        <v>13.862431339721676</v>
      </c>
      <c r="N206" s="338"/>
      <c r="O206" s="137"/>
    </row>
    <row r="207" spans="3:15" s="141" customFormat="1" x14ac:dyDescent="0.2">
      <c r="C207" s="354"/>
      <c r="D207" s="160" t="s">
        <v>333</v>
      </c>
      <c r="E207" s="351"/>
      <c r="F207" s="348"/>
      <c r="G207" s="342"/>
      <c r="H207" s="342"/>
      <c r="I207" s="333"/>
      <c r="J207" s="336"/>
      <c r="K207" s="336"/>
      <c r="L207" s="336"/>
      <c r="M207" s="333"/>
      <c r="N207" s="339"/>
      <c r="O207" s="137"/>
    </row>
    <row r="208" spans="3:15" s="141" customFormat="1" x14ac:dyDescent="0.2">
      <c r="C208" s="354"/>
      <c r="D208" s="137" t="s">
        <v>240</v>
      </c>
      <c r="E208" s="351"/>
      <c r="F208" s="348"/>
      <c r="G208" s="342"/>
      <c r="H208" s="342"/>
      <c r="I208" s="333"/>
      <c r="J208" s="336"/>
      <c r="K208" s="336"/>
      <c r="L208" s="336"/>
      <c r="M208" s="333"/>
      <c r="N208" s="339"/>
      <c r="O208" s="137"/>
    </row>
    <row r="209" spans="3:15" s="141" customFormat="1" x14ac:dyDescent="0.2">
      <c r="C209" s="355"/>
      <c r="D209" s="150"/>
      <c r="E209" s="352"/>
      <c r="F209" s="349"/>
      <c r="G209" s="343"/>
      <c r="H209" s="343"/>
      <c r="I209" s="334"/>
      <c r="J209" s="337"/>
      <c r="K209" s="337"/>
      <c r="L209" s="337"/>
      <c r="M209" s="334"/>
      <c r="N209" s="340"/>
      <c r="O209" s="159"/>
    </row>
    <row r="210" spans="3:15" s="141" customFormat="1" x14ac:dyDescent="0.2">
      <c r="C210" s="344">
        <v>50</v>
      </c>
      <c r="D210" s="148"/>
      <c r="E210" s="350">
        <v>594346400</v>
      </c>
      <c r="F210" s="347">
        <v>44640250</v>
      </c>
      <c r="G210" s="341">
        <v>26980900</v>
      </c>
      <c r="H210" s="341">
        <f t="shared" ref="H210" si="192">F210+G210</f>
        <v>71621150</v>
      </c>
      <c r="I210" s="332">
        <f>H210/E210*100</f>
        <v>12.050405285537188</v>
      </c>
      <c r="J210" s="335">
        <f t="shared" ref="J210" si="193">F210</f>
        <v>44640250</v>
      </c>
      <c r="K210" s="335">
        <f t="shared" ref="K210" si="194">G210</f>
        <v>26980900</v>
      </c>
      <c r="L210" s="335">
        <f t="shared" ref="L210" si="195">K210+J210</f>
        <v>71621150</v>
      </c>
      <c r="M210" s="332">
        <f>L210/E210*100</f>
        <v>12.050405285537188</v>
      </c>
      <c r="N210" s="338"/>
      <c r="O210" s="137"/>
    </row>
    <row r="211" spans="3:15" s="141" customFormat="1" x14ac:dyDescent="0.2">
      <c r="C211" s="345"/>
      <c r="D211" s="160" t="s">
        <v>334</v>
      </c>
      <c r="E211" s="351"/>
      <c r="F211" s="348"/>
      <c r="G211" s="342"/>
      <c r="H211" s="342"/>
      <c r="I211" s="333"/>
      <c r="J211" s="336"/>
      <c r="K211" s="336"/>
      <c r="L211" s="336"/>
      <c r="M211" s="333"/>
      <c r="N211" s="339"/>
      <c r="O211" s="137"/>
    </row>
    <row r="212" spans="3:15" s="141" customFormat="1" ht="25.5" x14ac:dyDescent="0.2">
      <c r="C212" s="345"/>
      <c r="D212" s="137" t="s">
        <v>242</v>
      </c>
      <c r="E212" s="351"/>
      <c r="F212" s="348"/>
      <c r="G212" s="342"/>
      <c r="H212" s="342"/>
      <c r="I212" s="333"/>
      <c r="J212" s="336"/>
      <c r="K212" s="336"/>
      <c r="L212" s="336"/>
      <c r="M212" s="333"/>
      <c r="N212" s="339"/>
      <c r="O212" s="137"/>
    </row>
    <row r="213" spans="3:15" s="141" customFormat="1" x14ac:dyDescent="0.2">
      <c r="C213" s="346"/>
      <c r="D213" s="149"/>
      <c r="E213" s="352"/>
      <c r="F213" s="349"/>
      <c r="G213" s="343"/>
      <c r="H213" s="343"/>
      <c r="I213" s="334"/>
      <c r="J213" s="337"/>
      <c r="K213" s="337"/>
      <c r="L213" s="337"/>
      <c r="M213" s="334"/>
      <c r="N213" s="340"/>
      <c r="O213" s="159"/>
    </row>
    <row r="214" spans="3:15" s="141" customFormat="1" x14ac:dyDescent="0.2">
      <c r="C214" s="353">
        <v>51</v>
      </c>
      <c r="D214" s="148"/>
      <c r="E214" s="350">
        <v>116881530</v>
      </c>
      <c r="F214" s="347">
        <v>36099000</v>
      </c>
      <c r="G214" s="341">
        <v>4454000</v>
      </c>
      <c r="H214" s="341">
        <f t="shared" ref="H214" si="196">F214+G214</f>
        <v>40553000</v>
      </c>
      <c r="I214" s="332">
        <f>H214/E214*100</f>
        <v>34.695815497966187</v>
      </c>
      <c r="J214" s="335">
        <f t="shared" ref="J214" si="197">F214</f>
        <v>36099000</v>
      </c>
      <c r="K214" s="335">
        <f t="shared" ref="K214" si="198">G214</f>
        <v>4454000</v>
      </c>
      <c r="L214" s="335">
        <f t="shared" ref="L214" si="199">K214+J214</f>
        <v>40553000</v>
      </c>
      <c r="M214" s="332">
        <f>L214/E214*100</f>
        <v>34.695815497966187</v>
      </c>
      <c r="N214" s="338"/>
      <c r="O214" s="137"/>
    </row>
    <row r="215" spans="3:15" s="141" customFormat="1" x14ac:dyDescent="0.2">
      <c r="C215" s="354"/>
      <c r="D215" s="160" t="s">
        <v>335</v>
      </c>
      <c r="E215" s="351"/>
      <c r="F215" s="348"/>
      <c r="G215" s="342"/>
      <c r="H215" s="342"/>
      <c r="I215" s="333"/>
      <c r="J215" s="336"/>
      <c r="K215" s="336"/>
      <c r="L215" s="336"/>
      <c r="M215" s="333"/>
      <c r="N215" s="339"/>
      <c r="O215" s="137"/>
    </row>
    <row r="216" spans="3:15" s="141" customFormat="1" ht="25.5" x14ac:dyDescent="0.2">
      <c r="C216" s="354"/>
      <c r="D216" s="149" t="s">
        <v>245</v>
      </c>
      <c r="E216" s="351"/>
      <c r="F216" s="348"/>
      <c r="G216" s="342"/>
      <c r="H216" s="342"/>
      <c r="I216" s="333"/>
      <c r="J216" s="336"/>
      <c r="K216" s="336"/>
      <c r="L216" s="336"/>
      <c r="M216" s="333"/>
      <c r="N216" s="339"/>
      <c r="O216" s="137"/>
    </row>
    <row r="217" spans="3:15" s="141" customFormat="1" x14ac:dyDescent="0.2">
      <c r="C217" s="355"/>
      <c r="D217" s="150"/>
      <c r="E217" s="352"/>
      <c r="F217" s="349"/>
      <c r="G217" s="343"/>
      <c r="H217" s="343"/>
      <c r="I217" s="334"/>
      <c r="J217" s="337"/>
      <c r="K217" s="337"/>
      <c r="L217" s="337"/>
      <c r="M217" s="334"/>
      <c r="N217" s="340"/>
      <c r="O217" s="159"/>
    </row>
    <row r="218" spans="3:15" s="141" customFormat="1" x14ac:dyDescent="0.2">
      <c r="C218" s="344">
        <v>52</v>
      </c>
      <c r="D218" s="148"/>
      <c r="E218" s="350">
        <v>98527750</v>
      </c>
      <c r="F218" s="347">
        <v>0</v>
      </c>
      <c r="G218" s="341">
        <v>0</v>
      </c>
      <c r="H218" s="341">
        <f t="shared" ref="H218" si="200">F218+G218</f>
        <v>0</v>
      </c>
      <c r="I218" s="332">
        <f>H218/E218*100</f>
        <v>0</v>
      </c>
      <c r="J218" s="335">
        <f t="shared" ref="J218" si="201">F218</f>
        <v>0</v>
      </c>
      <c r="K218" s="335">
        <f t="shared" ref="K218" si="202">G218</f>
        <v>0</v>
      </c>
      <c r="L218" s="335">
        <f t="shared" ref="L218" si="203">K218+J218</f>
        <v>0</v>
      </c>
      <c r="M218" s="332">
        <f>L218/E218*100</f>
        <v>0</v>
      </c>
      <c r="N218" s="338"/>
      <c r="O218" s="137"/>
    </row>
    <row r="219" spans="3:15" s="141" customFormat="1" x14ac:dyDescent="0.2">
      <c r="C219" s="345"/>
      <c r="D219" s="160" t="s">
        <v>336</v>
      </c>
      <c r="E219" s="351"/>
      <c r="F219" s="348"/>
      <c r="G219" s="342"/>
      <c r="H219" s="342"/>
      <c r="I219" s="333"/>
      <c r="J219" s="336"/>
      <c r="K219" s="336"/>
      <c r="L219" s="336"/>
      <c r="M219" s="333"/>
      <c r="N219" s="339"/>
      <c r="O219" s="137"/>
    </row>
    <row r="220" spans="3:15" s="141" customFormat="1" ht="25.5" x14ac:dyDescent="0.2">
      <c r="C220" s="345"/>
      <c r="D220" s="152" t="s">
        <v>264</v>
      </c>
      <c r="E220" s="351"/>
      <c r="F220" s="348"/>
      <c r="G220" s="342"/>
      <c r="H220" s="342"/>
      <c r="I220" s="333"/>
      <c r="J220" s="336"/>
      <c r="K220" s="336"/>
      <c r="L220" s="336"/>
      <c r="M220" s="333"/>
      <c r="N220" s="339"/>
      <c r="O220" s="137"/>
    </row>
    <row r="221" spans="3:15" s="141" customFormat="1" x14ac:dyDescent="0.2">
      <c r="C221" s="346"/>
      <c r="D221" s="150"/>
      <c r="E221" s="352"/>
      <c r="F221" s="349"/>
      <c r="G221" s="343"/>
      <c r="H221" s="343"/>
      <c r="I221" s="334"/>
      <c r="J221" s="337"/>
      <c r="K221" s="337"/>
      <c r="L221" s="337"/>
      <c r="M221" s="334"/>
      <c r="N221" s="340"/>
      <c r="O221" s="159"/>
    </row>
    <row r="222" spans="3:15" s="141" customFormat="1" x14ac:dyDescent="0.2">
      <c r="C222" s="353">
        <v>53</v>
      </c>
      <c r="D222" s="148"/>
      <c r="E222" s="350">
        <v>219707550</v>
      </c>
      <c r="F222" s="347">
        <v>0</v>
      </c>
      <c r="G222" s="341">
        <v>0</v>
      </c>
      <c r="H222" s="341">
        <f t="shared" ref="H222" si="204">F222+G222</f>
        <v>0</v>
      </c>
      <c r="I222" s="332">
        <f>H222/E222*100</f>
        <v>0</v>
      </c>
      <c r="J222" s="335">
        <f t="shared" ref="J222" si="205">F222</f>
        <v>0</v>
      </c>
      <c r="K222" s="335">
        <f t="shared" ref="K222" si="206">G222</f>
        <v>0</v>
      </c>
      <c r="L222" s="335">
        <f t="shared" ref="L222" si="207">K222+J222</f>
        <v>0</v>
      </c>
      <c r="M222" s="332">
        <f>L222/E222*100</f>
        <v>0</v>
      </c>
      <c r="N222" s="338"/>
      <c r="O222" s="137"/>
    </row>
    <row r="223" spans="3:15" s="141" customFormat="1" x14ac:dyDescent="0.2">
      <c r="C223" s="354"/>
      <c r="D223" s="152" t="s">
        <v>337</v>
      </c>
      <c r="E223" s="351"/>
      <c r="F223" s="348"/>
      <c r="G223" s="342"/>
      <c r="H223" s="342"/>
      <c r="I223" s="333"/>
      <c r="J223" s="336"/>
      <c r="K223" s="336"/>
      <c r="L223" s="336"/>
      <c r="M223" s="333"/>
      <c r="N223" s="339"/>
      <c r="O223" s="137"/>
    </row>
    <row r="224" spans="3:15" s="141" customFormat="1" x14ac:dyDescent="0.2">
      <c r="C224" s="354"/>
      <c r="D224" s="152" t="s">
        <v>270</v>
      </c>
      <c r="E224" s="351"/>
      <c r="F224" s="348"/>
      <c r="G224" s="342"/>
      <c r="H224" s="342"/>
      <c r="I224" s="333"/>
      <c r="J224" s="336"/>
      <c r="K224" s="336"/>
      <c r="L224" s="336"/>
      <c r="M224" s="333"/>
      <c r="N224" s="339"/>
      <c r="O224" s="137"/>
    </row>
    <row r="225" spans="3:15" s="141" customFormat="1" x14ac:dyDescent="0.2">
      <c r="C225" s="355"/>
      <c r="D225" s="150"/>
      <c r="E225" s="352"/>
      <c r="F225" s="349"/>
      <c r="G225" s="343"/>
      <c r="H225" s="343"/>
      <c r="I225" s="334"/>
      <c r="J225" s="337"/>
      <c r="K225" s="337"/>
      <c r="L225" s="337"/>
      <c r="M225" s="334"/>
      <c r="N225" s="340"/>
      <c r="O225" s="159"/>
    </row>
    <row r="226" spans="3:15" s="141" customFormat="1" x14ac:dyDescent="0.2">
      <c r="C226" s="344">
        <v>54</v>
      </c>
      <c r="D226" s="148"/>
      <c r="E226" s="350">
        <v>580555000</v>
      </c>
      <c r="F226" s="347">
        <v>0</v>
      </c>
      <c r="G226" s="341">
        <v>0</v>
      </c>
      <c r="H226" s="341">
        <f t="shared" ref="H226" si="208">F226+G226</f>
        <v>0</v>
      </c>
      <c r="I226" s="332">
        <f>H226/E226*100</f>
        <v>0</v>
      </c>
      <c r="J226" s="335">
        <f t="shared" ref="J226" si="209">F226</f>
        <v>0</v>
      </c>
      <c r="K226" s="335">
        <f t="shared" ref="K226" si="210">G226</f>
        <v>0</v>
      </c>
      <c r="L226" s="335">
        <f t="shared" ref="L226" si="211">K226+J226</f>
        <v>0</v>
      </c>
      <c r="M226" s="332">
        <f>L226/E226*100</f>
        <v>0</v>
      </c>
      <c r="N226" s="338"/>
      <c r="O226" s="137"/>
    </row>
    <row r="227" spans="3:15" s="141" customFormat="1" x14ac:dyDescent="0.2">
      <c r="C227" s="345"/>
      <c r="D227" s="182" t="s">
        <v>365</v>
      </c>
      <c r="E227" s="351"/>
      <c r="F227" s="348"/>
      <c r="G227" s="342"/>
      <c r="H227" s="342"/>
      <c r="I227" s="333"/>
      <c r="J227" s="336"/>
      <c r="K227" s="336"/>
      <c r="L227" s="336"/>
      <c r="M227" s="333"/>
      <c r="N227" s="339"/>
      <c r="O227" s="137"/>
    </row>
    <row r="228" spans="3:15" s="141" customFormat="1" x14ac:dyDescent="0.2">
      <c r="C228" s="345"/>
      <c r="D228" s="182" t="s">
        <v>366</v>
      </c>
      <c r="E228" s="351"/>
      <c r="F228" s="348"/>
      <c r="G228" s="342"/>
      <c r="H228" s="342"/>
      <c r="I228" s="333"/>
      <c r="J228" s="336"/>
      <c r="K228" s="336"/>
      <c r="L228" s="336"/>
      <c r="M228" s="333"/>
      <c r="N228" s="339"/>
      <c r="O228" s="137"/>
    </row>
    <row r="229" spans="3:15" s="141" customFormat="1" x14ac:dyDescent="0.2">
      <c r="C229" s="346"/>
      <c r="D229" s="150"/>
      <c r="E229" s="352"/>
      <c r="F229" s="349"/>
      <c r="G229" s="343"/>
      <c r="H229" s="343"/>
      <c r="I229" s="334"/>
      <c r="J229" s="337"/>
      <c r="K229" s="337"/>
      <c r="L229" s="337"/>
      <c r="M229" s="334"/>
      <c r="N229" s="340"/>
      <c r="O229" s="159"/>
    </row>
    <row r="230" spans="3:15" s="141" customFormat="1" x14ac:dyDescent="0.2">
      <c r="C230" s="353">
        <v>55</v>
      </c>
      <c r="D230" s="148"/>
      <c r="E230" s="350">
        <v>1585746250</v>
      </c>
      <c r="F230" s="347">
        <v>113920000</v>
      </c>
      <c r="G230" s="341">
        <v>123541400</v>
      </c>
      <c r="H230" s="341">
        <f t="shared" ref="H230" si="212">F230+G230</f>
        <v>237461400</v>
      </c>
      <c r="I230" s="332">
        <f>H230/E230*100</f>
        <v>14.974741387532841</v>
      </c>
      <c r="J230" s="335">
        <f t="shared" ref="J230" si="213">F230</f>
        <v>113920000</v>
      </c>
      <c r="K230" s="335">
        <f t="shared" ref="K230" si="214">G230</f>
        <v>123541400</v>
      </c>
      <c r="L230" s="335">
        <f t="shared" ref="L230" si="215">K230+J230</f>
        <v>237461400</v>
      </c>
      <c r="M230" s="332">
        <f>L230/E230*100</f>
        <v>14.974741387532841</v>
      </c>
      <c r="N230" s="338"/>
      <c r="O230" s="137"/>
    </row>
    <row r="231" spans="3:15" s="141" customFormat="1" x14ac:dyDescent="0.2">
      <c r="C231" s="354"/>
      <c r="D231" s="152" t="s">
        <v>338</v>
      </c>
      <c r="E231" s="351"/>
      <c r="F231" s="348"/>
      <c r="G231" s="342"/>
      <c r="H231" s="342"/>
      <c r="I231" s="333"/>
      <c r="J231" s="336"/>
      <c r="K231" s="336"/>
      <c r="L231" s="336"/>
      <c r="M231" s="333"/>
      <c r="N231" s="339"/>
      <c r="O231" s="137"/>
    </row>
    <row r="232" spans="3:15" s="141" customFormat="1" ht="38.25" x14ac:dyDescent="0.2">
      <c r="C232" s="354"/>
      <c r="D232" s="149" t="s">
        <v>249</v>
      </c>
      <c r="E232" s="351"/>
      <c r="F232" s="348"/>
      <c r="G232" s="342"/>
      <c r="H232" s="342"/>
      <c r="I232" s="333"/>
      <c r="J232" s="336"/>
      <c r="K232" s="336"/>
      <c r="L232" s="336"/>
      <c r="M232" s="333"/>
      <c r="N232" s="339"/>
      <c r="O232" s="137"/>
    </row>
    <row r="233" spans="3:15" s="141" customFormat="1" x14ac:dyDescent="0.2">
      <c r="C233" s="355"/>
      <c r="D233" s="150"/>
      <c r="E233" s="352"/>
      <c r="F233" s="349"/>
      <c r="G233" s="343"/>
      <c r="H233" s="343"/>
      <c r="I233" s="334"/>
      <c r="J233" s="337"/>
      <c r="K233" s="337"/>
      <c r="L233" s="337"/>
      <c r="M233" s="334"/>
      <c r="N233" s="340"/>
      <c r="O233" s="159"/>
    </row>
    <row r="234" spans="3:15" s="141" customFormat="1" x14ac:dyDescent="0.2">
      <c r="C234" s="344">
        <v>56</v>
      </c>
      <c r="D234" s="148"/>
      <c r="E234" s="350">
        <v>1393529030</v>
      </c>
      <c r="F234" s="347">
        <v>47000000</v>
      </c>
      <c r="G234" s="341">
        <v>60400000</v>
      </c>
      <c r="H234" s="341">
        <f t="shared" ref="H234" si="216">F234+G234</f>
        <v>107400000</v>
      </c>
      <c r="I234" s="332">
        <f>H234/E234*100</f>
        <v>7.7070514993146571</v>
      </c>
      <c r="J234" s="335">
        <f t="shared" ref="J234" si="217">F234</f>
        <v>47000000</v>
      </c>
      <c r="K234" s="335">
        <f t="shared" ref="K234" si="218">G234</f>
        <v>60400000</v>
      </c>
      <c r="L234" s="335">
        <f t="shared" ref="L234" si="219">K234+J234</f>
        <v>107400000</v>
      </c>
      <c r="M234" s="332">
        <f>L234/E234*100</f>
        <v>7.7070514993146571</v>
      </c>
      <c r="N234" s="338"/>
      <c r="O234" s="137"/>
    </row>
    <row r="235" spans="3:15" s="141" customFormat="1" x14ac:dyDescent="0.2">
      <c r="C235" s="345"/>
      <c r="D235" s="152" t="s">
        <v>339</v>
      </c>
      <c r="E235" s="351"/>
      <c r="F235" s="348"/>
      <c r="G235" s="342"/>
      <c r="H235" s="342"/>
      <c r="I235" s="333"/>
      <c r="J235" s="336"/>
      <c r="K235" s="336"/>
      <c r="L235" s="336"/>
      <c r="M235" s="333"/>
      <c r="N235" s="339"/>
      <c r="O235" s="137"/>
    </row>
    <row r="236" spans="3:15" s="141" customFormat="1" x14ac:dyDescent="0.2">
      <c r="C236" s="345"/>
      <c r="D236" s="149" t="s">
        <v>252</v>
      </c>
      <c r="E236" s="351"/>
      <c r="F236" s="348"/>
      <c r="G236" s="342"/>
      <c r="H236" s="342"/>
      <c r="I236" s="333"/>
      <c r="J236" s="336"/>
      <c r="K236" s="336"/>
      <c r="L236" s="336"/>
      <c r="M236" s="333"/>
      <c r="N236" s="339"/>
      <c r="O236" s="137"/>
    </row>
    <row r="237" spans="3:15" s="141" customFormat="1" x14ac:dyDescent="0.2">
      <c r="C237" s="346"/>
      <c r="D237" s="150"/>
      <c r="E237" s="352"/>
      <c r="F237" s="349"/>
      <c r="G237" s="343"/>
      <c r="H237" s="343"/>
      <c r="I237" s="334"/>
      <c r="J237" s="337"/>
      <c r="K237" s="337"/>
      <c r="L237" s="337"/>
      <c r="M237" s="334"/>
      <c r="N237" s="340"/>
      <c r="O237" s="159"/>
    </row>
    <row r="238" spans="3:15" s="141" customFormat="1" x14ac:dyDescent="0.2">
      <c r="C238" s="353">
        <v>57</v>
      </c>
      <c r="D238" s="148"/>
      <c r="E238" s="350">
        <v>83667881</v>
      </c>
      <c r="F238" s="347">
        <v>0</v>
      </c>
      <c r="G238" s="341">
        <v>0</v>
      </c>
      <c r="H238" s="341">
        <f t="shared" ref="H238" si="220">F238+G238</f>
        <v>0</v>
      </c>
      <c r="I238" s="332">
        <f>H238/E238*100</f>
        <v>0</v>
      </c>
      <c r="J238" s="335">
        <f t="shared" ref="J238" si="221">F238</f>
        <v>0</v>
      </c>
      <c r="K238" s="335">
        <f t="shared" ref="K238" si="222">G238</f>
        <v>0</v>
      </c>
      <c r="L238" s="335">
        <f t="shared" ref="L238" si="223">K238+J238</f>
        <v>0</v>
      </c>
      <c r="M238" s="332">
        <f>L238/E238*100</f>
        <v>0</v>
      </c>
      <c r="N238" s="338"/>
      <c r="O238" s="137"/>
    </row>
    <row r="239" spans="3:15" s="141" customFormat="1" x14ac:dyDescent="0.2">
      <c r="C239" s="354"/>
      <c r="D239" s="152" t="s">
        <v>340</v>
      </c>
      <c r="E239" s="351"/>
      <c r="F239" s="348"/>
      <c r="G239" s="342"/>
      <c r="H239" s="342"/>
      <c r="I239" s="333"/>
      <c r="J239" s="336"/>
      <c r="K239" s="336"/>
      <c r="L239" s="336"/>
      <c r="M239" s="333"/>
      <c r="N239" s="339"/>
      <c r="O239" s="137"/>
    </row>
    <row r="240" spans="3:15" s="141" customFormat="1" x14ac:dyDescent="0.2">
      <c r="C240" s="354"/>
      <c r="D240" s="152" t="s">
        <v>346</v>
      </c>
      <c r="E240" s="351"/>
      <c r="F240" s="348"/>
      <c r="G240" s="342"/>
      <c r="H240" s="342"/>
      <c r="I240" s="333"/>
      <c r="J240" s="336"/>
      <c r="K240" s="336"/>
      <c r="L240" s="336"/>
      <c r="M240" s="333"/>
      <c r="N240" s="339"/>
      <c r="O240" s="137"/>
    </row>
    <row r="241" spans="3:20" s="141" customFormat="1" x14ac:dyDescent="0.2">
      <c r="C241" s="355"/>
      <c r="D241" s="150"/>
      <c r="E241" s="352"/>
      <c r="F241" s="349"/>
      <c r="G241" s="343"/>
      <c r="H241" s="343"/>
      <c r="I241" s="334"/>
      <c r="J241" s="337"/>
      <c r="K241" s="337"/>
      <c r="L241" s="337"/>
      <c r="M241" s="334"/>
      <c r="N241" s="340"/>
      <c r="O241" s="159"/>
    </row>
    <row r="242" spans="3:20" s="141" customFormat="1" x14ac:dyDescent="0.2">
      <c r="C242" s="344">
        <v>58</v>
      </c>
      <c r="D242" s="179"/>
      <c r="E242" s="350">
        <v>1571350546</v>
      </c>
      <c r="F242" s="347">
        <v>137080000</v>
      </c>
      <c r="G242" s="341">
        <v>90995195</v>
      </c>
      <c r="H242" s="341">
        <f t="shared" ref="H242" si="224">F242+G242</f>
        <v>228075195</v>
      </c>
      <c r="I242" s="332">
        <f>H242/E242*100</f>
        <v>14.514596732128544</v>
      </c>
      <c r="J242" s="335">
        <f t="shared" ref="J242" si="225">F242</f>
        <v>137080000</v>
      </c>
      <c r="K242" s="335">
        <f t="shared" ref="K242" si="226">G242</f>
        <v>90995195</v>
      </c>
      <c r="L242" s="335">
        <f t="shared" ref="L242" si="227">K242+J242</f>
        <v>228075195</v>
      </c>
      <c r="M242" s="332">
        <f>L242/E242*100</f>
        <v>14.514596732128544</v>
      </c>
      <c r="N242" s="338"/>
      <c r="O242" s="137"/>
    </row>
    <row r="243" spans="3:20" s="141" customFormat="1" x14ac:dyDescent="0.2">
      <c r="C243" s="345"/>
      <c r="D243" s="182" t="s">
        <v>342</v>
      </c>
      <c r="E243" s="351"/>
      <c r="F243" s="348"/>
      <c r="G243" s="342"/>
      <c r="H243" s="342"/>
      <c r="I243" s="333"/>
      <c r="J243" s="336"/>
      <c r="K243" s="336"/>
      <c r="L243" s="336"/>
      <c r="M243" s="333"/>
      <c r="N243" s="339"/>
      <c r="O243" s="137"/>
    </row>
    <row r="244" spans="3:20" s="141" customFormat="1" x14ac:dyDescent="0.2">
      <c r="C244" s="345"/>
      <c r="D244" s="182" t="s">
        <v>266</v>
      </c>
      <c r="E244" s="351"/>
      <c r="F244" s="348"/>
      <c r="G244" s="342"/>
      <c r="H244" s="342"/>
      <c r="I244" s="333"/>
      <c r="J244" s="336"/>
      <c r="K244" s="336"/>
      <c r="L244" s="336"/>
      <c r="M244" s="333"/>
      <c r="N244" s="339"/>
      <c r="O244" s="137"/>
    </row>
    <row r="245" spans="3:20" s="141" customFormat="1" x14ac:dyDescent="0.2">
      <c r="C245" s="346"/>
      <c r="D245" s="147"/>
      <c r="E245" s="352"/>
      <c r="F245" s="349"/>
      <c r="G245" s="343"/>
      <c r="H245" s="343"/>
      <c r="I245" s="334"/>
      <c r="J245" s="337"/>
      <c r="K245" s="337"/>
      <c r="L245" s="337"/>
      <c r="M245" s="334"/>
      <c r="N245" s="340"/>
      <c r="O245" s="159"/>
    </row>
    <row r="246" spans="3:20" s="141" customFormat="1" x14ac:dyDescent="0.2">
      <c r="C246" s="353">
        <v>59</v>
      </c>
      <c r="D246" s="148"/>
      <c r="E246" s="350">
        <v>10734150</v>
      </c>
      <c r="F246" s="347">
        <v>0</v>
      </c>
      <c r="G246" s="341">
        <v>0</v>
      </c>
      <c r="H246" s="341">
        <f t="shared" ref="H246" si="228">F246+G246</f>
        <v>0</v>
      </c>
      <c r="I246" s="332">
        <f>H246/E246*100</f>
        <v>0</v>
      </c>
      <c r="J246" s="335">
        <f t="shared" ref="J246" si="229">F246</f>
        <v>0</v>
      </c>
      <c r="K246" s="335">
        <f t="shared" ref="K246" si="230">G246</f>
        <v>0</v>
      </c>
      <c r="L246" s="335">
        <f t="shared" ref="L246" si="231">K246+J246</f>
        <v>0</v>
      </c>
      <c r="M246" s="332">
        <f>L246/E246*100</f>
        <v>0</v>
      </c>
      <c r="N246" s="338"/>
      <c r="O246" s="137"/>
    </row>
    <row r="247" spans="3:20" s="141" customFormat="1" x14ac:dyDescent="0.2">
      <c r="C247" s="354"/>
      <c r="D247" s="152" t="s">
        <v>343</v>
      </c>
      <c r="E247" s="351"/>
      <c r="F247" s="348"/>
      <c r="G247" s="342"/>
      <c r="H247" s="342"/>
      <c r="I247" s="333"/>
      <c r="J247" s="336"/>
      <c r="K247" s="336"/>
      <c r="L247" s="336"/>
      <c r="M247" s="333"/>
      <c r="N247" s="339"/>
      <c r="O247" s="137"/>
    </row>
    <row r="248" spans="3:20" s="141" customFormat="1" x14ac:dyDescent="0.2">
      <c r="C248" s="354"/>
      <c r="D248" s="152" t="s">
        <v>344</v>
      </c>
      <c r="E248" s="351"/>
      <c r="F248" s="348"/>
      <c r="G248" s="342"/>
      <c r="H248" s="342"/>
      <c r="I248" s="333"/>
      <c r="J248" s="336"/>
      <c r="K248" s="336"/>
      <c r="L248" s="336"/>
      <c r="M248" s="333"/>
      <c r="N248" s="339"/>
      <c r="O248" s="137"/>
    </row>
    <row r="249" spans="3:20" s="141" customFormat="1" x14ac:dyDescent="0.2">
      <c r="C249" s="355"/>
      <c r="D249" s="150"/>
      <c r="E249" s="352"/>
      <c r="F249" s="349"/>
      <c r="G249" s="343"/>
      <c r="H249" s="343"/>
      <c r="I249" s="334"/>
      <c r="J249" s="337"/>
      <c r="K249" s="337"/>
      <c r="L249" s="337"/>
      <c r="M249" s="334"/>
      <c r="N249" s="340"/>
      <c r="O249" s="159"/>
    </row>
    <row r="250" spans="3:20" s="141" customFormat="1" x14ac:dyDescent="0.2">
      <c r="C250" s="344">
        <v>60</v>
      </c>
      <c r="D250" s="149"/>
      <c r="E250" s="350">
        <v>842255000</v>
      </c>
      <c r="F250" s="347">
        <v>22040000</v>
      </c>
      <c r="G250" s="341">
        <v>16155000</v>
      </c>
      <c r="H250" s="341">
        <f t="shared" ref="H250" si="232">F250+G250</f>
        <v>38195000</v>
      </c>
      <c r="I250" s="332">
        <f>H250/E250*100</f>
        <v>4.5348498970026894</v>
      </c>
      <c r="J250" s="335">
        <f t="shared" ref="J250" si="233">F250</f>
        <v>22040000</v>
      </c>
      <c r="K250" s="335">
        <f t="shared" ref="K250" si="234">G250</f>
        <v>16155000</v>
      </c>
      <c r="L250" s="335">
        <f t="shared" ref="L250" si="235">K250+J250</f>
        <v>38195000</v>
      </c>
      <c r="M250" s="332">
        <f>L250/E250*100</f>
        <v>4.5348498970026894</v>
      </c>
      <c r="N250" s="338"/>
      <c r="O250" s="137"/>
    </row>
    <row r="251" spans="3:20" s="141" customFormat="1" x14ac:dyDescent="0.2">
      <c r="C251" s="345"/>
      <c r="D251" s="152" t="s">
        <v>341</v>
      </c>
      <c r="E251" s="351"/>
      <c r="F251" s="348"/>
      <c r="G251" s="342"/>
      <c r="H251" s="342"/>
      <c r="I251" s="333"/>
      <c r="J251" s="336"/>
      <c r="K251" s="336"/>
      <c r="L251" s="336"/>
      <c r="M251" s="333"/>
      <c r="N251" s="339"/>
      <c r="O251" s="137"/>
    </row>
    <row r="252" spans="3:20" s="141" customFormat="1" x14ac:dyDescent="0.2">
      <c r="C252" s="345"/>
      <c r="D252" s="152" t="s">
        <v>345</v>
      </c>
      <c r="E252" s="351"/>
      <c r="F252" s="348"/>
      <c r="G252" s="342"/>
      <c r="H252" s="342"/>
      <c r="I252" s="333"/>
      <c r="J252" s="336"/>
      <c r="K252" s="336"/>
      <c r="L252" s="336"/>
      <c r="M252" s="333"/>
      <c r="N252" s="339"/>
      <c r="O252" s="137"/>
    </row>
    <row r="253" spans="3:20" s="141" customFormat="1" x14ac:dyDescent="0.2">
      <c r="C253" s="346"/>
      <c r="D253" s="150"/>
      <c r="E253" s="352"/>
      <c r="F253" s="349"/>
      <c r="G253" s="343"/>
      <c r="H253" s="343"/>
      <c r="I253" s="334"/>
      <c r="J253" s="337"/>
      <c r="K253" s="337"/>
      <c r="L253" s="337"/>
      <c r="M253" s="334"/>
      <c r="N253" s="340"/>
      <c r="O253" s="159"/>
    </row>
    <row r="254" spans="3:20" x14ac:dyDescent="0.2">
      <c r="C254" s="356" t="s">
        <v>110</v>
      </c>
      <c r="D254" s="357"/>
      <c r="E254" s="56">
        <f>SUM(E14:E253)</f>
        <v>468821906242</v>
      </c>
      <c r="F254" s="82">
        <f>SUM(F14:F253)</f>
        <v>22859206658</v>
      </c>
      <c r="G254" s="82">
        <f>SUM(G14:G253)</f>
        <v>31708122053</v>
      </c>
      <c r="H254" s="82">
        <f>SUM(H14:H253)</f>
        <v>54567328711</v>
      </c>
      <c r="I254" s="44">
        <f>SUM(I14:I253)/60</f>
        <v>10.040938785223911</v>
      </c>
      <c r="J254" s="83">
        <f>SUM(J14:J253)</f>
        <v>22859206658</v>
      </c>
      <c r="K254" s="83">
        <f>SUM(K14:K253)</f>
        <v>31708122053</v>
      </c>
      <c r="L254" s="82">
        <f>SUM(L14:L253)</f>
        <v>54567328711</v>
      </c>
      <c r="M254" s="44">
        <f>SUM(M14:M253)/60</f>
        <v>10.040938785223911</v>
      </c>
      <c r="N254" s="44"/>
      <c r="O254" s="84"/>
    </row>
    <row r="255" spans="3:20" x14ac:dyDescent="0.2">
      <c r="C255" s="57"/>
      <c r="D255" s="57"/>
      <c r="E255" s="85"/>
      <c r="F255" s="66"/>
      <c r="G255" s="66"/>
      <c r="H255" s="66"/>
      <c r="I255" s="86"/>
      <c r="J255" s="87"/>
      <c r="K255" s="87"/>
      <c r="L255" s="87"/>
      <c r="M255" s="86"/>
      <c r="N255" s="86"/>
      <c r="O255" s="37"/>
      <c r="P255" s="37"/>
      <c r="Q255" s="37"/>
      <c r="R255" s="37"/>
      <c r="S255" s="37"/>
      <c r="T255" s="37"/>
    </row>
    <row r="256" spans="3:20" x14ac:dyDescent="0.2">
      <c r="C256" s="57"/>
      <c r="D256" s="57"/>
      <c r="E256" s="66"/>
      <c r="F256" s="66"/>
      <c r="G256" s="66"/>
      <c r="H256" s="66"/>
      <c r="I256" s="86"/>
      <c r="J256" s="87"/>
      <c r="K256" s="87"/>
      <c r="L256" s="87"/>
      <c r="M256" s="86"/>
      <c r="N256" s="86"/>
      <c r="O256" s="37"/>
      <c r="P256" s="37"/>
      <c r="Q256" s="37"/>
      <c r="R256" s="37"/>
      <c r="S256" s="37"/>
      <c r="T256" s="37"/>
    </row>
    <row r="257" spans="3:20" x14ac:dyDescent="0.2">
      <c r="C257" s="5"/>
      <c r="D257" s="37"/>
      <c r="E257" s="88"/>
      <c r="F257" s="62"/>
      <c r="G257" s="62"/>
      <c r="H257" s="62"/>
      <c r="I257" s="86"/>
      <c r="J257" s="64"/>
      <c r="K257" s="65"/>
      <c r="L257" s="65"/>
      <c r="M257" s="86" t="s">
        <v>122</v>
      </c>
      <c r="N257" s="86"/>
      <c r="O257" s="37"/>
      <c r="P257" s="37"/>
      <c r="Q257" s="37"/>
      <c r="R257" s="37"/>
      <c r="S257" s="37"/>
      <c r="T257" s="37"/>
    </row>
    <row r="258" spans="3:20" x14ac:dyDescent="0.2">
      <c r="E258" s="89"/>
      <c r="L258" s="358" t="s">
        <v>375</v>
      </c>
      <c r="M258" s="359"/>
      <c r="N258" s="359"/>
      <c r="O258" s="37"/>
      <c r="P258" s="37"/>
      <c r="Q258" s="37"/>
      <c r="R258" s="37"/>
      <c r="S258" s="37"/>
      <c r="T258" s="37"/>
    </row>
    <row r="259" spans="3:20" ht="14.25" x14ac:dyDescent="0.2">
      <c r="E259" s="89"/>
      <c r="L259" s="294" t="s">
        <v>370</v>
      </c>
      <c r="M259" s="294"/>
      <c r="N259" s="294"/>
      <c r="O259" s="114"/>
      <c r="P259" s="114"/>
      <c r="Q259" s="114"/>
      <c r="R259" s="114"/>
      <c r="S259" s="114"/>
      <c r="T259" s="37"/>
    </row>
    <row r="260" spans="3:20" ht="14.25" x14ac:dyDescent="0.2">
      <c r="E260" s="89"/>
      <c r="L260" s="280" t="s">
        <v>33</v>
      </c>
      <c r="M260" s="280"/>
      <c r="N260" s="280"/>
      <c r="O260" s="280"/>
      <c r="P260" s="114"/>
      <c r="Q260" s="114"/>
      <c r="R260" s="114"/>
      <c r="S260" s="114"/>
      <c r="T260" s="37"/>
    </row>
    <row r="261" spans="3:20" ht="14.25" x14ac:dyDescent="0.2">
      <c r="E261" s="89"/>
      <c r="L261" s="280"/>
      <c r="M261" s="280"/>
      <c r="N261" s="280"/>
      <c r="O261" s="280"/>
      <c r="P261" s="114"/>
      <c r="Q261" s="114"/>
      <c r="R261" s="114"/>
      <c r="S261" s="114"/>
      <c r="T261" s="37"/>
    </row>
    <row r="262" spans="3:20" ht="14.25" x14ac:dyDescent="0.2">
      <c r="E262" s="89"/>
      <c r="L262" s="280"/>
      <c r="M262" s="280"/>
      <c r="N262" s="280"/>
      <c r="O262" s="280"/>
      <c r="P262" s="114"/>
      <c r="Q262" s="114"/>
      <c r="R262" s="114"/>
      <c r="S262" s="114"/>
      <c r="T262" s="37"/>
    </row>
    <row r="263" spans="3:20" ht="14.25" x14ac:dyDescent="0.2">
      <c r="E263" s="89"/>
      <c r="L263" s="280"/>
      <c r="M263" s="280"/>
      <c r="N263" s="280"/>
      <c r="O263" s="280"/>
      <c r="P263" s="114"/>
      <c r="Q263" s="114"/>
      <c r="R263" s="114"/>
      <c r="S263" s="114"/>
      <c r="T263" s="37"/>
    </row>
    <row r="264" spans="3:20" ht="14.25" x14ac:dyDescent="0.2">
      <c r="E264" s="89"/>
      <c r="F264" s="93"/>
      <c r="G264" s="93"/>
      <c r="L264" s="280"/>
      <c r="M264" s="280"/>
      <c r="N264" s="280"/>
      <c r="O264" s="280"/>
      <c r="P264" s="114"/>
      <c r="Q264" s="114"/>
      <c r="R264" s="114"/>
      <c r="S264" s="114"/>
      <c r="T264" s="37"/>
    </row>
    <row r="265" spans="3:20" ht="14.25" x14ac:dyDescent="0.2">
      <c r="E265" s="89"/>
      <c r="F265" s="93"/>
      <c r="G265" s="93"/>
      <c r="L265" s="293" t="s">
        <v>371</v>
      </c>
      <c r="M265" s="293"/>
      <c r="N265" s="293"/>
      <c r="O265" s="293"/>
      <c r="P265" s="293"/>
      <c r="Q265" s="293"/>
      <c r="R265" s="293"/>
      <c r="S265" s="293"/>
      <c r="T265" s="37"/>
    </row>
    <row r="266" spans="3:20" ht="14.25" x14ac:dyDescent="0.2">
      <c r="E266" s="89"/>
      <c r="L266" s="293" t="s">
        <v>372</v>
      </c>
      <c r="M266" s="293"/>
      <c r="N266" s="293"/>
      <c r="O266" s="293"/>
      <c r="P266" s="293"/>
      <c r="Q266" s="293"/>
      <c r="R266" s="293"/>
      <c r="S266" s="293"/>
      <c r="T266" s="37"/>
    </row>
    <row r="267" spans="3:20" ht="14.25" x14ac:dyDescent="0.2">
      <c r="E267" s="89"/>
      <c r="L267" s="293" t="s">
        <v>373</v>
      </c>
      <c r="M267" s="293"/>
      <c r="N267" s="293"/>
      <c r="O267" s="293"/>
      <c r="P267" s="293"/>
      <c r="Q267" s="293"/>
      <c r="R267" s="293"/>
      <c r="S267" s="293"/>
      <c r="T267" s="37"/>
    </row>
    <row r="268" spans="3:20" x14ac:dyDescent="0.2">
      <c r="L268" s="65"/>
      <c r="M268" s="63"/>
      <c r="N268" s="38"/>
      <c r="O268" s="37"/>
      <c r="P268" s="37"/>
      <c r="Q268" s="37"/>
      <c r="R268" s="37"/>
      <c r="S268" s="37"/>
      <c r="T268" s="37"/>
    </row>
    <row r="269" spans="3:20" x14ac:dyDescent="0.2">
      <c r="T269" s="37"/>
    </row>
  </sheetData>
  <mergeCells count="678">
    <mergeCell ref="L259:N259"/>
    <mergeCell ref="L265:S265"/>
    <mergeCell ref="F170:F173"/>
    <mergeCell ref="F174:F177"/>
    <mergeCell ref="F178:F181"/>
    <mergeCell ref="F182:F185"/>
    <mergeCell ref="F186:F189"/>
    <mergeCell ref="F190:F193"/>
    <mergeCell ref="F194:F197"/>
    <mergeCell ref="L174:L177"/>
    <mergeCell ref="M174:M177"/>
    <mergeCell ref="L178:L181"/>
    <mergeCell ref="M178:M181"/>
    <mergeCell ref="N178:N181"/>
    <mergeCell ref="N170:N173"/>
    <mergeCell ref="L182:L185"/>
    <mergeCell ref="M182:M185"/>
    <mergeCell ref="N182:N185"/>
    <mergeCell ref="M206:M209"/>
    <mergeCell ref="N206:N209"/>
    <mergeCell ref="K206:K209"/>
    <mergeCell ref="L206:L209"/>
    <mergeCell ref="K202:K205"/>
    <mergeCell ref="L202:L205"/>
    <mergeCell ref="F134:F137"/>
    <mergeCell ref="F138:F141"/>
    <mergeCell ref="F142:F145"/>
    <mergeCell ref="F146:F149"/>
    <mergeCell ref="F150:F153"/>
    <mergeCell ref="F154:F157"/>
    <mergeCell ref="F158:F161"/>
    <mergeCell ref="F162:F165"/>
    <mergeCell ref="F166:F169"/>
    <mergeCell ref="F62:F65"/>
    <mergeCell ref="F66:F69"/>
    <mergeCell ref="F70:F73"/>
    <mergeCell ref="F74:F77"/>
    <mergeCell ref="F78:F81"/>
    <mergeCell ref="F82:F85"/>
    <mergeCell ref="F86:F89"/>
    <mergeCell ref="F90:F93"/>
    <mergeCell ref="F94:F97"/>
    <mergeCell ref="F26:F29"/>
    <mergeCell ref="F30:F33"/>
    <mergeCell ref="F34:F37"/>
    <mergeCell ref="F38:F41"/>
    <mergeCell ref="F42:F45"/>
    <mergeCell ref="F46:F49"/>
    <mergeCell ref="F50:F53"/>
    <mergeCell ref="F54:F57"/>
    <mergeCell ref="F58:F61"/>
    <mergeCell ref="J14:J17"/>
    <mergeCell ref="K14:K17"/>
    <mergeCell ref="L14:L17"/>
    <mergeCell ref="M14:M17"/>
    <mergeCell ref="N14:N17"/>
    <mergeCell ref="C14:C17"/>
    <mergeCell ref="E14:E17"/>
    <mergeCell ref="F14:F17"/>
    <mergeCell ref="C2:O2"/>
    <mergeCell ref="C3:O3"/>
    <mergeCell ref="C9:C12"/>
    <mergeCell ref="D9:D10"/>
    <mergeCell ref="E9:E10"/>
    <mergeCell ref="F9:I10"/>
    <mergeCell ref="J9:M10"/>
    <mergeCell ref="N9:N10"/>
    <mergeCell ref="O9:O12"/>
    <mergeCell ref="D11:D12"/>
    <mergeCell ref="I11:I12"/>
    <mergeCell ref="M11:M12"/>
    <mergeCell ref="G14:G17"/>
    <mergeCell ref="H14:H17"/>
    <mergeCell ref="I14:I17"/>
    <mergeCell ref="L22:L25"/>
    <mergeCell ref="M22:M25"/>
    <mergeCell ref="N22:N25"/>
    <mergeCell ref="N18:N21"/>
    <mergeCell ref="C22:C25"/>
    <mergeCell ref="E22:E25"/>
    <mergeCell ref="F22:F25"/>
    <mergeCell ref="G22:G25"/>
    <mergeCell ref="H22:H25"/>
    <mergeCell ref="I22:I25"/>
    <mergeCell ref="J22:J25"/>
    <mergeCell ref="K22:K25"/>
    <mergeCell ref="H18:H21"/>
    <mergeCell ref="I18:I21"/>
    <mergeCell ref="J18:J21"/>
    <mergeCell ref="K18:K21"/>
    <mergeCell ref="L18:L21"/>
    <mergeCell ref="M18:M21"/>
    <mergeCell ref="F18:F21"/>
    <mergeCell ref="C18:C21"/>
    <mergeCell ref="E18:E21"/>
    <mergeCell ref="G18:G21"/>
    <mergeCell ref="E34:E37"/>
    <mergeCell ref="G34:G37"/>
    <mergeCell ref="H34:H37"/>
    <mergeCell ref="I34:I37"/>
    <mergeCell ref="J34:J37"/>
    <mergeCell ref="K34:K37"/>
    <mergeCell ref="C34:C37"/>
    <mergeCell ref="N26:N29"/>
    <mergeCell ref="C30:C33"/>
    <mergeCell ref="E30:E33"/>
    <mergeCell ref="G30:G33"/>
    <mergeCell ref="H30:H33"/>
    <mergeCell ref="I30:I33"/>
    <mergeCell ref="J30:J33"/>
    <mergeCell ref="K30:K33"/>
    <mergeCell ref="H26:H29"/>
    <mergeCell ref="I26:I29"/>
    <mergeCell ref="J26:J29"/>
    <mergeCell ref="K26:K29"/>
    <mergeCell ref="L26:L29"/>
    <mergeCell ref="M26:M29"/>
    <mergeCell ref="C26:C29"/>
    <mergeCell ref="E26:E29"/>
    <mergeCell ref="G26:G29"/>
    <mergeCell ref="L30:L33"/>
    <mergeCell ref="M30:M33"/>
    <mergeCell ref="N30:N33"/>
    <mergeCell ref="G46:G49"/>
    <mergeCell ref="H46:H49"/>
    <mergeCell ref="I46:I49"/>
    <mergeCell ref="J46:J49"/>
    <mergeCell ref="K46:K49"/>
    <mergeCell ref="L46:L49"/>
    <mergeCell ref="M34:M37"/>
    <mergeCell ref="N34:N37"/>
    <mergeCell ref="L34:L37"/>
    <mergeCell ref="M46:M49"/>
    <mergeCell ref="N46:N49"/>
    <mergeCell ref="C38:C41"/>
    <mergeCell ref="E38:E41"/>
    <mergeCell ref="G38:G41"/>
    <mergeCell ref="N38:N41"/>
    <mergeCell ref="C42:C45"/>
    <mergeCell ref="E42:E45"/>
    <mergeCell ref="G42:G45"/>
    <mergeCell ref="H42:H45"/>
    <mergeCell ref="I42:I45"/>
    <mergeCell ref="J42:J45"/>
    <mergeCell ref="K42:K45"/>
    <mergeCell ref="H38:H41"/>
    <mergeCell ref="I38:I41"/>
    <mergeCell ref="J38:J41"/>
    <mergeCell ref="K38:K41"/>
    <mergeCell ref="L38:L41"/>
    <mergeCell ref="M38:M41"/>
    <mergeCell ref="L42:L45"/>
    <mergeCell ref="M42:M45"/>
    <mergeCell ref="N42:N45"/>
    <mergeCell ref="C54:C57"/>
    <mergeCell ref="E54:E57"/>
    <mergeCell ref="G54:G57"/>
    <mergeCell ref="N54:N57"/>
    <mergeCell ref="C58:C61"/>
    <mergeCell ref="E58:E61"/>
    <mergeCell ref="G58:G61"/>
    <mergeCell ref="H58:H61"/>
    <mergeCell ref="I58:I61"/>
    <mergeCell ref="J58:J61"/>
    <mergeCell ref="K58:K61"/>
    <mergeCell ref="H54:H57"/>
    <mergeCell ref="I54:I57"/>
    <mergeCell ref="J54:J57"/>
    <mergeCell ref="K54:K57"/>
    <mergeCell ref="L54:L57"/>
    <mergeCell ref="C46:C49"/>
    <mergeCell ref="E46:E49"/>
    <mergeCell ref="H74:H77"/>
    <mergeCell ref="I74:I77"/>
    <mergeCell ref="J74:J77"/>
    <mergeCell ref="K74:K77"/>
    <mergeCell ref="L74:L77"/>
    <mergeCell ref="M62:M65"/>
    <mergeCell ref="N62:N65"/>
    <mergeCell ref="C66:C69"/>
    <mergeCell ref="E66:E69"/>
    <mergeCell ref="G66:G69"/>
    <mergeCell ref="N66:N69"/>
    <mergeCell ref="C70:C73"/>
    <mergeCell ref="E70:E73"/>
    <mergeCell ref="G70:G73"/>
    <mergeCell ref="H70:H73"/>
    <mergeCell ref="I70:I73"/>
    <mergeCell ref="J70:J73"/>
    <mergeCell ref="K70:K73"/>
    <mergeCell ref="G62:G65"/>
    <mergeCell ref="H62:H65"/>
    <mergeCell ref="I62:I65"/>
    <mergeCell ref="J62:J65"/>
    <mergeCell ref="I66:I69"/>
    <mergeCell ref="J66:J69"/>
    <mergeCell ref="K66:K69"/>
    <mergeCell ref="L66:L69"/>
    <mergeCell ref="M66:M69"/>
    <mergeCell ref="L70:L73"/>
    <mergeCell ref="M70:M73"/>
    <mergeCell ref="N70:N73"/>
    <mergeCell ref="M54:M57"/>
    <mergeCell ref="L58:L61"/>
    <mergeCell ref="M58:M61"/>
    <mergeCell ref="N58:N61"/>
    <mergeCell ref="K62:K65"/>
    <mergeCell ref="L62:L65"/>
    <mergeCell ref="H90:H93"/>
    <mergeCell ref="C62:C65"/>
    <mergeCell ref="E62:E65"/>
    <mergeCell ref="I86:I89"/>
    <mergeCell ref="J86:J89"/>
    <mergeCell ref="K86:K89"/>
    <mergeCell ref="L86:L89"/>
    <mergeCell ref="M74:M77"/>
    <mergeCell ref="N74:N77"/>
    <mergeCell ref="C78:C81"/>
    <mergeCell ref="E78:E81"/>
    <mergeCell ref="G78:G81"/>
    <mergeCell ref="N78:N81"/>
    <mergeCell ref="C82:C85"/>
    <mergeCell ref="E82:E85"/>
    <mergeCell ref="G82:G85"/>
    <mergeCell ref="H82:H85"/>
    <mergeCell ref="I82:I85"/>
    <mergeCell ref="C74:C77"/>
    <mergeCell ref="E74:E77"/>
    <mergeCell ref="G74:G77"/>
    <mergeCell ref="M86:M89"/>
    <mergeCell ref="N86:N89"/>
    <mergeCell ref="H66:H69"/>
    <mergeCell ref="J82:J85"/>
    <mergeCell ref="K82:K85"/>
    <mergeCell ref="H78:H81"/>
    <mergeCell ref="I78:I81"/>
    <mergeCell ref="J78:J81"/>
    <mergeCell ref="K78:K81"/>
    <mergeCell ref="L78:L81"/>
    <mergeCell ref="M78:M81"/>
    <mergeCell ref="L82:L85"/>
    <mergeCell ref="M82:M85"/>
    <mergeCell ref="N94:N97"/>
    <mergeCell ref="C86:C89"/>
    <mergeCell ref="E86:E89"/>
    <mergeCell ref="G86:G89"/>
    <mergeCell ref="H86:H89"/>
    <mergeCell ref="N82:N85"/>
    <mergeCell ref="C94:C97"/>
    <mergeCell ref="E94:E97"/>
    <mergeCell ref="G94:G97"/>
    <mergeCell ref="H94:H97"/>
    <mergeCell ref="I94:I97"/>
    <mergeCell ref="I90:I93"/>
    <mergeCell ref="J90:J93"/>
    <mergeCell ref="K90:K93"/>
    <mergeCell ref="L90:L93"/>
    <mergeCell ref="M90:M93"/>
    <mergeCell ref="L94:L97"/>
    <mergeCell ref="M94:M97"/>
    <mergeCell ref="J94:J97"/>
    <mergeCell ref="K94:K97"/>
    <mergeCell ref="C90:C93"/>
    <mergeCell ref="E90:E93"/>
    <mergeCell ref="G90:G93"/>
    <mergeCell ref="N90:N93"/>
    <mergeCell ref="N114:N117"/>
    <mergeCell ref="K110:K113"/>
    <mergeCell ref="L110:L113"/>
    <mergeCell ref="M118:M121"/>
    <mergeCell ref="M106:M109"/>
    <mergeCell ref="K102:K105"/>
    <mergeCell ref="L102:L105"/>
    <mergeCell ref="M102:M105"/>
    <mergeCell ref="L106:L109"/>
    <mergeCell ref="N118:N121"/>
    <mergeCell ref="N106:N109"/>
    <mergeCell ref="N110:N113"/>
    <mergeCell ref="K106:K109"/>
    <mergeCell ref="K114:K117"/>
    <mergeCell ref="L114:L117"/>
    <mergeCell ref="M114:M117"/>
    <mergeCell ref="L118:L121"/>
    <mergeCell ref="M110:M113"/>
    <mergeCell ref="C106:C109"/>
    <mergeCell ref="E106:E109"/>
    <mergeCell ref="F106:F109"/>
    <mergeCell ref="G106:G109"/>
    <mergeCell ref="H106:H109"/>
    <mergeCell ref="I106:I109"/>
    <mergeCell ref="J106:J109"/>
    <mergeCell ref="H110:H113"/>
    <mergeCell ref="I110:I113"/>
    <mergeCell ref="J110:J113"/>
    <mergeCell ref="C110:C113"/>
    <mergeCell ref="E110:E113"/>
    <mergeCell ref="F110:F113"/>
    <mergeCell ref="G110:G113"/>
    <mergeCell ref="N98:N101"/>
    <mergeCell ref="C102:C105"/>
    <mergeCell ref="E102:E105"/>
    <mergeCell ref="F102:F105"/>
    <mergeCell ref="G102:G105"/>
    <mergeCell ref="N102:N105"/>
    <mergeCell ref="J98:J101"/>
    <mergeCell ref="K98:K101"/>
    <mergeCell ref="L98:L101"/>
    <mergeCell ref="H102:H105"/>
    <mergeCell ref="I102:I105"/>
    <mergeCell ref="J102:J105"/>
    <mergeCell ref="C98:C101"/>
    <mergeCell ref="E98:E101"/>
    <mergeCell ref="F98:F101"/>
    <mergeCell ref="G98:G101"/>
    <mergeCell ref="H98:H101"/>
    <mergeCell ref="I98:I101"/>
    <mergeCell ref="M98:M101"/>
    <mergeCell ref="C118:C121"/>
    <mergeCell ref="E118:E121"/>
    <mergeCell ref="F118:F121"/>
    <mergeCell ref="G118:G121"/>
    <mergeCell ref="H118:H121"/>
    <mergeCell ref="I118:I121"/>
    <mergeCell ref="J118:J121"/>
    <mergeCell ref="K118:K121"/>
    <mergeCell ref="C114:C117"/>
    <mergeCell ref="E114:E117"/>
    <mergeCell ref="F114:F117"/>
    <mergeCell ref="G114:G117"/>
    <mergeCell ref="H114:H117"/>
    <mergeCell ref="I114:I117"/>
    <mergeCell ref="J114:J117"/>
    <mergeCell ref="N122:N125"/>
    <mergeCell ref="C122:C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C126:C129"/>
    <mergeCell ref="E126:E129"/>
    <mergeCell ref="F126:F129"/>
    <mergeCell ref="G126:G129"/>
    <mergeCell ref="N126:N129"/>
    <mergeCell ref="C130:C133"/>
    <mergeCell ref="E130:E133"/>
    <mergeCell ref="F130:F133"/>
    <mergeCell ref="G130:G133"/>
    <mergeCell ref="H130:H133"/>
    <mergeCell ref="I130:I133"/>
    <mergeCell ref="J130:J133"/>
    <mergeCell ref="K130:K133"/>
    <mergeCell ref="H126:H129"/>
    <mergeCell ref="I126:I129"/>
    <mergeCell ref="J126:J129"/>
    <mergeCell ref="K126:K129"/>
    <mergeCell ref="L126:L129"/>
    <mergeCell ref="M126:M129"/>
    <mergeCell ref="L130:L133"/>
    <mergeCell ref="M130:M133"/>
    <mergeCell ref="N130:N133"/>
    <mergeCell ref="L138:L141"/>
    <mergeCell ref="M138:M141"/>
    <mergeCell ref="L142:L145"/>
    <mergeCell ref="M142:M145"/>
    <mergeCell ref="N142:N145"/>
    <mergeCell ref="C134:C137"/>
    <mergeCell ref="E134:E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C138:C141"/>
    <mergeCell ref="E138:E141"/>
    <mergeCell ref="G138:G141"/>
    <mergeCell ref="N138:N141"/>
    <mergeCell ref="C142:C145"/>
    <mergeCell ref="E142:E145"/>
    <mergeCell ref="G142:G145"/>
    <mergeCell ref="H142:H145"/>
    <mergeCell ref="I142:I145"/>
    <mergeCell ref="N154:N157"/>
    <mergeCell ref="C146:C149"/>
    <mergeCell ref="E146:E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C150:C153"/>
    <mergeCell ref="E150:E153"/>
    <mergeCell ref="G150:G153"/>
    <mergeCell ref="N150:N153"/>
    <mergeCell ref="C154:C157"/>
    <mergeCell ref="E154:E157"/>
    <mergeCell ref="G154:G157"/>
    <mergeCell ref="J142:J145"/>
    <mergeCell ref="K142:K145"/>
    <mergeCell ref="H138:H141"/>
    <mergeCell ref="I138:I141"/>
    <mergeCell ref="J138:J141"/>
    <mergeCell ref="K138:K141"/>
    <mergeCell ref="L162:L165"/>
    <mergeCell ref="M162:M165"/>
    <mergeCell ref="L166:L169"/>
    <mergeCell ref="M166:M169"/>
    <mergeCell ref="H154:H157"/>
    <mergeCell ref="I154:I157"/>
    <mergeCell ref="J154:J157"/>
    <mergeCell ref="K154:K157"/>
    <mergeCell ref="H150:H153"/>
    <mergeCell ref="I150:I153"/>
    <mergeCell ref="J150:J153"/>
    <mergeCell ref="K150:K153"/>
    <mergeCell ref="J162:J165"/>
    <mergeCell ref="K162:K165"/>
    <mergeCell ref="L150:L153"/>
    <mergeCell ref="M150:M153"/>
    <mergeCell ref="L154:L157"/>
    <mergeCell ref="M154:M157"/>
    <mergeCell ref="N166:N169"/>
    <mergeCell ref="C158:C161"/>
    <mergeCell ref="E158:E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C162:C165"/>
    <mergeCell ref="E162:E165"/>
    <mergeCell ref="G162:G165"/>
    <mergeCell ref="N162:N165"/>
    <mergeCell ref="C166:C169"/>
    <mergeCell ref="E166:E169"/>
    <mergeCell ref="G166:G169"/>
    <mergeCell ref="H166:H169"/>
    <mergeCell ref="I166:I169"/>
    <mergeCell ref="J166:J169"/>
    <mergeCell ref="K166:K169"/>
    <mergeCell ref="H162:H165"/>
    <mergeCell ref="I162:I165"/>
    <mergeCell ref="N174:N177"/>
    <mergeCell ref="C178:C181"/>
    <mergeCell ref="E178:E181"/>
    <mergeCell ref="G178:G181"/>
    <mergeCell ref="H178:H181"/>
    <mergeCell ref="I178:I181"/>
    <mergeCell ref="C170:C173"/>
    <mergeCell ref="E170:E173"/>
    <mergeCell ref="G170:G173"/>
    <mergeCell ref="H170:H173"/>
    <mergeCell ref="I170:I173"/>
    <mergeCell ref="J170:J173"/>
    <mergeCell ref="K170:K173"/>
    <mergeCell ref="L170:L173"/>
    <mergeCell ref="M170:M173"/>
    <mergeCell ref="J190:J193"/>
    <mergeCell ref="K190:K193"/>
    <mergeCell ref="H186:H189"/>
    <mergeCell ref="I186:I189"/>
    <mergeCell ref="J186:J189"/>
    <mergeCell ref="K186:K189"/>
    <mergeCell ref="C174:C177"/>
    <mergeCell ref="E174:E177"/>
    <mergeCell ref="G174:G177"/>
    <mergeCell ref="J178:J181"/>
    <mergeCell ref="K178:K181"/>
    <mergeCell ref="H174:H177"/>
    <mergeCell ref="I174:I177"/>
    <mergeCell ref="J174:J177"/>
    <mergeCell ref="K174:K177"/>
    <mergeCell ref="C182:C185"/>
    <mergeCell ref="E182:E185"/>
    <mergeCell ref="G182:G185"/>
    <mergeCell ref="H182:H185"/>
    <mergeCell ref="I182:I185"/>
    <mergeCell ref="J182:J185"/>
    <mergeCell ref="K182:K185"/>
    <mergeCell ref="H194:H197"/>
    <mergeCell ref="I194:I197"/>
    <mergeCell ref="J194:J197"/>
    <mergeCell ref="K194:K197"/>
    <mergeCell ref="C194:C197"/>
    <mergeCell ref="E194:E197"/>
    <mergeCell ref="G194:G197"/>
    <mergeCell ref="N194:N197"/>
    <mergeCell ref="M186:M189"/>
    <mergeCell ref="L190:L193"/>
    <mergeCell ref="M190:M193"/>
    <mergeCell ref="N190:N193"/>
    <mergeCell ref="L194:L197"/>
    <mergeCell ref="M194:M197"/>
    <mergeCell ref="C186:C189"/>
    <mergeCell ref="E186:E189"/>
    <mergeCell ref="G186:G189"/>
    <mergeCell ref="N186:N189"/>
    <mergeCell ref="C190:C193"/>
    <mergeCell ref="E190:E193"/>
    <mergeCell ref="G190:G193"/>
    <mergeCell ref="L186:L189"/>
    <mergeCell ref="H190:H193"/>
    <mergeCell ref="I190:I193"/>
    <mergeCell ref="C202:C205"/>
    <mergeCell ref="E202:E205"/>
    <mergeCell ref="G202:G205"/>
    <mergeCell ref="H202:H205"/>
    <mergeCell ref="I202:I205"/>
    <mergeCell ref="J202:J205"/>
    <mergeCell ref="F202:F205"/>
    <mergeCell ref="F206:F209"/>
    <mergeCell ref="C198:C201"/>
    <mergeCell ref="E198:E201"/>
    <mergeCell ref="G198:G201"/>
    <mergeCell ref="H198:H201"/>
    <mergeCell ref="I198:I201"/>
    <mergeCell ref="J198:J201"/>
    <mergeCell ref="F198:F201"/>
    <mergeCell ref="C210:C213"/>
    <mergeCell ref="E210:E213"/>
    <mergeCell ref="G210:G213"/>
    <mergeCell ref="F210:F213"/>
    <mergeCell ref="C206:C209"/>
    <mergeCell ref="E206:E209"/>
    <mergeCell ref="G206:G209"/>
    <mergeCell ref="H206:H209"/>
    <mergeCell ref="I206:I209"/>
    <mergeCell ref="N210:N213"/>
    <mergeCell ref="H210:H213"/>
    <mergeCell ref="I210:I213"/>
    <mergeCell ref="J210:J213"/>
    <mergeCell ref="M202:M205"/>
    <mergeCell ref="N202:N205"/>
    <mergeCell ref="N198:N201"/>
    <mergeCell ref="K198:K201"/>
    <mergeCell ref="L198:L201"/>
    <mergeCell ref="M198:M201"/>
    <mergeCell ref="J206:J209"/>
    <mergeCell ref="K210:K213"/>
    <mergeCell ref="L210:L213"/>
    <mergeCell ref="M210:M213"/>
    <mergeCell ref="M218:M221"/>
    <mergeCell ref="H218:H221"/>
    <mergeCell ref="I218:I221"/>
    <mergeCell ref="J218:J221"/>
    <mergeCell ref="K218:K221"/>
    <mergeCell ref="G218:G221"/>
    <mergeCell ref="L222:L225"/>
    <mergeCell ref="H214:H217"/>
    <mergeCell ref="I214:I217"/>
    <mergeCell ref="J214:J217"/>
    <mergeCell ref="H226:H229"/>
    <mergeCell ref="I226:I229"/>
    <mergeCell ref="J226:J229"/>
    <mergeCell ref="F214:F217"/>
    <mergeCell ref="F218:F221"/>
    <mergeCell ref="K230:K233"/>
    <mergeCell ref="L230:L233"/>
    <mergeCell ref="N214:N217"/>
    <mergeCell ref="M222:M225"/>
    <mergeCell ref="N222:N225"/>
    <mergeCell ref="K226:K229"/>
    <mergeCell ref="L226:L229"/>
    <mergeCell ref="M226:M229"/>
    <mergeCell ref="N226:N229"/>
    <mergeCell ref="N218:N221"/>
    <mergeCell ref="M214:M217"/>
    <mergeCell ref="G214:G217"/>
    <mergeCell ref="K214:K217"/>
    <mergeCell ref="L214:L217"/>
    <mergeCell ref="K222:K225"/>
    <mergeCell ref="H222:H225"/>
    <mergeCell ref="I222:I225"/>
    <mergeCell ref="J222:J225"/>
    <mergeCell ref="L218:L221"/>
    <mergeCell ref="C234:C237"/>
    <mergeCell ref="E234:E237"/>
    <mergeCell ref="F234:F237"/>
    <mergeCell ref="G234:G237"/>
    <mergeCell ref="C218:C221"/>
    <mergeCell ref="E218:E221"/>
    <mergeCell ref="C214:C217"/>
    <mergeCell ref="F222:F225"/>
    <mergeCell ref="G230:G233"/>
    <mergeCell ref="E222:E225"/>
    <mergeCell ref="G222:G225"/>
    <mergeCell ref="C230:C233"/>
    <mergeCell ref="C222:C225"/>
    <mergeCell ref="E230:E233"/>
    <mergeCell ref="F230:F233"/>
    <mergeCell ref="C226:C229"/>
    <mergeCell ref="E226:E229"/>
    <mergeCell ref="F226:F229"/>
    <mergeCell ref="G226:G229"/>
    <mergeCell ref="E214:E217"/>
    <mergeCell ref="E238:E241"/>
    <mergeCell ref="G238:G241"/>
    <mergeCell ref="H238:H241"/>
    <mergeCell ref="I238:I241"/>
    <mergeCell ref="J238:J241"/>
    <mergeCell ref="K238:K241"/>
    <mergeCell ref="H234:H237"/>
    <mergeCell ref="I234:I237"/>
    <mergeCell ref="J234:J237"/>
    <mergeCell ref="K234:K237"/>
    <mergeCell ref="F238:F241"/>
    <mergeCell ref="C254:D254"/>
    <mergeCell ref="L258:N258"/>
    <mergeCell ref="L266:S266"/>
    <mergeCell ref="L267:S267"/>
    <mergeCell ref="C242:C245"/>
    <mergeCell ref="E242:E245"/>
    <mergeCell ref="G242:G245"/>
    <mergeCell ref="H242:H245"/>
    <mergeCell ref="I242:I245"/>
    <mergeCell ref="J242:J245"/>
    <mergeCell ref="K242:K245"/>
    <mergeCell ref="L242:L245"/>
    <mergeCell ref="C246:C249"/>
    <mergeCell ref="E246:E249"/>
    <mergeCell ref="M242:M245"/>
    <mergeCell ref="N242:N245"/>
    <mergeCell ref="G246:G249"/>
    <mergeCell ref="N246:N249"/>
    <mergeCell ref="G250:G253"/>
    <mergeCell ref="H250:H253"/>
    <mergeCell ref="I250:I253"/>
    <mergeCell ref="J250:J253"/>
    <mergeCell ref="K250:K253"/>
    <mergeCell ref="L250:L253"/>
    <mergeCell ref="M250:M253"/>
    <mergeCell ref="N250:N253"/>
    <mergeCell ref="M50:M53"/>
    <mergeCell ref="N50:N53"/>
    <mergeCell ref="C50:C53"/>
    <mergeCell ref="E50:E53"/>
    <mergeCell ref="G50:G53"/>
    <mergeCell ref="H50:H53"/>
    <mergeCell ref="I50:I53"/>
    <mergeCell ref="J50:J53"/>
    <mergeCell ref="K50:K53"/>
    <mergeCell ref="L50:L53"/>
    <mergeCell ref="C250:C253"/>
    <mergeCell ref="E250:E253"/>
    <mergeCell ref="F242:F245"/>
    <mergeCell ref="F246:F249"/>
    <mergeCell ref="F250:F253"/>
    <mergeCell ref="H246:H249"/>
    <mergeCell ref="I246:I249"/>
    <mergeCell ref="J246:J249"/>
    <mergeCell ref="K246:K249"/>
    <mergeCell ref="N234:N237"/>
    <mergeCell ref="C238:C241"/>
    <mergeCell ref="L246:L249"/>
    <mergeCell ref="M246:M249"/>
    <mergeCell ref="L234:L237"/>
    <mergeCell ref="M234:M237"/>
    <mergeCell ref="L238:L241"/>
    <mergeCell ref="M238:M241"/>
    <mergeCell ref="N238:N241"/>
    <mergeCell ref="H230:H233"/>
    <mergeCell ref="I230:I233"/>
    <mergeCell ref="J230:J233"/>
    <mergeCell ref="M230:M233"/>
    <mergeCell ref="N230:N233"/>
  </mergeCells>
  <printOptions horizontalCentered="1"/>
  <pageMargins left="0.63" right="0.23622047244094499" top="0.59055118110236204" bottom="0.39370078740157499" header="0.27559055118110198" footer="0.15748031496063"/>
  <pageSetup paperSize="5" scale="60" orientation="landscape" r:id="rId1"/>
  <headerFooter alignWithMargins="0"/>
  <rowBreaks count="4" manualBreakCount="4">
    <brk id="65" max="15" man="1"/>
    <brk id="125" max="15" man="1"/>
    <brk id="173" max="15" man="1"/>
    <brk id="229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2"/>
  <sheetViews>
    <sheetView view="pageBreakPreview" topLeftCell="A229" zoomScale="80" zoomScaleSheetLayoutView="80" workbookViewId="0">
      <selection activeCell="D269" sqref="D269"/>
    </sheetView>
  </sheetViews>
  <sheetFormatPr defaultRowHeight="12.75" x14ac:dyDescent="0.2"/>
  <cols>
    <col min="1" max="1" width="9.140625" style="37"/>
    <col min="2" max="2" width="5.140625" style="28" customWidth="1"/>
    <col min="3" max="3" width="57.42578125" style="162" customWidth="1"/>
    <col min="4" max="4" width="21.140625" style="3" customWidth="1"/>
    <col min="5" max="5" width="17.7109375" style="28" customWidth="1"/>
    <col min="6" max="6" width="16.28515625" style="28" customWidth="1"/>
    <col min="7" max="7" width="18.140625" style="28" customWidth="1"/>
    <col min="8" max="8" width="14.7109375" style="28" customWidth="1"/>
    <col min="9" max="9" width="18.140625" style="60" customWidth="1"/>
    <col min="10" max="10" width="9.140625" style="28"/>
    <col min="11" max="11" width="5" style="28" customWidth="1"/>
    <col min="12" max="12" width="18.140625" style="28" customWidth="1"/>
    <col min="13" max="13" width="43.5703125" style="28" customWidth="1"/>
    <col min="14" max="14" width="21.28515625" style="28" customWidth="1"/>
    <col min="15" max="16384" width="9.140625" style="28"/>
  </cols>
  <sheetData>
    <row r="1" spans="1:9" x14ac:dyDescent="0.2">
      <c r="E1" s="37"/>
      <c r="F1" s="37"/>
      <c r="G1" s="37"/>
      <c r="H1" s="37"/>
      <c r="I1" s="37"/>
    </row>
    <row r="2" spans="1:9" ht="18" x14ac:dyDescent="0.25">
      <c r="B2" s="394" t="s">
        <v>364</v>
      </c>
      <c r="C2" s="394"/>
      <c r="D2" s="394"/>
      <c r="E2" s="394"/>
      <c r="F2" s="394"/>
      <c r="G2" s="394"/>
      <c r="H2" s="394"/>
      <c r="I2" s="394"/>
    </row>
    <row r="3" spans="1:9" x14ac:dyDescent="0.2">
      <c r="C3" s="141"/>
      <c r="E3" s="38"/>
      <c r="F3" s="38"/>
      <c r="G3" s="38"/>
      <c r="H3" s="38"/>
      <c r="I3" s="38"/>
    </row>
    <row r="4" spans="1:9" x14ac:dyDescent="0.2">
      <c r="B4" s="37"/>
      <c r="C4" s="138"/>
      <c r="D4" s="40"/>
      <c r="E4" s="38"/>
      <c r="F4" s="38"/>
      <c r="G4" s="38"/>
      <c r="H4" s="38"/>
      <c r="I4" s="38"/>
    </row>
    <row r="5" spans="1:9" x14ac:dyDescent="0.2">
      <c r="B5" s="37" t="s">
        <v>34</v>
      </c>
      <c r="C5" s="138"/>
      <c r="D5" s="40" t="s">
        <v>2</v>
      </c>
      <c r="E5" s="37"/>
      <c r="F5" s="37"/>
      <c r="G5" s="37"/>
      <c r="H5" s="37"/>
      <c r="I5" s="37"/>
    </row>
    <row r="6" spans="1:9" x14ac:dyDescent="0.2">
      <c r="B6" s="37" t="s">
        <v>3</v>
      </c>
      <c r="C6" s="138"/>
      <c r="D6" s="40" t="s">
        <v>4</v>
      </c>
      <c r="E6" s="37"/>
      <c r="F6" s="37"/>
      <c r="G6" s="37"/>
      <c r="H6" s="37"/>
      <c r="I6" s="37"/>
    </row>
    <row r="7" spans="1:9" x14ac:dyDescent="0.2">
      <c r="B7" s="37" t="s">
        <v>35</v>
      </c>
      <c r="C7" s="138"/>
      <c r="D7" s="127" t="s">
        <v>374</v>
      </c>
      <c r="E7" s="37"/>
      <c r="F7" s="37"/>
      <c r="G7" s="37"/>
      <c r="H7" s="37"/>
      <c r="I7" s="37"/>
    </row>
    <row r="8" spans="1:9" x14ac:dyDescent="0.2">
      <c r="B8" s="26"/>
      <c r="C8" s="139"/>
      <c r="D8" s="42"/>
      <c r="E8" s="26"/>
      <c r="F8" s="26"/>
      <c r="G8" s="26"/>
      <c r="H8" s="37"/>
      <c r="I8" s="26" t="s">
        <v>36</v>
      </c>
    </row>
    <row r="9" spans="1:9" x14ac:dyDescent="0.2">
      <c r="B9" s="367" t="s">
        <v>12</v>
      </c>
      <c r="C9" s="263" t="s">
        <v>37</v>
      </c>
      <c r="D9" s="395" t="s">
        <v>38</v>
      </c>
      <c r="E9" s="321" t="s">
        <v>39</v>
      </c>
      <c r="F9" s="356" t="s">
        <v>40</v>
      </c>
      <c r="G9" s="357"/>
      <c r="H9" s="321" t="s">
        <v>41</v>
      </c>
      <c r="I9" s="321" t="s">
        <v>42</v>
      </c>
    </row>
    <row r="10" spans="1:9" x14ac:dyDescent="0.2">
      <c r="B10" s="368"/>
      <c r="C10" s="264" t="s">
        <v>43</v>
      </c>
      <c r="D10" s="396"/>
      <c r="E10" s="322"/>
      <c r="F10" s="367" t="s">
        <v>44</v>
      </c>
      <c r="G10" s="367" t="s">
        <v>45</v>
      </c>
      <c r="H10" s="322"/>
      <c r="I10" s="322"/>
    </row>
    <row r="11" spans="1:9" x14ac:dyDescent="0.2">
      <c r="B11" s="368"/>
      <c r="C11" s="265"/>
      <c r="D11" s="43" t="s">
        <v>46</v>
      </c>
      <c r="E11" s="322"/>
      <c r="F11" s="368"/>
      <c r="G11" s="368"/>
      <c r="H11" s="322"/>
      <c r="I11" s="322"/>
    </row>
    <row r="12" spans="1:9" x14ac:dyDescent="0.2">
      <c r="B12" s="369"/>
      <c r="C12" s="266"/>
      <c r="D12" s="23" t="s">
        <v>47</v>
      </c>
      <c r="E12" s="323"/>
      <c r="F12" s="369"/>
      <c r="G12" s="369"/>
      <c r="H12" s="323"/>
      <c r="I12" s="323"/>
    </row>
    <row r="13" spans="1:9" s="46" customFormat="1" x14ac:dyDescent="0.2">
      <c r="A13" s="63"/>
      <c r="B13" s="44">
        <v>1</v>
      </c>
      <c r="C13" s="169">
        <v>2</v>
      </c>
      <c r="D13" s="44">
        <v>3</v>
      </c>
      <c r="E13" s="44">
        <v>5</v>
      </c>
      <c r="F13" s="45">
        <v>6</v>
      </c>
      <c r="G13" s="44">
        <v>7</v>
      </c>
      <c r="H13" s="45">
        <v>8</v>
      </c>
      <c r="I13" s="44">
        <v>9</v>
      </c>
    </row>
    <row r="14" spans="1:9" x14ac:dyDescent="0.2">
      <c r="B14" s="386" t="s">
        <v>48</v>
      </c>
      <c r="C14" s="267"/>
      <c r="D14" s="347">
        <v>204744125</v>
      </c>
      <c r="E14" s="299" t="s">
        <v>49</v>
      </c>
      <c r="F14" s="387" t="s">
        <v>368</v>
      </c>
      <c r="G14" s="387" t="s">
        <v>369</v>
      </c>
      <c r="H14" s="390" t="s">
        <v>49</v>
      </c>
      <c r="I14" s="390"/>
    </row>
    <row r="15" spans="1:9" x14ac:dyDescent="0.2">
      <c r="B15" s="300"/>
      <c r="C15" s="14" t="s">
        <v>285</v>
      </c>
      <c r="D15" s="348"/>
      <c r="E15" s="300"/>
      <c r="F15" s="388"/>
      <c r="G15" s="388"/>
      <c r="H15" s="388"/>
      <c r="I15" s="388"/>
    </row>
    <row r="16" spans="1:9" x14ac:dyDescent="0.2">
      <c r="B16" s="300"/>
      <c r="C16" s="134" t="s">
        <v>254</v>
      </c>
      <c r="D16" s="348"/>
      <c r="E16" s="300"/>
      <c r="F16" s="388"/>
      <c r="G16" s="388"/>
      <c r="H16" s="388"/>
      <c r="I16" s="388"/>
    </row>
    <row r="17" spans="2:9" x14ac:dyDescent="0.2">
      <c r="B17" s="301"/>
      <c r="C17" s="22"/>
      <c r="D17" s="349"/>
      <c r="E17" s="301"/>
      <c r="F17" s="389"/>
      <c r="G17" s="389"/>
      <c r="H17" s="389"/>
      <c r="I17" s="389"/>
    </row>
    <row r="18" spans="2:9" x14ac:dyDescent="0.2">
      <c r="B18" s="386" t="s">
        <v>50</v>
      </c>
      <c r="C18" s="268"/>
      <c r="D18" s="347">
        <v>158021850</v>
      </c>
      <c r="E18" s="299" t="s">
        <v>49</v>
      </c>
      <c r="F18" s="387" t="s">
        <v>368</v>
      </c>
      <c r="G18" s="387" t="s">
        <v>369</v>
      </c>
      <c r="H18" s="390" t="s">
        <v>49</v>
      </c>
      <c r="I18" s="390"/>
    </row>
    <row r="19" spans="2:9" x14ac:dyDescent="0.2">
      <c r="B19" s="300"/>
      <c r="C19" s="14" t="s">
        <v>287</v>
      </c>
      <c r="D19" s="348"/>
      <c r="E19" s="300"/>
      <c r="F19" s="388"/>
      <c r="G19" s="388"/>
      <c r="H19" s="388"/>
      <c r="I19" s="388"/>
    </row>
    <row r="20" spans="2:9" ht="25.5" x14ac:dyDescent="0.2">
      <c r="B20" s="300"/>
      <c r="C20" s="134" t="s">
        <v>255</v>
      </c>
      <c r="D20" s="348"/>
      <c r="E20" s="300"/>
      <c r="F20" s="388"/>
      <c r="G20" s="388"/>
      <c r="H20" s="388"/>
      <c r="I20" s="388"/>
    </row>
    <row r="21" spans="2:9" x14ac:dyDescent="0.2">
      <c r="B21" s="301"/>
      <c r="C21" s="159"/>
      <c r="D21" s="349"/>
      <c r="E21" s="301"/>
      <c r="F21" s="389"/>
      <c r="G21" s="389"/>
      <c r="H21" s="389"/>
      <c r="I21" s="389"/>
    </row>
    <row r="22" spans="2:9" x14ac:dyDescent="0.2">
      <c r="B22" s="386" t="s">
        <v>51</v>
      </c>
      <c r="C22" s="269"/>
      <c r="D22" s="360">
        <v>43546379408</v>
      </c>
      <c r="E22" s="299" t="s">
        <v>49</v>
      </c>
      <c r="F22" s="387" t="s">
        <v>368</v>
      </c>
      <c r="G22" s="387" t="s">
        <v>369</v>
      </c>
      <c r="H22" s="390" t="s">
        <v>49</v>
      </c>
      <c r="I22" s="390"/>
    </row>
    <row r="23" spans="2:9" x14ac:dyDescent="0.2">
      <c r="B23" s="300"/>
      <c r="C23" s="157" t="s">
        <v>286</v>
      </c>
      <c r="D23" s="361"/>
      <c r="E23" s="300"/>
      <c r="F23" s="388"/>
      <c r="G23" s="388"/>
      <c r="H23" s="388"/>
      <c r="I23" s="388"/>
    </row>
    <row r="24" spans="2:9" x14ac:dyDescent="0.2">
      <c r="B24" s="300"/>
      <c r="C24" s="20" t="s">
        <v>143</v>
      </c>
      <c r="D24" s="361"/>
      <c r="E24" s="300"/>
      <c r="F24" s="388"/>
      <c r="G24" s="388"/>
      <c r="H24" s="388"/>
      <c r="I24" s="388"/>
    </row>
    <row r="25" spans="2:9" x14ac:dyDescent="0.2">
      <c r="B25" s="301"/>
      <c r="C25" s="20"/>
      <c r="D25" s="362"/>
      <c r="E25" s="301"/>
      <c r="F25" s="389"/>
      <c r="G25" s="389"/>
      <c r="H25" s="389"/>
      <c r="I25" s="389"/>
    </row>
    <row r="26" spans="2:9" x14ac:dyDescent="0.2">
      <c r="B26" s="386" t="s">
        <v>52</v>
      </c>
      <c r="C26" s="145"/>
      <c r="D26" s="350">
        <v>30000000</v>
      </c>
      <c r="E26" s="299" t="s">
        <v>49</v>
      </c>
      <c r="F26" s="387" t="s">
        <v>368</v>
      </c>
      <c r="G26" s="387" t="s">
        <v>369</v>
      </c>
      <c r="H26" s="390" t="s">
        <v>49</v>
      </c>
      <c r="I26" s="390"/>
    </row>
    <row r="27" spans="2:9" x14ac:dyDescent="0.2">
      <c r="B27" s="300"/>
      <c r="C27" s="157" t="s">
        <v>288</v>
      </c>
      <c r="D27" s="351"/>
      <c r="E27" s="300"/>
      <c r="F27" s="388"/>
      <c r="G27" s="388"/>
      <c r="H27" s="388"/>
      <c r="I27" s="388"/>
    </row>
    <row r="28" spans="2:9" ht="12.75" customHeight="1" x14ac:dyDescent="0.2">
      <c r="B28" s="300"/>
      <c r="C28" s="146" t="s">
        <v>256</v>
      </c>
      <c r="D28" s="351"/>
      <c r="E28" s="300"/>
      <c r="F28" s="388"/>
      <c r="G28" s="388"/>
      <c r="H28" s="388"/>
      <c r="I28" s="388"/>
    </row>
    <row r="29" spans="2:9" x14ac:dyDescent="0.2">
      <c r="B29" s="301"/>
      <c r="C29" s="147"/>
      <c r="D29" s="352"/>
      <c r="E29" s="301"/>
      <c r="F29" s="389"/>
      <c r="G29" s="389"/>
      <c r="H29" s="389"/>
      <c r="I29" s="389"/>
    </row>
    <row r="30" spans="2:9" x14ac:dyDescent="0.2">
      <c r="B30" s="386" t="s">
        <v>53</v>
      </c>
      <c r="C30" s="179"/>
      <c r="D30" s="347">
        <v>80000000</v>
      </c>
      <c r="E30" s="299" t="s">
        <v>49</v>
      </c>
      <c r="F30" s="387" t="s">
        <v>368</v>
      </c>
      <c r="G30" s="387" t="s">
        <v>369</v>
      </c>
      <c r="H30" s="390" t="s">
        <v>49</v>
      </c>
      <c r="I30" s="390"/>
    </row>
    <row r="31" spans="2:9" x14ac:dyDescent="0.2">
      <c r="B31" s="300"/>
      <c r="C31" s="157" t="s">
        <v>289</v>
      </c>
      <c r="D31" s="348"/>
      <c r="E31" s="300"/>
      <c r="F31" s="388"/>
      <c r="G31" s="388"/>
      <c r="H31" s="388"/>
      <c r="I31" s="388"/>
    </row>
    <row r="32" spans="2:9" ht="25.5" x14ac:dyDescent="0.2">
      <c r="B32" s="300"/>
      <c r="C32" s="146" t="s">
        <v>257</v>
      </c>
      <c r="D32" s="348"/>
      <c r="E32" s="300"/>
      <c r="F32" s="388"/>
      <c r="G32" s="388"/>
      <c r="H32" s="388"/>
      <c r="I32" s="388"/>
    </row>
    <row r="33" spans="2:14" x14ac:dyDescent="0.2">
      <c r="B33" s="301"/>
      <c r="C33" s="147"/>
      <c r="D33" s="349"/>
      <c r="E33" s="301"/>
      <c r="F33" s="389"/>
      <c r="G33" s="389"/>
      <c r="H33" s="389"/>
      <c r="I33" s="389"/>
    </row>
    <row r="34" spans="2:14" x14ac:dyDescent="0.2">
      <c r="B34" s="386" t="s">
        <v>55</v>
      </c>
      <c r="C34" s="179"/>
      <c r="D34" s="347">
        <v>778024800</v>
      </c>
      <c r="E34" s="299" t="s">
        <v>49</v>
      </c>
      <c r="F34" s="387" t="s">
        <v>368</v>
      </c>
      <c r="G34" s="387" t="s">
        <v>369</v>
      </c>
      <c r="H34" s="390" t="s">
        <v>49</v>
      </c>
      <c r="I34" s="390"/>
    </row>
    <row r="35" spans="2:14" x14ac:dyDescent="0.2">
      <c r="B35" s="300"/>
      <c r="C35" s="157" t="s">
        <v>290</v>
      </c>
      <c r="D35" s="348"/>
      <c r="E35" s="300"/>
      <c r="F35" s="388"/>
      <c r="G35" s="388"/>
      <c r="H35" s="388"/>
      <c r="I35" s="388"/>
    </row>
    <row r="36" spans="2:14" x14ac:dyDescent="0.2">
      <c r="B36" s="300"/>
      <c r="C36" s="146" t="s">
        <v>148</v>
      </c>
      <c r="D36" s="348"/>
      <c r="E36" s="300"/>
      <c r="F36" s="388"/>
      <c r="G36" s="388"/>
      <c r="H36" s="388"/>
      <c r="I36" s="388"/>
    </row>
    <row r="37" spans="2:14" x14ac:dyDescent="0.2">
      <c r="B37" s="301"/>
      <c r="C37" s="147"/>
      <c r="D37" s="349"/>
      <c r="E37" s="301"/>
      <c r="F37" s="389"/>
      <c r="G37" s="389"/>
      <c r="H37" s="389"/>
      <c r="I37" s="389"/>
    </row>
    <row r="38" spans="2:14" x14ac:dyDescent="0.2">
      <c r="B38" s="386" t="s">
        <v>56</v>
      </c>
      <c r="C38" s="179"/>
      <c r="D38" s="347">
        <v>300000000</v>
      </c>
      <c r="E38" s="299" t="s">
        <v>49</v>
      </c>
      <c r="F38" s="387" t="s">
        <v>368</v>
      </c>
      <c r="G38" s="387" t="s">
        <v>369</v>
      </c>
      <c r="H38" s="390" t="s">
        <v>49</v>
      </c>
      <c r="I38" s="390"/>
    </row>
    <row r="39" spans="2:14" x14ac:dyDescent="0.2">
      <c r="B39" s="300"/>
      <c r="C39" s="157" t="s">
        <v>291</v>
      </c>
      <c r="D39" s="348"/>
      <c r="E39" s="300"/>
      <c r="F39" s="388"/>
      <c r="G39" s="388"/>
      <c r="H39" s="388"/>
      <c r="I39" s="388"/>
    </row>
    <row r="40" spans="2:14" x14ac:dyDescent="0.2">
      <c r="B40" s="300"/>
      <c r="C40" s="146" t="s">
        <v>149</v>
      </c>
      <c r="D40" s="348"/>
      <c r="E40" s="300"/>
      <c r="F40" s="388"/>
      <c r="G40" s="388"/>
      <c r="H40" s="388"/>
      <c r="I40" s="388"/>
    </row>
    <row r="41" spans="2:14" x14ac:dyDescent="0.2">
      <c r="B41" s="301"/>
      <c r="C41" s="147"/>
      <c r="D41" s="349"/>
      <c r="E41" s="301"/>
      <c r="F41" s="389"/>
      <c r="G41" s="389"/>
      <c r="H41" s="389"/>
      <c r="I41" s="389"/>
    </row>
    <row r="42" spans="2:14" x14ac:dyDescent="0.2">
      <c r="B42" s="386" t="s">
        <v>57</v>
      </c>
      <c r="C42" s="179"/>
      <c r="D42" s="347">
        <v>1243250000</v>
      </c>
      <c r="E42" s="299" t="s">
        <v>49</v>
      </c>
      <c r="F42" s="387" t="s">
        <v>368</v>
      </c>
      <c r="G42" s="387" t="s">
        <v>369</v>
      </c>
      <c r="H42" s="390" t="s">
        <v>49</v>
      </c>
      <c r="I42" s="390"/>
      <c r="K42" s="37"/>
      <c r="L42" s="37"/>
      <c r="M42" s="37"/>
      <c r="N42" s="37"/>
    </row>
    <row r="43" spans="2:14" x14ac:dyDescent="0.2">
      <c r="B43" s="300"/>
      <c r="C43" s="157" t="s">
        <v>292</v>
      </c>
      <c r="D43" s="348"/>
      <c r="E43" s="300"/>
      <c r="F43" s="388"/>
      <c r="G43" s="388"/>
      <c r="H43" s="388"/>
      <c r="I43" s="388"/>
      <c r="K43" s="37"/>
      <c r="L43" s="37"/>
      <c r="M43" s="37"/>
      <c r="N43" s="37"/>
    </row>
    <row r="44" spans="2:14" x14ac:dyDescent="0.2">
      <c r="B44" s="300"/>
      <c r="C44" s="270" t="s">
        <v>150</v>
      </c>
      <c r="D44" s="348"/>
      <c r="E44" s="300"/>
      <c r="F44" s="388"/>
      <c r="G44" s="388"/>
      <c r="H44" s="388"/>
      <c r="I44" s="388"/>
      <c r="K44" s="37"/>
      <c r="L44" s="37"/>
      <c r="M44" s="37"/>
      <c r="N44" s="37"/>
    </row>
    <row r="45" spans="2:14" x14ac:dyDescent="0.2">
      <c r="B45" s="301"/>
      <c r="C45" s="271" t="s">
        <v>151</v>
      </c>
      <c r="D45" s="349"/>
      <c r="E45" s="301"/>
      <c r="F45" s="389"/>
      <c r="G45" s="389"/>
      <c r="H45" s="389"/>
      <c r="I45" s="389"/>
      <c r="K45" s="37"/>
      <c r="L45" s="37"/>
      <c r="M45" s="37"/>
      <c r="N45" s="37"/>
    </row>
    <row r="46" spans="2:14" x14ac:dyDescent="0.2">
      <c r="B46" s="386" t="s">
        <v>58</v>
      </c>
      <c r="C46" s="179"/>
      <c r="D46" s="347">
        <v>95761700</v>
      </c>
      <c r="E46" s="299" t="s">
        <v>49</v>
      </c>
      <c r="F46" s="387" t="s">
        <v>368</v>
      </c>
      <c r="G46" s="387" t="s">
        <v>369</v>
      </c>
      <c r="H46" s="390" t="s">
        <v>49</v>
      </c>
      <c r="I46" s="390"/>
      <c r="K46" s="37"/>
      <c r="L46" s="37"/>
      <c r="M46" s="37"/>
      <c r="N46" s="37"/>
    </row>
    <row r="47" spans="2:14" x14ac:dyDescent="0.2">
      <c r="B47" s="300"/>
      <c r="C47" s="157" t="s">
        <v>293</v>
      </c>
      <c r="D47" s="348"/>
      <c r="E47" s="300"/>
      <c r="F47" s="388"/>
      <c r="G47" s="388"/>
      <c r="H47" s="388"/>
      <c r="I47" s="388"/>
      <c r="K47" s="37"/>
      <c r="L47" s="37"/>
      <c r="M47" s="37"/>
      <c r="N47" s="37"/>
    </row>
    <row r="48" spans="2:14" x14ac:dyDescent="0.2">
      <c r="B48" s="300"/>
      <c r="C48" s="151" t="s">
        <v>152</v>
      </c>
      <c r="D48" s="348"/>
      <c r="E48" s="300"/>
      <c r="F48" s="388"/>
      <c r="G48" s="388"/>
      <c r="H48" s="388"/>
      <c r="I48" s="388"/>
      <c r="K48" s="37"/>
      <c r="L48" s="37"/>
      <c r="M48" s="37"/>
      <c r="N48" s="37"/>
    </row>
    <row r="49" spans="2:14" x14ac:dyDescent="0.2">
      <c r="B49" s="301"/>
      <c r="C49" s="147"/>
      <c r="D49" s="349"/>
      <c r="E49" s="301"/>
      <c r="F49" s="389"/>
      <c r="G49" s="389"/>
      <c r="H49" s="389"/>
      <c r="I49" s="389"/>
      <c r="K49" s="37"/>
      <c r="L49" s="37"/>
      <c r="M49" s="37"/>
      <c r="N49" s="37"/>
    </row>
    <row r="50" spans="2:14" x14ac:dyDescent="0.2">
      <c r="B50" s="386" t="s">
        <v>59</v>
      </c>
      <c r="C50" s="179"/>
      <c r="D50" s="347">
        <v>378890000</v>
      </c>
      <c r="E50" s="299" t="s">
        <v>49</v>
      </c>
      <c r="F50" s="387" t="s">
        <v>368</v>
      </c>
      <c r="G50" s="387" t="s">
        <v>369</v>
      </c>
      <c r="H50" s="390" t="s">
        <v>49</v>
      </c>
      <c r="I50" s="390"/>
    </row>
    <row r="51" spans="2:14" x14ac:dyDescent="0.2">
      <c r="B51" s="300"/>
      <c r="C51" s="157" t="s">
        <v>294</v>
      </c>
      <c r="D51" s="348"/>
      <c r="E51" s="300"/>
      <c r="F51" s="388"/>
      <c r="G51" s="388"/>
      <c r="H51" s="388"/>
      <c r="I51" s="388"/>
    </row>
    <row r="52" spans="2:14" ht="25.5" x14ac:dyDescent="0.2">
      <c r="B52" s="300"/>
      <c r="C52" s="137" t="s">
        <v>258</v>
      </c>
      <c r="D52" s="348"/>
      <c r="E52" s="300"/>
      <c r="F52" s="388"/>
      <c r="G52" s="388"/>
      <c r="H52" s="388"/>
      <c r="I52" s="388"/>
    </row>
    <row r="53" spans="2:14" x14ac:dyDescent="0.2">
      <c r="B53" s="301"/>
      <c r="C53" s="147"/>
      <c r="D53" s="349"/>
      <c r="E53" s="301"/>
      <c r="F53" s="389"/>
      <c r="G53" s="389"/>
      <c r="H53" s="389"/>
      <c r="I53" s="389"/>
    </row>
    <row r="54" spans="2:14" x14ac:dyDescent="0.2">
      <c r="B54" s="386" t="s">
        <v>60</v>
      </c>
      <c r="C54" s="179"/>
      <c r="D54" s="347">
        <v>841000000</v>
      </c>
      <c r="E54" s="299" t="s">
        <v>49</v>
      </c>
      <c r="F54" s="387" t="s">
        <v>368</v>
      </c>
      <c r="G54" s="387" t="s">
        <v>369</v>
      </c>
      <c r="H54" s="390" t="s">
        <v>49</v>
      </c>
      <c r="I54" s="390"/>
    </row>
    <row r="55" spans="2:14" x14ac:dyDescent="0.2">
      <c r="B55" s="300"/>
      <c r="C55" s="157" t="s">
        <v>295</v>
      </c>
      <c r="D55" s="348"/>
      <c r="E55" s="300"/>
      <c r="F55" s="388"/>
      <c r="G55" s="388"/>
      <c r="H55" s="388"/>
      <c r="I55" s="388"/>
    </row>
    <row r="56" spans="2:14" x14ac:dyDescent="0.2">
      <c r="B56" s="300"/>
      <c r="C56" s="146" t="s">
        <v>259</v>
      </c>
      <c r="D56" s="348"/>
      <c r="E56" s="300"/>
      <c r="F56" s="388"/>
      <c r="G56" s="388"/>
      <c r="H56" s="388"/>
      <c r="I56" s="388"/>
    </row>
    <row r="57" spans="2:14" x14ac:dyDescent="0.2">
      <c r="B57" s="301"/>
      <c r="C57" s="147"/>
      <c r="D57" s="349"/>
      <c r="E57" s="301"/>
      <c r="F57" s="389"/>
      <c r="G57" s="389"/>
      <c r="H57" s="389"/>
      <c r="I57" s="389"/>
    </row>
    <row r="58" spans="2:14" x14ac:dyDescent="0.2">
      <c r="B58" s="386" t="s">
        <v>61</v>
      </c>
      <c r="C58" s="179"/>
      <c r="D58" s="347">
        <v>235271300</v>
      </c>
      <c r="E58" s="299" t="s">
        <v>49</v>
      </c>
      <c r="F58" s="387" t="s">
        <v>368</v>
      </c>
      <c r="G58" s="387" t="s">
        <v>369</v>
      </c>
      <c r="H58" s="390" t="s">
        <v>49</v>
      </c>
      <c r="I58" s="390"/>
    </row>
    <row r="59" spans="2:14" x14ac:dyDescent="0.2">
      <c r="B59" s="300"/>
      <c r="C59" s="157" t="s">
        <v>296</v>
      </c>
      <c r="D59" s="348"/>
      <c r="E59" s="300"/>
      <c r="F59" s="388"/>
      <c r="G59" s="388"/>
      <c r="H59" s="388"/>
      <c r="I59" s="388"/>
    </row>
    <row r="60" spans="2:14" x14ac:dyDescent="0.2">
      <c r="B60" s="300"/>
      <c r="C60" s="182" t="s">
        <v>54</v>
      </c>
      <c r="D60" s="348"/>
      <c r="E60" s="300"/>
      <c r="F60" s="388"/>
      <c r="G60" s="388"/>
      <c r="H60" s="388"/>
      <c r="I60" s="388"/>
    </row>
    <row r="61" spans="2:14" x14ac:dyDescent="0.2">
      <c r="B61" s="301"/>
      <c r="C61" s="147"/>
      <c r="D61" s="349"/>
      <c r="E61" s="301"/>
      <c r="F61" s="389"/>
      <c r="G61" s="389"/>
      <c r="H61" s="389"/>
      <c r="I61" s="389"/>
    </row>
    <row r="62" spans="2:14" x14ac:dyDescent="0.2">
      <c r="B62" s="386" t="s">
        <v>62</v>
      </c>
      <c r="C62" s="179"/>
      <c r="D62" s="347">
        <v>39844786300</v>
      </c>
      <c r="E62" s="299" t="s">
        <v>49</v>
      </c>
      <c r="F62" s="387" t="s">
        <v>368</v>
      </c>
      <c r="G62" s="387" t="s">
        <v>369</v>
      </c>
      <c r="H62" s="390" t="s">
        <v>49</v>
      </c>
      <c r="I62" s="390"/>
    </row>
    <row r="63" spans="2:14" x14ac:dyDescent="0.2">
      <c r="B63" s="300"/>
      <c r="C63" s="157" t="s">
        <v>297</v>
      </c>
      <c r="D63" s="348"/>
      <c r="E63" s="300"/>
      <c r="F63" s="388"/>
      <c r="G63" s="388"/>
      <c r="H63" s="388"/>
      <c r="I63" s="388"/>
    </row>
    <row r="64" spans="2:14" x14ac:dyDescent="0.2">
      <c r="B64" s="300"/>
      <c r="C64" s="182" t="s">
        <v>268</v>
      </c>
      <c r="D64" s="348"/>
      <c r="E64" s="300"/>
      <c r="F64" s="388"/>
      <c r="G64" s="388"/>
      <c r="H64" s="388"/>
      <c r="I64" s="388"/>
    </row>
    <row r="65" spans="2:9" x14ac:dyDescent="0.2">
      <c r="B65" s="301"/>
      <c r="C65" s="147"/>
      <c r="D65" s="349"/>
      <c r="E65" s="301"/>
      <c r="F65" s="389"/>
      <c r="G65" s="389"/>
      <c r="H65" s="389"/>
      <c r="I65" s="389"/>
    </row>
    <row r="66" spans="2:9" x14ac:dyDescent="0.2">
      <c r="B66" s="386" t="s">
        <v>63</v>
      </c>
      <c r="C66" s="179"/>
      <c r="D66" s="350">
        <v>100111953</v>
      </c>
      <c r="E66" s="299" t="s">
        <v>49</v>
      </c>
      <c r="F66" s="387" t="s">
        <v>368</v>
      </c>
      <c r="G66" s="387" t="s">
        <v>369</v>
      </c>
      <c r="H66" s="390" t="s">
        <v>49</v>
      </c>
      <c r="I66" s="390"/>
    </row>
    <row r="67" spans="2:9" x14ac:dyDescent="0.2">
      <c r="B67" s="300"/>
      <c r="C67" s="157" t="s">
        <v>298</v>
      </c>
      <c r="D67" s="351"/>
      <c r="E67" s="300"/>
      <c r="F67" s="388"/>
      <c r="G67" s="388"/>
      <c r="H67" s="388"/>
      <c r="I67" s="388"/>
    </row>
    <row r="68" spans="2:9" x14ac:dyDescent="0.2">
      <c r="B68" s="300"/>
      <c r="C68" s="146" t="s">
        <v>260</v>
      </c>
      <c r="D68" s="351"/>
      <c r="E68" s="300"/>
      <c r="F68" s="388"/>
      <c r="G68" s="388"/>
      <c r="H68" s="388"/>
      <c r="I68" s="388"/>
    </row>
    <row r="69" spans="2:9" x14ac:dyDescent="0.2">
      <c r="B69" s="301"/>
      <c r="C69" s="147"/>
      <c r="D69" s="352"/>
      <c r="E69" s="301"/>
      <c r="F69" s="389"/>
      <c r="G69" s="389"/>
      <c r="H69" s="389"/>
      <c r="I69" s="389"/>
    </row>
    <row r="70" spans="2:9" x14ac:dyDescent="0.2">
      <c r="B70" s="386" t="s">
        <v>64</v>
      </c>
      <c r="C70" s="179"/>
      <c r="D70" s="347">
        <v>1211058185</v>
      </c>
      <c r="E70" s="299" t="s">
        <v>49</v>
      </c>
      <c r="F70" s="387" t="s">
        <v>368</v>
      </c>
      <c r="G70" s="387" t="s">
        <v>369</v>
      </c>
      <c r="H70" s="390" t="s">
        <v>49</v>
      </c>
      <c r="I70" s="390"/>
    </row>
    <row r="71" spans="2:9" x14ac:dyDescent="0.2">
      <c r="B71" s="300"/>
      <c r="C71" s="157" t="s">
        <v>299</v>
      </c>
      <c r="D71" s="348"/>
      <c r="E71" s="300"/>
      <c r="F71" s="388"/>
      <c r="G71" s="388"/>
      <c r="H71" s="388"/>
      <c r="I71" s="388"/>
    </row>
    <row r="72" spans="2:9" x14ac:dyDescent="0.2">
      <c r="B72" s="300"/>
      <c r="C72" s="182" t="s">
        <v>269</v>
      </c>
      <c r="D72" s="348"/>
      <c r="E72" s="300"/>
      <c r="F72" s="388"/>
      <c r="G72" s="388"/>
      <c r="H72" s="388"/>
      <c r="I72" s="388"/>
    </row>
    <row r="73" spans="2:9" x14ac:dyDescent="0.2">
      <c r="B73" s="301"/>
      <c r="C73" s="147"/>
      <c r="D73" s="349"/>
      <c r="E73" s="301"/>
      <c r="F73" s="389"/>
      <c r="G73" s="389"/>
      <c r="H73" s="389"/>
      <c r="I73" s="389"/>
    </row>
    <row r="74" spans="2:9" x14ac:dyDescent="0.2">
      <c r="B74" s="386" t="s">
        <v>65</v>
      </c>
      <c r="C74" s="179"/>
      <c r="D74" s="350">
        <v>341330500</v>
      </c>
      <c r="E74" s="299" t="s">
        <v>49</v>
      </c>
      <c r="F74" s="387" t="s">
        <v>368</v>
      </c>
      <c r="G74" s="387" t="s">
        <v>369</v>
      </c>
      <c r="H74" s="390" t="s">
        <v>49</v>
      </c>
      <c r="I74" s="390"/>
    </row>
    <row r="75" spans="2:9" x14ac:dyDescent="0.2">
      <c r="B75" s="300"/>
      <c r="C75" s="157" t="s">
        <v>300</v>
      </c>
      <c r="D75" s="351"/>
      <c r="E75" s="300"/>
      <c r="F75" s="388"/>
      <c r="G75" s="388"/>
      <c r="H75" s="388"/>
      <c r="I75" s="388"/>
    </row>
    <row r="76" spans="2:9" ht="25.5" x14ac:dyDescent="0.2">
      <c r="B76" s="300"/>
      <c r="C76" s="182" t="s">
        <v>282</v>
      </c>
      <c r="D76" s="351"/>
      <c r="E76" s="300"/>
      <c r="F76" s="388"/>
      <c r="G76" s="388"/>
      <c r="H76" s="388"/>
      <c r="I76" s="388"/>
    </row>
    <row r="77" spans="2:9" x14ac:dyDescent="0.2">
      <c r="B77" s="301"/>
      <c r="C77" s="147"/>
      <c r="D77" s="352"/>
      <c r="E77" s="301"/>
      <c r="F77" s="389"/>
      <c r="G77" s="389"/>
      <c r="H77" s="389"/>
      <c r="I77" s="389"/>
    </row>
    <row r="78" spans="2:9" x14ac:dyDescent="0.2">
      <c r="B78" s="386" t="s">
        <v>66</v>
      </c>
      <c r="C78" s="179"/>
      <c r="D78" s="350">
        <v>560058500</v>
      </c>
      <c r="E78" s="299" t="s">
        <v>49</v>
      </c>
      <c r="F78" s="387" t="s">
        <v>368</v>
      </c>
      <c r="G78" s="387" t="s">
        <v>369</v>
      </c>
      <c r="H78" s="390" t="s">
        <v>49</v>
      </c>
      <c r="I78" s="390"/>
    </row>
    <row r="79" spans="2:9" x14ac:dyDescent="0.2">
      <c r="B79" s="300"/>
      <c r="C79" s="157" t="s">
        <v>301</v>
      </c>
      <c r="D79" s="351"/>
      <c r="E79" s="300"/>
      <c r="F79" s="388"/>
      <c r="G79" s="388"/>
      <c r="H79" s="388"/>
      <c r="I79" s="388"/>
    </row>
    <row r="80" spans="2:9" x14ac:dyDescent="0.2">
      <c r="B80" s="300"/>
      <c r="C80" s="146" t="s">
        <v>161</v>
      </c>
      <c r="D80" s="351"/>
      <c r="E80" s="300"/>
      <c r="F80" s="388"/>
      <c r="G80" s="388"/>
      <c r="H80" s="388"/>
      <c r="I80" s="388"/>
    </row>
    <row r="81" spans="2:14" x14ac:dyDescent="0.2">
      <c r="B81" s="301"/>
      <c r="C81" s="146"/>
      <c r="D81" s="352"/>
      <c r="E81" s="301"/>
      <c r="F81" s="389"/>
      <c r="G81" s="389"/>
      <c r="H81" s="389"/>
      <c r="I81" s="389"/>
    </row>
    <row r="82" spans="2:14" x14ac:dyDescent="0.2">
      <c r="B82" s="386" t="s">
        <v>67</v>
      </c>
      <c r="C82" s="179"/>
      <c r="D82" s="347">
        <v>198000000</v>
      </c>
      <c r="E82" s="299" t="s">
        <v>49</v>
      </c>
      <c r="F82" s="387" t="s">
        <v>368</v>
      </c>
      <c r="G82" s="387" t="s">
        <v>369</v>
      </c>
      <c r="H82" s="390" t="s">
        <v>49</v>
      </c>
      <c r="I82" s="390"/>
    </row>
    <row r="83" spans="2:14" x14ac:dyDescent="0.2">
      <c r="B83" s="300"/>
      <c r="C83" s="157" t="s">
        <v>302</v>
      </c>
      <c r="D83" s="348"/>
      <c r="E83" s="300"/>
      <c r="F83" s="388"/>
      <c r="G83" s="388"/>
      <c r="H83" s="388"/>
      <c r="I83" s="388"/>
    </row>
    <row r="84" spans="2:14" x14ac:dyDescent="0.2">
      <c r="B84" s="300"/>
      <c r="C84" s="146" t="s">
        <v>261</v>
      </c>
      <c r="D84" s="348"/>
      <c r="E84" s="300"/>
      <c r="F84" s="388"/>
      <c r="G84" s="388"/>
      <c r="H84" s="388"/>
      <c r="I84" s="388"/>
    </row>
    <row r="85" spans="2:14" x14ac:dyDescent="0.2">
      <c r="B85" s="301"/>
      <c r="C85" s="180"/>
      <c r="D85" s="349"/>
      <c r="E85" s="301"/>
      <c r="F85" s="389"/>
      <c r="G85" s="389"/>
      <c r="H85" s="389"/>
      <c r="I85" s="389"/>
    </row>
    <row r="86" spans="2:14" x14ac:dyDescent="0.2">
      <c r="B86" s="386" t="s">
        <v>68</v>
      </c>
      <c r="C86" s="179"/>
      <c r="D86" s="347">
        <v>100000000</v>
      </c>
      <c r="E86" s="299" t="s">
        <v>49</v>
      </c>
      <c r="F86" s="387" t="s">
        <v>368</v>
      </c>
      <c r="G86" s="387" t="s">
        <v>369</v>
      </c>
      <c r="H86" s="390" t="s">
        <v>49</v>
      </c>
      <c r="I86" s="390"/>
    </row>
    <row r="87" spans="2:14" x14ac:dyDescent="0.2">
      <c r="B87" s="300"/>
      <c r="C87" s="157" t="s">
        <v>303</v>
      </c>
      <c r="D87" s="348"/>
      <c r="E87" s="300"/>
      <c r="F87" s="388"/>
      <c r="G87" s="388"/>
      <c r="H87" s="388"/>
      <c r="I87" s="388"/>
    </row>
    <row r="88" spans="2:14" ht="25.5" x14ac:dyDescent="0.2">
      <c r="B88" s="300"/>
      <c r="C88" s="146" t="s">
        <v>262</v>
      </c>
      <c r="D88" s="348"/>
      <c r="E88" s="300"/>
      <c r="F88" s="388"/>
      <c r="G88" s="388"/>
      <c r="H88" s="388"/>
      <c r="I88" s="388"/>
    </row>
    <row r="89" spans="2:14" x14ac:dyDescent="0.2">
      <c r="B89" s="301"/>
      <c r="C89" s="147"/>
      <c r="D89" s="349"/>
      <c r="E89" s="301"/>
      <c r="F89" s="389"/>
      <c r="G89" s="389"/>
      <c r="H89" s="389"/>
      <c r="I89" s="389"/>
    </row>
    <row r="90" spans="2:14" ht="14.25" customHeight="1" x14ac:dyDescent="0.2">
      <c r="B90" s="386" t="s">
        <v>69</v>
      </c>
      <c r="C90" s="179"/>
      <c r="D90" s="347">
        <v>40000000</v>
      </c>
      <c r="E90" s="299" t="s">
        <v>49</v>
      </c>
      <c r="F90" s="387" t="s">
        <v>368</v>
      </c>
      <c r="G90" s="387" t="s">
        <v>369</v>
      </c>
      <c r="H90" s="390" t="s">
        <v>49</v>
      </c>
      <c r="I90" s="390"/>
    </row>
    <row r="91" spans="2:14" x14ac:dyDescent="0.2">
      <c r="B91" s="300"/>
      <c r="C91" s="157" t="s">
        <v>304</v>
      </c>
      <c r="D91" s="348"/>
      <c r="E91" s="300"/>
      <c r="F91" s="388"/>
      <c r="G91" s="388"/>
      <c r="H91" s="388"/>
      <c r="I91" s="388"/>
    </row>
    <row r="92" spans="2:14" ht="25.5" x14ac:dyDescent="0.2">
      <c r="B92" s="300"/>
      <c r="C92" s="146" t="s">
        <v>263</v>
      </c>
      <c r="D92" s="348"/>
      <c r="E92" s="300"/>
      <c r="F92" s="388"/>
      <c r="G92" s="388"/>
      <c r="H92" s="388"/>
      <c r="I92" s="388"/>
    </row>
    <row r="93" spans="2:14" x14ac:dyDescent="0.2">
      <c r="B93" s="301"/>
      <c r="C93" s="147"/>
      <c r="D93" s="349"/>
      <c r="E93" s="301"/>
      <c r="F93" s="389"/>
      <c r="G93" s="389"/>
      <c r="H93" s="389"/>
      <c r="I93" s="389"/>
    </row>
    <row r="94" spans="2:14" x14ac:dyDescent="0.2">
      <c r="B94" s="386" t="s">
        <v>70</v>
      </c>
      <c r="C94" s="179"/>
      <c r="D94" s="350">
        <v>232954850</v>
      </c>
      <c r="E94" s="299" t="s">
        <v>49</v>
      </c>
      <c r="F94" s="387" t="s">
        <v>368</v>
      </c>
      <c r="G94" s="387" t="s">
        <v>369</v>
      </c>
      <c r="H94" s="390" t="s">
        <v>49</v>
      </c>
      <c r="I94" s="390"/>
      <c r="K94" s="37"/>
      <c r="L94" s="37"/>
      <c r="M94" s="37"/>
      <c r="N94" s="37"/>
    </row>
    <row r="95" spans="2:14" x14ac:dyDescent="0.2">
      <c r="B95" s="300"/>
      <c r="C95" s="153" t="s">
        <v>305</v>
      </c>
      <c r="D95" s="351"/>
      <c r="E95" s="300"/>
      <c r="F95" s="388"/>
      <c r="G95" s="388"/>
      <c r="H95" s="388"/>
      <c r="I95" s="388"/>
      <c r="K95" s="37"/>
      <c r="L95" s="37"/>
      <c r="M95" s="37"/>
      <c r="N95" s="37"/>
    </row>
    <row r="96" spans="2:14" x14ac:dyDescent="0.2">
      <c r="B96" s="300"/>
      <c r="C96" s="146" t="s">
        <v>169</v>
      </c>
      <c r="D96" s="351"/>
      <c r="E96" s="300"/>
      <c r="F96" s="388"/>
      <c r="G96" s="388"/>
      <c r="H96" s="388"/>
      <c r="I96" s="388"/>
      <c r="K96" s="37"/>
      <c r="L96" s="37"/>
      <c r="M96" s="37"/>
      <c r="N96" s="37"/>
    </row>
    <row r="97" spans="2:14" x14ac:dyDescent="0.2">
      <c r="B97" s="301"/>
      <c r="C97" s="147"/>
      <c r="D97" s="352"/>
      <c r="E97" s="301"/>
      <c r="F97" s="389"/>
      <c r="G97" s="389"/>
      <c r="H97" s="389"/>
      <c r="I97" s="389"/>
    </row>
    <row r="98" spans="2:14" x14ac:dyDescent="0.2">
      <c r="B98" s="386" t="s">
        <v>71</v>
      </c>
      <c r="C98" s="179"/>
      <c r="D98" s="350">
        <v>138975950</v>
      </c>
      <c r="E98" s="299" t="s">
        <v>49</v>
      </c>
      <c r="F98" s="387" t="s">
        <v>368</v>
      </c>
      <c r="G98" s="387" t="s">
        <v>369</v>
      </c>
      <c r="H98" s="390" t="s">
        <v>49</v>
      </c>
      <c r="I98" s="390"/>
      <c r="K98" s="37"/>
      <c r="L98" s="37"/>
      <c r="M98" s="37"/>
      <c r="N98" s="37"/>
    </row>
    <row r="99" spans="2:14" x14ac:dyDescent="0.2">
      <c r="B99" s="300"/>
      <c r="C99" s="153" t="s">
        <v>306</v>
      </c>
      <c r="D99" s="351"/>
      <c r="E99" s="300"/>
      <c r="F99" s="388"/>
      <c r="G99" s="388"/>
      <c r="H99" s="388"/>
      <c r="I99" s="388"/>
      <c r="K99" s="49"/>
      <c r="L99" s="49"/>
      <c r="M99" s="49"/>
      <c r="N99" s="49"/>
    </row>
    <row r="100" spans="2:14" x14ac:dyDescent="0.2">
      <c r="B100" s="300"/>
      <c r="C100" s="146" t="s">
        <v>170</v>
      </c>
      <c r="D100" s="351"/>
      <c r="E100" s="300"/>
      <c r="F100" s="388"/>
      <c r="G100" s="388"/>
      <c r="H100" s="388"/>
      <c r="I100" s="388"/>
      <c r="K100" s="49"/>
      <c r="L100" s="49"/>
      <c r="M100" s="49"/>
      <c r="N100" s="49"/>
    </row>
    <row r="101" spans="2:14" x14ac:dyDescent="0.2">
      <c r="B101" s="301"/>
      <c r="C101" s="147"/>
      <c r="D101" s="352"/>
      <c r="E101" s="301"/>
      <c r="F101" s="389"/>
      <c r="G101" s="389"/>
      <c r="H101" s="389"/>
      <c r="I101" s="389"/>
      <c r="K101" s="49"/>
      <c r="L101" s="49"/>
      <c r="M101" s="49"/>
      <c r="N101" s="49"/>
    </row>
    <row r="102" spans="2:14" x14ac:dyDescent="0.2">
      <c r="B102" s="386" t="s">
        <v>72</v>
      </c>
      <c r="C102" s="146"/>
      <c r="D102" s="347">
        <v>24300000</v>
      </c>
      <c r="E102" s="299" t="s">
        <v>49</v>
      </c>
      <c r="F102" s="387" t="s">
        <v>368</v>
      </c>
      <c r="G102" s="387" t="s">
        <v>369</v>
      </c>
      <c r="H102" s="390" t="s">
        <v>49</v>
      </c>
      <c r="I102" s="390"/>
      <c r="K102" s="37"/>
      <c r="L102" s="37"/>
      <c r="M102" s="37"/>
      <c r="N102" s="37"/>
    </row>
    <row r="103" spans="2:14" x14ac:dyDescent="0.2">
      <c r="B103" s="300"/>
      <c r="C103" s="153" t="s">
        <v>307</v>
      </c>
      <c r="D103" s="348"/>
      <c r="E103" s="300"/>
      <c r="F103" s="388"/>
      <c r="G103" s="388"/>
      <c r="H103" s="388"/>
      <c r="I103" s="388"/>
      <c r="K103" s="37"/>
      <c r="L103" s="37"/>
      <c r="M103" s="37"/>
      <c r="N103" s="37"/>
    </row>
    <row r="104" spans="2:14" x14ac:dyDescent="0.2">
      <c r="B104" s="300"/>
      <c r="C104" s="146" t="s">
        <v>171</v>
      </c>
      <c r="D104" s="348"/>
      <c r="E104" s="300"/>
      <c r="F104" s="388"/>
      <c r="G104" s="388"/>
      <c r="H104" s="388"/>
      <c r="I104" s="388"/>
      <c r="K104" s="49"/>
      <c r="L104" s="50"/>
      <c r="M104" s="50"/>
      <c r="N104" s="50"/>
    </row>
    <row r="105" spans="2:14" x14ac:dyDescent="0.2">
      <c r="B105" s="301"/>
      <c r="C105" s="146"/>
      <c r="D105" s="349"/>
      <c r="E105" s="301"/>
      <c r="F105" s="389"/>
      <c r="G105" s="389"/>
      <c r="H105" s="389"/>
      <c r="I105" s="389"/>
      <c r="K105" s="49"/>
      <c r="L105" s="50"/>
      <c r="M105" s="50"/>
      <c r="N105" s="50"/>
    </row>
    <row r="106" spans="2:14" x14ac:dyDescent="0.2">
      <c r="B106" s="386" t="s">
        <v>73</v>
      </c>
      <c r="C106" s="179"/>
      <c r="D106" s="350">
        <v>25345000</v>
      </c>
      <c r="E106" s="299" t="s">
        <v>49</v>
      </c>
      <c r="F106" s="387" t="s">
        <v>368</v>
      </c>
      <c r="G106" s="387" t="s">
        <v>369</v>
      </c>
      <c r="H106" s="390" t="s">
        <v>49</v>
      </c>
      <c r="I106" s="390"/>
      <c r="K106" s="49"/>
      <c r="L106" s="50"/>
      <c r="M106" s="50"/>
      <c r="N106" s="50"/>
    </row>
    <row r="107" spans="2:14" x14ac:dyDescent="0.2">
      <c r="B107" s="300"/>
      <c r="C107" s="153" t="s">
        <v>308</v>
      </c>
      <c r="D107" s="351"/>
      <c r="E107" s="300"/>
      <c r="F107" s="388"/>
      <c r="G107" s="388"/>
      <c r="H107" s="388"/>
      <c r="I107" s="388"/>
      <c r="K107" s="49"/>
      <c r="L107" s="37"/>
      <c r="M107" s="37"/>
      <c r="N107" s="37"/>
    </row>
    <row r="108" spans="2:14" x14ac:dyDescent="0.2">
      <c r="B108" s="300"/>
      <c r="C108" s="146" t="s">
        <v>172</v>
      </c>
      <c r="D108" s="351"/>
      <c r="E108" s="300"/>
      <c r="F108" s="388"/>
      <c r="G108" s="388"/>
      <c r="H108" s="388"/>
      <c r="I108" s="388"/>
      <c r="K108" s="49"/>
      <c r="L108" s="37"/>
      <c r="M108" s="37"/>
      <c r="N108" s="37"/>
    </row>
    <row r="109" spans="2:14" x14ac:dyDescent="0.2">
      <c r="B109" s="301"/>
      <c r="C109" s="146"/>
      <c r="D109" s="352"/>
      <c r="E109" s="301"/>
      <c r="F109" s="389"/>
      <c r="G109" s="389"/>
      <c r="H109" s="389"/>
      <c r="I109" s="389"/>
      <c r="K109" s="49"/>
      <c r="L109" s="37"/>
      <c r="M109" s="37"/>
      <c r="N109" s="37"/>
    </row>
    <row r="110" spans="2:14" x14ac:dyDescent="0.2">
      <c r="B110" s="386" t="s">
        <v>74</v>
      </c>
      <c r="C110" s="179"/>
      <c r="D110" s="350">
        <v>196880350</v>
      </c>
      <c r="E110" s="299" t="s">
        <v>49</v>
      </c>
      <c r="F110" s="387" t="s">
        <v>368</v>
      </c>
      <c r="G110" s="387" t="s">
        <v>369</v>
      </c>
      <c r="H110" s="390" t="s">
        <v>49</v>
      </c>
      <c r="I110" s="390"/>
    </row>
    <row r="111" spans="2:14" x14ac:dyDescent="0.2">
      <c r="B111" s="300"/>
      <c r="C111" s="153" t="s">
        <v>309</v>
      </c>
      <c r="D111" s="351"/>
      <c r="E111" s="300"/>
      <c r="F111" s="388"/>
      <c r="G111" s="388"/>
      <c r="H111" s="388"/>
      <c r="I111" s="388"/>
    </row>
    <row r="112" spans="2:14" ht="25.5" x14ac:dyDescent="0.2">
      <c r="B112" s="300"/>
      <c r="C112" s="146" t="s">
        <v>177</v>
      </c>
      <c r="D112" s="351"/>
      <c r="E112" s="300"/>
      <c r="F112" s="388"/>
      <c r="G112" s="388"/>
      <c r="H112" s="388"/>
      <c r="I112" s="388"/>
    </row>
    <row r="113" spans="2:9" x14ac:dyDescent="0.2">
      <c r="B113" s="301"/>
      <c r="C113" s="147"/>
      <c r="D113" s="352"/>
      <c r="E113" s="301"/>
      <c r="F113" s="389"/>
      <c r="G113" s="389"/>
      <c r="H113" s="389"/>
      <c r="I113" s="389"/>
    </row>
    <row r="114" spans="2:9" x14ac:dyDescent="0.2">
      <c r="B114" s="386" t="s">
        <v>75</v>
      </c>
      <c r="C114" s="179"/>
      <c r="D114" s="347">
        <v>243635200</v>
      </c>
      <c r="E114" s="299" t="s">
        <v>49</v>
      </c>
      <c r="F114" s="387" t="s">
        <v>368</v>
      </c>
      <c r="G114" s="387" t="s">
        <v>369</v>
      </c>
      <c r="H114" s="390" t="s">
        <v>49</v>
      </c>
      <c r="I114" s="390"/>
    </row>
    <row r="115" spans="2:9" x14ac:dyDescent="0.2">
      <c r="B115" s="300"/>
      <c r="C115" s="153" t="s">
        <v>310</v>
      </c>
      <c r="D115" s="348"/>
      <c r="E115" s="300"/>
      <c r="F115" s="388"/>
      <c r="G115" s="388"/>
      <c r="H115" s="388"/>
      <c r="I115" s="388"/>
    </row>
    <row r="116" spans="2:9" ht="38.25" x14ac:dyDescent="0.2">
      <c r="B116" s="300"/>
      <c r="C116" s="181" t="s">
        <v>351</v>
      </c>
      <c r="D116" s="348"/>
      <c r="E116" s="300"/>
      <c r="F116" s="388"/>
      <c r="G116" s="388"/>
      <c r="H116" s="388"/>
      <c r="I116" s="388"/>
    </row>
    <row r="117" spans="2:9" x14ac:dyDescent="0.2">
      <c r="B117" s="301"/>
      <c r="C117" s="180"/>
      <c r="D117" s="349"/>
      <c r="E117" s="301"/>
      <c r="F117" s="389"/>
      <c r="G117" s="389"/>
      <c r="H117" s="389"/>
      <c r="I117" s="389"/>
    </row>
    <row r="118" spans="2:9" x14ac:dyDescent="0.2">
      <c r="B118" s="386" t="s">
        <v>76</v>
      </c>
      <c r="C118" s="179"/>
      <c r="D118" s="347">
        <v>182915000</v>
      </c>
      <c r="E118" s="299" t="s">
        <v>49</v>
      </c>
      <c r="F118" s="387" t="s">
        <v>368</v>
      </c>
      <c r="G118" s="387" t="s">
        <v>369</v>
      </c>
      <c r="H118" s="390" t="s">
        <v>49</v>
      </c>
      <c r="I118" s="390"/>
    </row>
    <row r="119" spans="2:9" x14ac:dyDescent="0.2">
      <c r="B119" s="300"/>
      <c r="C119" s="153" t="s">
        <v>311</v>
      </c>
      <c r="D119" s="348"/>
      <c r="E119" s="300"/>
      <c r="F119" s="388"/>
      <c r="G119" s="388"/>
      <c r="H119" s="388"/>
      <c r="I119" s="388"/>
    </row>
    <row r="120" spans="2:9" x14ac:dyDescent="0.2">
      <c r="B120" s="300"/>
      <c r="C120" s="146" t="s">
        <v>185</v>
      </c>
      <c r="D120" s="348"/>
      <c r="E120" s="300"/>
      <c r="F120" s="388"/>
      <c r="G120" s="388"/>
      <c r="H120" s="388"/>
      <c r="I120" s="388"/>
    </row>
    <row r="121" spans="2:9" x14ac:dyDescent="0.2">
      <c r="B121" s="301"/>
      <c r="C121" s="147"/>
      <c r="D121" s="349"/>
      <c r="E121" s="301"/>
      <c r="F121" s="389"/>
      <c r="G121" s="389"/>
      <c r="H121" s="389"/>
      <c r="I121" s="389"/>
    </row>
    <row r="122" spans="2:9" x14ac:dyDescent="0.2">
      <c r="B122" s="386" t="s">
        <v>77</v>
      </c>
      <c r="C122" s="272"/>
      <c r="D122" s="347">
        <v>828938425</v>
      </c>
      <c r="E122" s="299" t="s">
        <v>49</v>
      </c>
      <c r="F122" s="387" t="s">
        <v>368</v>
      </c>
      <c r="G122" s="387" t="s">
        <v>369</v>
      </c>
      <c r="H122" s="390" t="s">
        <v>49</v>
      </c>
      <c r="I122" s="390"/>
    </row>
    <row r="123" spans="2:9" x14ac:dyDescent="0.2">
      <c r="B123" s="300"/>
      <c r="C123" s="153" t="s">
        <v>312</v>
      </c>
      <c r="D123" s="348"/>
      <c r="E123" s="300"/>
      <c r="F123" s="388"/>
      <c r="G123" s="388"/>
      <c r="H123" s="388"/>
      <c r="I123" s="388"/>
    </row>
    <row r="124" spans="2:9" x14ac:dyDescent="0.2">
      <c r="B124" s="300"/>
      <c r="C124" s="273" t="s">
        <v>186</v>
      </c>
      <c r="D124" s="348"/>
      <c r="E124" s="300"/>
      <c r="F124" s="388"/>
      <c r="G124" s="388"/>
      <c r="H124" s="388"/>
      <c r="I124" s="388"/>
    </row>
    <row r="125" spans="2:9" x14ac:dyDescent="0.2">
      <c r="B125" s="301"/>
      <c r="C125" s="158"/>
      <c r="D125" s="349"/>
      <c r="E125" s="301"/>
      <c r="F125" s="389"/>
      <c r="G125" s="389"/>
      <c r="H125" s="389"/>
      <c r="I125" s="389"/>
    </row>
    <row r="126" spans="2:9" x14ac:dyDescent="0.2">
      <c r="B126" s="386" t="s">
        <v>78</v>
      </c>
      <c r="C126" s="272"/>
      <c r="D126" s="347">
        <v>92100500</v>
      </c>
      <c r="E126" s="299" t="s">
        <v>49</v>
      </c>
      <c r="F126" s="387" t="s">
        <v>368</v>
      </c>
      <c r="G126" s="387" t="s">
        <v>369</v>
      </c>
      <c r="H126" s="390" t="s">
        <v>49</v>
      </c>
      <c r="I126" s="390"/>
    </row>
    <row r="127" spans="2:9" x14ac:dyDescent="0.2">
      <c r="B127" s="300"/>
      <c r="C127" s="157" t="s">
        <v>313</v>
      </c>
      <c r="D127" s="348"/>
      <c r="E127" s="300"/>
      <c r="F127" s="388"/>
      <c r="G127" s="388"/>
      <c r="H127" s="388"/>
      <c r="I127" s="388"/>
    </row>
    <row r="128" spans="2:9" ht="25.5" x14ac:dyDescent="0.2">
      <c r="B128" s="300"/>
      <c r="C128" s="182" t="s">
        <v>352</v>
      </c>
      <c r="D128" s="348"/>
      <c r="E128" s="300"/>
      <c r="F128" s="388"/>
      <c r="G128" s="388"/>
      <c r="H128" s="388"/>
      <c r="I128" s="388"/>
    </row>
    <row r="129" spans="2:9" x14ac:dyDescent="0.2">
      <c r="B129" s="301"/>
      <c r="C129" s="158"/>
      <c r="D129" s="349"/>
      <c r="E129" s="301"/>
      <c r="F129" s="389"/>
      <c r="G129" s="389"/>
      <c r="H129" s="389"/>
      <c r="I129" s="389"/>
    </row>
    <row r="130" spans="2:9" x14ac:dyDescent="0.2">
      <c r="B130" s="386" t="s">
        <v>79</v>
      </c>
      <c r="C130" s="179"/>
      <c r="D130" s="347">
        <v>13468700</v>
      </c>
      <c r="E130" s="299" t="s">
        <v>49</v>
      </c>
      <c r="F130" s="387" t="s">
        <v>368</v>
      </c>
      <c r="G130" s="387" t="s">
        <v>369</v>
      </c>
      <c r="H130" s="390" t="s">
        <v>49</v>
      </c>
      <c r="I130" s="390"/>
    </row>
    <row r="131" spans="2:9" x14ac:dyDescent="0.2">
      <c r="B131" s="300"/>
      <c r="C131" s="157" t="s">
        <v>314</v>
      </c>
      <c r="D131" s="348"/>
      <c r="E131" s="300"/>
      <c r="F131" s="388"/>
      <c r="G131" s="388"/>
      <c r="H131" s="388"/>
      <c r="I131" s="388"/>
    </row>
    <row r="132" spans="2:9" ht="25.5" customHeight="1" x14ac:dyDescent="0.2">
      <c r="B132" s="300"/>
      <c r="C132" s="137" t="s">
        <v>190</v>
      </c>
      <c r="D132" s="348"/>
      <c r="E132" s="300"/>
      <c r="F132" s="388"/>
      <c r="G132" s="388"/>
      <c r="H132" s="388"/>
      <c r="I132" s="388"/>
    </row>
    <row r="133" spans="2:9" x14ac:dyDescent="0.2">
      <c r="B133" s="301"/>
      <c r="C133" s="147"/>
      <c r="D133" s="349"/>
      <c r="E133" s="301"/>
      <c r="F133" s="389"/>
      <c r="G133" s="389"/>
      <c r="H133" s="389"/>
      <c r="I133" s="389"/>
    </row>
    <row r="134" spans="2:9" x14ac:dyDescent="0.2">
      <c r="B134" s="386" t="s">
        <v>80</v>
      </c>
      <c r="C134" s="179"/>
      <c r="D134" s="347">
        <v>51004500</v>
      </c>
      <c r="E134" s="299" t="s">
        <v>49</v>
      </c>
      <c r="F134" s="387" t="s">
        <v>368</v>
      </c>
      <c r="G134" s="387" t="s">
        <v>369</v>
      </c>
      <c r="H134" s="390" t="s">
        <v>49</v>
      </c>
      <c r="I134" s="390"/>
    </row>
    <row r="135" spans="2:9" x14ac:dyDescent="0.2">
      <c r="B135" s="300"/>
      <c r="C135" s="157" t="s">
        <v>315</v>
      </c>
      <c r="D135" s="348"/>
      <c r="E135" s="300"/>
      <c r="F135" s="388"/>
      <c r="G135" s="388"/>
      <c r="H135" s="388"/>
      <c r="I135" s="388"/>
    </row>
    <row r="136" spans="2:9" ht="38.25" x14ac:dyDescent="0.2">
      <c r="B136" s="300"/>
      <c r="C136" s="146" t="s">
        <v>194</v>
      </c>
      <c r="D136" s="348"/>
      <c r="E136" s="300"/>
      <c r="F136" s="388"/>
      <c r="G136" s="388"/>
      <c r="H136" s="388"/>
      <c r="I136" s="388"/>
    </row>
    <row r="137" spans="2:9" x14ac:dyDescent="0.2">
      <c r="B137" s="301"/>
      <c r="C137" s="146"/>
      <c r="D137" s="349"/>
      <c r="E137" s="301"/>
      <c r="F137" s="389"/>
      <c r="G137" s="389"/>
      <c r="H137" s="389"/>
      <c r="I137" s="389"/>
    </row>
    <row r="138" spans="2:9" x14ac:dyDescent="0.2">
      <c r="B138" s="386" t="s">
        <v>81</v>
      </c>
      <c r="C138" s="179"/>
      <c r="D138" s="347">
        <v>673058600</v>
      </c>
      <c r="E138" s="299" t="s">
        <v>49</v>
      </c>
      <c r="F138" s="387" t="s">
        <v>368</v>
      </c>
      <c r="G138" s="387" t="s">
        <v>369</v>
      </c>
      <c r="H138" s="390" t="s">
        <v>49</v>
      </c>
      <c r="I138" s="390"/>
    </row>
    <row r="139" spans="2:9" x14ac:dyDescent="0.2">
      <c r="B139" s="300"/>
      <c r="C139" s="157" t="s">
        <v>316</v>
      </c>
      <c r="D139" s="348"/>
      <c r="E139" s="300"/>
      <c r="F139" s="388"/>
      <c r="G139" s="388"/>
      <c r="H139" s="388"/>
      <c r="I139" s="388"/>
    </row>
    <row r="140" spans="2:9" ht="51" x14ac:dyDescent="0.2">
      <c r="B140" s="300"/>
      <c r="C140" s="146" t="s">
        <v>198</v>
      </c>
      <c r="D140" s="348"/>
      <c r="E140" s="300"/>
      <c r="F140" s="388"/>
      <c r="G140" s="388"/>
      <c r="H140" s="388"/>
      <c r="I140" s="388"/>
    </row>
    <row r="141" spans="2:9" x14ac:dyDescent="0.2">
      <c r="B141" s="301"/>
      <c r="C141" s="147"/>
      <c r="D141" s="349"/>
      <c r="E141" s="301"/>
      <c r="F141" s="389"/>
      <c r="G141" s="389"/>
      <c r="H141" s="389"/>
      <c r="I141" s="389"/>
    </row>
    <row r="142" spans="2:9" x14ac:dyDescent="0.2">
      <c r="B142" s="386" t="s">
        <v>82</v>
      </c>
      <c r="C142" s="179"/>
      <c r="D142" s="347">
        <v>27019500</v>
      </c>
      <c r="E142" s="299" t="s">
        <v>49</v>
      </c>
      <c r="F142" s="387" t="s">
        <v>368</v>
      </c>
      <c r="G142" s="387" t="s">
        <v>369</v>
      </c>
      <c r="H142" s="390" t="s">
        <v>49</v>
      </c>
      <c r="I142" s="390"/>
    </row>
    <row r="143" spans="2:9" x14ac:dyDescent="0.2">
      <c r="B143" s="300"/>
      <c r="C143" s="157" t="s">
        <v>317</v>
      </c>
      <c r="D143" s="348"/>
      <c r="E143" s="300"/>
      <c r="F143" s="388"/>
      <c r="G143" s="388"/>
      <c r="H143" s="388"/>
      <c r="I143" s="388"/>
    </row>
    <row r="144" spans="2:9" ht="38.25" x14ac:dyDescent="0.2">
      <c r="B144" s="300"/>
      <c r="C144" s="137" t="s">
        <v>205</v>
      </c>
      <c r="D144" s="348"/>
      <c r="E144" s="300"/>
      <c r="F144" s="388"/>
      <c r="G144" s="388"/>
      <c r="H144" s="388"/>
      <c r="I144" s="388"/>
    </row>
    <row r="145" spans="2:9" x14ac:dyDescent="0.2">
      <c r="B145" s="301"/>
      <c r="C145" s="147"/>
      <c r="D145" s="349"/>
      <c r="E145" s="301"/>
      <c r="F145" s="389"/>
      <c r="G145" s="389"/>
      <c r="H145" s="389"/>
      <c r="I145" s="389"/>
    </row>
    <row r="146" spans="2:9" x14ac:dyDescent="0.2">
      <c r="B146" s="386" t="s">
        <v>83</v>
      </c>
      <c r="C146" s="179"/>
      <c r="D146" s="347">
        <v>160000000</v>
      </c>
      <c r="E146" s="299" t="s">
        <v>49</v>
      </c>
      <c r="F146" s="387" t="s">
        <v>368</v>
      </c>
      <c r="G146" s="387" t="s">
        <v>369</v>
      </c>
      <c r="H146" s="390" t="s">
        <v>49</v>
      </c>
      <c r="I146" s="390"/>
    </row>
    <row r="147" spans="2:9" x14ac:dyDescent="0.2">
      <c r="B147" s="300"/>
      <c r="C147" s="157" t="s">
        <v>318</v>
      </c>
      <c r="D147" s="348"/>
      <c r="E147" s="300"/>
      <c r="F147" s="388"/>
      <c r="G147" s="388"/>
      <c r="H147" s="388"/>
      <c r="I147" s="388"/>
    </row>
    <row r="148" spans="2:9" ht="25.5" x14ac:dyDescent="0.2">
      <c r="B148" s="300"/>
      <c r="C148" s="137" t="s">
        <v>202</v>
      </c>
      <c r="D148" s="348"/>
      <c r="E148" s="300"/>
      <c r="F148" s="388"/>
      <c r="G148" s="388"/>
      <c r="H148" s="388"/>
      <c r="I148" s="388"/>
    </row>
    <row r="149" spans="2:9" x14ac:dyDescent="0.2">
      <c r="B149" s="301"/>
      <c r="C149" s="147"/>
      <c r="D149" s="349"/>
      <c r="E149" s="301"/>
      <c r="F149" s="389"/>
      <c r="G149" s="389"/>
      <c r="H149" s="389"/>
      <c r="I149" s="389"/>
    </row>
    <row r="150" spans="2:9" x14ac:dyDescent="0.2">
      <c r="B150" s="386" t="s">
        <v>84</v>
      </c>
      <c r="C150" s="179"/>
      <c r="D150" s="347">
        <v>11518000</v>
      </c>
      <c r="E150" s="299" t="s">
        <v>49</v>
      </c>
      <c r="F150" s="387" t="s">
        <v>368</v>
      </c>
      <c r="G150" s="387" t="s">
        <v>369</v>
      </c>
      <c r="H150" s="390" t="s">
        <v>49</v>
      </c>
      <c r="I150" s="390"/>
    </row>
    <row r="151" spans="2:9" x14ac:dyDescent="0.2">
      <c r="B151" s="300"/>
      <c r="C151" s="157" t="s">
        <v>319</v>
      </c>
      <c r="D151" s="348"/>
      <c r="E151" s="300"/>
      <c r="F151" s="388"/>
      <c r="G151" s="388"/>
      <c r="H151" s="388"/>
      <c r="I151" s="388"/>
    </row>
    <row r="152" spans="2:9" ht="38.25" x14ac:dyDescent="0.2">
      <c r="B152" s="300"/>
      <c r="C152" s="137" t="s">
        <v>209</v>
      </c>
      <c r="D152" s="348"/>
      <c r="E152" s="300"/>
      <c r="F152" s="388"/>
      <c r="G152" s="388"/>
      <c r="H152" s="388"/>
      <c r="I152" s="388"/>
    </row>
    <row r="153" spans="2:9" x14ac:dyDescent="0.2">
      <c r="B153" s="301"/>
      <c r="C153" s="147"/>
      <c r="D153" s="349"/>
      <c r="E153" s="301"/>
      <c r="F153" s="389"/>
      <c r="G153" s="389"/>
      <c r="H153" s="389"/>
      <c r="I153" s="389"/>
    </row>
    <row r="154" spans="2:9" x14ac:dyDescent="0.2">
      <c r="B154" s="386" t="s">
        <v>85</v>
      </c>
      <c r="C154" s="179"/>
      <c r="D154" s="347">
        <v>231494000</v>
      </c>
      <c r="E154" s="299" t="s">
        <v>49</v>
      </c>
      <c r="F154" s="387" t="s">
        <v>368</v>
      </c>
      <c r="G154" s="387" t="s">
        <v>369</v>
      </c>
      <c r="H154" s="390" t="s">
        <v>49</v>
      </c>
      <c r="I154" s="390"/>
    </row>
    <row r="155" spans="2:9" x14ac:dyDescent="0.2">
      <c r="B155" s="300"/>
      <c r="C155" s="157" t="s">
        <v>320</v>
      </c>
      <c r="D155" s="348"/>
      <c r="E155" s="300"/>
      <c r="F155" s="388"/>
      <c r="G155" s="388"/>
      <c r="H155" s="388"/>
      <c r="I155" s="388"/>
    </row>
    <row r="156" spans="2:9" ht="25.5" x14ac:dyDescent="0.2">
      <c r="B156" s="300"/>
      <c r="C156" s="137" t="s">
        <v>213</v>
      </c>
      <c r="D156" s="348"/>
      <c r="E156" s="300"/>
      <c r="F156" s="388"/>
      <c r="G156" s="388"/>
      <c r="H156" s="388"/>
      <c r="I156" s="388"/>
    </row>
    <row r="157" spans="2:9" x14ac:dyDescent="0.2">
      <c r="B157" s="301"/>
      <c r="C157" s="158"/>
      <c r="D157" s="349"/>
      <c r="E157" s="301"/>
      <c r="F157" s="389"/>
      <c r="G157" s="389"/>
      <c r="H157" s="389"/>
      <c r="I157" s="389"/>
    </row>
    <row r="158" spans="2:9" x14ac:dyDescent="0.2">
      <c r="B158" s="386" t="s">
        <v>86</v>
      </c>
      <c r="C158" s="146"/>
      <c r="D158" s="347">
        <v>56055400</v>
      </c>
      <c r="E158" s="299" t="s">
        <v>49</v>
      </c>
      <c r="F158" s="387" t="s">
        <v>368</v>
      </c>
      <c r="G158" s="387" t="s">
        <v>369</v>
      </c>
      <c r="H158" s="390" t="s">
        <v>49</v>
      </c>
      <c r="I158" s="390"/>
    </row>
    <row r="159" spans="2:9" x14ac:dyDescent="0.2">
      <c r="B159" s="300"/>
      <c r="C159" s="157" t="s">
        <v>321</v>
      </c>
      <c r="D159" s="348"/>
      <c r="E159" s="300"/>
      <c r="F159" s="388"/>
      <c r="G159" s="388"/>
      <c r="H159" s="388"/>
      <c r="I159" s="388"/>
    </row>
    <row r="160" spans="2:9" ht="25.5" x14ac:dyDescent="0.2">
      <c r="B160" s="300"/>
      <c r="C160" s="137" t="s">
        <v>216</v>
      </c>
      <c r="D160" s="348"/>
      <c r="E160" s="300"/>
      <c r="F160" s="388"/>
      <c r="G160" s="388"/>
      <c r="H160" s="388"/>
      <c r="I160" s="388"/>
    </row>
    <row r="161" spans="2:9" x14ac:dyDescent="0.2">
      <c r="B161" s="301"/>
      <c r="C161" s="147"/>
      <c r="D161" s="349"/>
      <c r="E161" s="301"/>
      <c r="F161" s="389"/>
      <c r="G161" s="389"/>
      <c r="H161" s="389"/>
      <c r="I161" s="389"/>
    </row>
    <row r="162" spans="2:9" x14ac:dyDescent="0.2">
      <c r="B162" s="386" t="s">
        <v>87</v>
      </c>
      <c r="C162" s="179"/>
      <c r="D162" s="347">
        <v>9918600</v>
      </c>
      <c r="E162" s="299" t="s">
        <v>49</v>
      </c>
      <c r="F162" s="387" t="s">
        <v>368</v>
      </c>
      <c r="G162" s="387" t="s">
        <v>369</v>
      </c>
      <c r="H162" s="390" t="s">
        <v>49</v>
      </c>
      <c r="I162" s="390"/>
    </row>
    <row r="163" spans="2:9" x14ac:dyDescent="0.2">
      <c r="B163" s="300"/>
      <c r="C163" s="157" t="s">
        <v>267</v>
      </c>
      <c r="D163" s="348"/>
      <c r="E163" s="300"/>
      <c r="F163" s="388"/>
      <c r="G163" s="388"/>
      <c r="H163" s="388"/>
      <c r="I163" s="388"/>
    </row>
    <row r="164" spans="2:9" ht="25.5" x14ac:dyDescent="0.2">
      <c r="B164" s="300"/>
      <c r="C164" s="137" t="s">
        <v>219</v>
      </c>
      <c r="D164" s="348"/>
      <c r="E164" s="300"/>
      <c r="F164" s="388"/>
      <c r="G164" s="388"/>
      <c r="H164" s="388"/>
      <c r="I164" s="388"/>
    </row>
    <row r="165" spans="2:9" x14ac:dyDescent="0.2">
      <c r="B165" s="301"/>
      <c r="C165" s="137"/>
      <c r="D165" s="349"/>
      <c r="E165" s="301"/>
      <c r="F165" s="389"/>
      <c r="G165" s="389"/>
      <c r="H165" s="389"/>
      <c r="I165" s="389"/>
    </row>
    <row r="166" spans="2:9" x14ac:dyDescent="0.2">
      <c r="B166" s="386" t="s">
        <v>88</v>
      </c>
      <c r="C166" s="179"/>
      <c r="D166" s="350">
        <v>652959619</v>
      </c>
      <c r="E166" s="299" t="s">
        <v>49</v>
      </c>
      <c r="F166" s="387" t="s">
        <v>368</v>
      </c>
      <c r="G166" s="387" t="s">
        <v>369</v>
      </c>
      <c r="H166" s="390" t="s">
        <v>49</v>
      </c>
      <c r="I166" s="390"/>
    </row>
    <row r="167" spans="2:9" x14ac:dyDescent="0.2">
      <c r="B167" s="300"/>
      <c r="C167" s="157" t="s">
        <v>323</v>
      </c>
      <c r="D167" s="351"/>
      <c r="E167" s="300"/>
      <c r="F167" s="388"/>
      <c r="G167" s="388"/>
      <c r="H167" s="388"/>
      <c r="I167" s="388"/>
    </row>
    <row r="168" spans="2:9" ht="51" x14ac:dyDescent="0.2">
      <c r="B168" s="300"/>
      <c r="C168" s="137" t="s">
        <v>222</v>
      </c>
      <c r="D168" s="351"/>
      <c r="E168" s="300"/>
      <c r="F168" s="388"/>
      <c r="G168" s="388"/>
      <c r="H168" s="388"/>
      <c r="I168" s="388"/>
    </row>
    <row r="169" spans="2:9" x14ac:dyDescent="0.2">
      <c r="B169" s="301"/>
      <c r="C169" s="147"/>
      <c r="D169" s="352"/>
      <c r="E169" s="301"/>
      <c r="F169" s="389"/>
      <c r="G169" s="389"/>
      <c r="H169" s="389"/>
      <c r="I169" s="389"/>
    </row>
    <row r="170" spans="2:9" x14ac:dyDescent="0.2">
      <c r="B170" s="386" t="s">
        <v>89</v>
      </c>
      <c r="C170" s="179"/>
      <c r="D170" s="347">
        <v>5183500</v>
      </c>
      <c r="E170" s="299" t="s">
        <v>49</v>
      </c>
      <c r="F170" s="387" t="s">
        <v>368</v>
      </c>
      <c r="G170" s="387" t="s">
        <v>369</v>
      </c>
      <c r="H170" s="390" t="s">
        <v>49</v>
      </c>
      <c r="I170" s="390"/>
    </row>
    <row r="171" spans="2:9" x14ac:dyDescent="0.2">
      <c r="B171" s="300"/>
      <c r="C171" s="157" t="s">
        <v>324</v>
      </c>
      <c r="D171" s="348"/>
      <c r="E171" s="300"/>
      <c r="F171" s="388"/>
      <c r="G171" s="388"/>
      <c r="H171" s="388"/>
      <c r="I171" s="388"/>
    </row>
    <row r="172" spans="2:9" ht="25.5" x14ac:dyDescent="0.2">
      <c r="B172" s="300"/>
      <c r="C172" s="137" t="s">
        <v>226</v>
      </c>
      <c r="D172" s="348"/>
      <c r="E172" s="300"/>
      <c r="F172" s="388"/>
      <c r="G172" s="388"/>
      <c r="H172" s="388"/>
      <c r="I172" s="388"/>
    </row>
    <row r="173" spans="2:9" x14ac:dyDescent="0.2">
      <c r="B173" s="301"/>
      <c r="C173" s="147"/>
      <c r="D173" s="349"/>
      <c r="E173" s="301"/>
      <c r="F173" s="389"/>
      <c r="G173" s="389"/>
      <c r="H173" s="389"/>
      <c r="I173" s="389"/>
    </row>
    <row r="174" spans="2:9" x14ac:dyDescent="0.2">
      <c r="B174" s="386" t="s">
        <v>90</v>
      </c>
      <c r="C174" s="179"/>
      <c r="D174" s="347">
        <v>5274200</v>
      </c>
      <c r="E174" s="299" t="s">
        <v>49</v>
      </c>
      <c r="F174" s="387" t="s">
        <v>368</v>
      </c>
      <c r="G174" s="387" t="s">
        <v>369</v>
      </c>
      <c r="H174" s="390" t="s">
        <v>49</v>
      </c>
      <c r="I174" s="390"/>
    </row>
    <row r="175" spans="2:9" x14ac:dyDescent="0.2">
      <c r="B175" s="300"/>
      <c r="C175" s="157" t="s">
        <v>325</v>
      </c>
      <c r="D175" s="348"/>
      <c r="E175" s="300"/>
      <c r="F175" s="388"/>
      <c r="G175" s="388"/>
      <c r="H175" s="388"/>
      <c r="I175" s="388"/>
    </row>
    <row r="176" spans="2:9" ht="25.5" x14ac:dyDescent="0.2">
      <c r="B176" s="300"/>
      <c r="C176" s="137" t="s">
        <v>229</v>
      </c>
      <c r="D176" s="348"/>
      <c r="E176" s="300"/>
      <c r="F176" s="388"/>
      <c r="G176" s="388"/>
      <c r="H176" s="388"/>
      <c r="I176" s="388"/>
    </row>
    <row r="177" spans="2:9" x14ac:dyDescent="0.2">
      <c r="B177" s="301"/>
      <c r="C177" s="159"/>
      <c r="D177" s="349"/>
      <c r="E177" s="301"/>
      <c r="F177" s="389"/>
      <c r="G177" s="389"/>
      <c r="H177" s="389"/>
      <c r="I177" s="389"/>
    </row>
    <row r="178" spans="2:9" x14ac:dyDescent="0.2">
      <c r="B178" s="386" t="s">
        <v>91</v>
      </c>
      <c r="C178" s="179"/>
      <c r="D178" s="347">
        <v>4350000</v>
      </c>
      <c r="E178" s="299" t="s">
        <v>49</v>
      </c>
      <c r="F178" s="387" t="s">
        <v>368</v>
      </c>
      <c r="G178" s="387" t="s">
        <v>369</v>
      </c>
      <c r="H178" s="390" t="s">
        <v>49</v>
      </c>
      <c r="I178" s="390"/>
    </row>
    <row r="179" spans="2:9" x14ac:dyDescent="0.2">
      <c r="B179" s="300"/>
      <c r="C179" s="157" t="s">
        <v>326</v>
      </c>
      <c r="D179" s="348"/>
      <c r="E179" s="300"/>
      <c r="F179" s="388"/>
      <c r="G179" s="388"/>
      <c r="H179" s="388"/>
      <c r="I179" s="388"/>
    </row>
    <row r="180" spans="2:9" ht="25.5" x14ac:dyDescent="0.2">
      <c r="B180" s="300"/>
      <c r="C180" s="151" t="s">
        <v>356</v>
      </c>
      <c r="D180" s="348"/>
      <c r="E180" s="300"/>
      <c r="F180" s="388"/>
      <c r="G180" s="388"/>
      <c r="H180" s="388"/>
      <c r="I180" s="388"/>
    </row>
    <row r="181" spans="2:9" x14ac:dyDescent="0.2">
      <c r="B181" s="301"/>
      <c r="C181" s="147"/>
      <c r="D181" s="349"/>
      <c r="E181" s="301"/>
      <c r="F181" s="389"/>
      <c r="G181" s="389"/>
      <c r="H181" s="389"/>
      <c r="I181" s="389"/>
    </row>
    <row r="182" spans="2:9" x14ac:dyDescent="0.2">
      <c r="B182" s="386" t="s">
        <v>92</v>
      </c>
      <c r="C182" s="179"/>
      <c r="D182" s="347">
        <v>670097800</v>
      </c>
      <c r="E182" s="299" t="s">
        <v>49</v>
      </c>
      <c r="F182" s="387" t="s">
        <v>368</v>
      </c>
      <c r="G182" s="387" t="s">
        <v>369</v>
      </c>
      <c r="H182" s="390" t="s">
        <v>49</v>
      </c>
      <c r="I182" s="390"/>
    </row>
    <row r="183" spans="2:9" x14ac:dyDescent="0.2">
      <c r="B183" s="300"/>
      <c r="C183" s="157" t="s">
        <v>327</v>
      </c>
      <c r="D183" s="348"/>
      <c r="E183" s="300"/>
      <c r="F183" s="388"/>
      <c r="G183" s="388"/>
      <c r="H183" s="388"/>
      <c r="I183" s="388"/>
    </row>
    <row r="184" spans="2:9" ht="25.5" x14ac:dyDescent="0.2">
      <c r="B184" s="300"/>
      <c r="C184" s="137" t="s">
        <v>232</v>
      </c>
      <c r="D184" s="348"/>
      <c r="E184" s="300"/>
      <c r="F184" s="388"/>
      <c r="G184" s="388"/>
      <c r="H184" s="388"/>
      <c r="I184" s="388"/>
    </row>
    <row r="185" spans="2:9" x14ac:dyDescent="0.2">
      <c r="B185" s="301"/>
      <c r="C185" s="147"/>
      <c r="D185" s="349"/>
      <c r="E185" s="301"/>
      <c r="F185" s="389"/>
      <c r="G185" s="389"/>
      <c r="H185" s="389"/>
      <c r="I185" s="389"/>
    </row>
    <row r="186" spans="2:9" x14ac:dyDescent="0.2">
      <c r="B186" s="386" t="s">
        <v>93</v>
      </c>
      <c r="C186" s="179"/>
      <c r="D186" s="350">
        <v>329070921400</v>
      </c>
      <c r="E186" s="299" t="s">
        <v>49</v>
      </c>
      <c r="F186" s="387" t="s">
        <v>368</v>
      </c>
      <c r="G186" s="387" t="s">
        <v>369</v>
      </c>
      <c r="H186" s="390" t="s">
        <v>49</v>
      </c>
      <c r="I186" s="390"/>
    </row>
    <row r="187" spans="2:9" x14ac:dyDescent="0.2">
      <c r="B187" s="300"/>
      <c r="C187" s="157" t="s">
        <v>328</v>
      </c>
      <c r="D187" s="351"/>
      <c r="E187" s="300"/>
      <c r="F187" s="388"/>
      <c r="G187" s="388"/>
      <c r="H187" s="388"/>
      <c r="I187" s="388"/>
    </row>
    <row r="188" spans="2:9" ht="15" customHeight="1" x14ac:dyDescent="0.2">
      <c r="B188" s="300"/>
      <c r="C188" s="151" t="s">
        <v>283</v>
      </c>
      <c r="D188" s="351"/>
      <c r="E188" s="300"/>
      <c r="F188" s="388"/>
      <c r="G188" s="388"/>
      <c r="H188" s="388"/>
      <c r="I188" s="388"/>
    </row>
    <row r="189" spans="2:9" ht="15" customHeight="1" x14ac:dyDescent="0.2">
      <c r="B189" s="301"/>
      <c r="C189" s="147"/>
      <c r="D189" s="352"/>
      <c r="E189" s="301"/>
      <c r="F189" s="389"/>
      <c r="G189" s="389"/>
      <c r="H189" s="389"/>
      <c r="I189" s="389"/>
    </row>
    <row r="190" spans="2:9" x14ac:dyDescent="0.2">
      <c r="B190" s="386" t="s">
        <v>94</v>
      </c>
      <c r="C190" s="179"/>
      <c r="D190" s="347">
        <v>15000000000</v>
      </c>
      <c r="E190" s="299" t="s">
        <v>49</v>
      </c>
      <c r="F190" s="387" t="s">
        <v>368</v>
      </c>
      <c r="G190" s="387" t="s">
        <v>369</v>
      </c>
      <c r="H190" s="390" t="s">
        <v>49</v>
      </c>
      <c r="I190" s="390"/>
    </row>
    <row r="191" spans="2:9" x14ac:dyDescent="0.2">
      <c r="B191" s="300"/>
      <c r="C191" s="157" t="s">
        <v>329</v>
      </c>
      <c r="D191" s="348"/>
      <c r="E191" s="300"/>
      <c r="F191" s="388"/>
      <c r="G191" s="388"/>
      <c r="H191" s="388"/>
      <c r="I191" s="388"/>
    </row>
    <row r="192" spans="2:9" ht="15.75" customHeight="1" x14ac:dyDescent="0.2">
      <c r="B192" s="300"/>
      <c r="C192" s="137" t="s">
        <v>235</v>
      </c>
      <c r="D192" s="348"/>
      <c r="E192" s="300"/>
      <c r="F192" s="388"/>
      <c r="G192" s="388"/>
      <c r="H192" s="388"/>
      <c r="I192" s="388"/>
    </row>
    <row r="193" spans="1:14" x14ac:dyDescent="0.2">
      <c r="B193" s="301"/>
      <c r="C193" s="147"/>
      <c r="D193" s="349"/>
      <c r="E193" s="301"/>
      <c r="F193" s="389"/>
      <c r="G193" s="389"/>
      <c r="H193" s="389"/>
      <c r="I193" s="389"/>
    </row>
    <row r="194" spans="1:14" x14ac:dyDescent="0.2">
      <c r="B194" s="386" t="s">
        <v>95</v>
      </c>
      <c r="C194" s="179"/>
      <c r="D194" s="347">
        <v>21793177000</v>
      </c>
      <c r="E194" s="299" t="s">
        <v>49</v>
      </c>
      <c r="F194" s="387" t="s">
        <v>368</v>
      </c>
      <c r="G194" s="387" t="s">
        <v>369</v>
      </c>
      <c r="H194" s="390" t="s">
        <v>49</v>
      </c>
      <c r="I194" s="390"/>
    </row>
    <row r="195" spans="1:14" x14ac:dyDescent="0.2">
      <c r="B195" s="300"/>
      <c r="C195" s="157" t="s">
        <v>330</v>
      </c>
      <c r="D195" s="348"/>
      <c r="E195" s="300"/>
      <c r="F195" s="388"/>
      <c r="G195" s="388"/>
      <c r="H195" s="388"/>
      <c r="I195" s="388"/>
    </row>
    <row r="196" spans="1:14" ht="12.75" customHeight="1" x14ac:dyDescent="0.2">
      <c r="B196" s="300"/>
      <c r="C196" s="137" t="s">
        <v>236</v>
      </c>
      <c r="D196" s="348"/>
      <c r="E196" s="300"/>
      <c r="F196" s="388"/>
      <c r="G196" s="388"/>
      <c r="H196" s="388"/>
      <c r="I196" s="388"/>
    </row>
    <row r="197" spans="1:14" x14ac:dyDescent="0.2">
      <c r="B197" s="301"/>
      <c r="C197" s="147"/>
      <c r="D197" s="349"/>
      <c r="E197" s="301"/>
      <c r="F197" s="389"/>
      <c r="G197" s="389"/>
      <c r="H197" s="389"/>
      <c r="I197" s="389"/>
    </row>
    <row r="198" spans="1:14" x14ac:dyDescent="0.2">
      <c r="B198" s="386" t="s">
        <v>96</v>
      </c>
      <c r="C198" s="146"/>
      <c r="D198" s="350">
        <v>396388530</v>
      </c>
      <c r="E198" s="299" t="s">
        <v>49</v>
      </c>
      <c r="F198" s="387" t="s">
        <v>368</v>
      </c>
      <c r="G198" s="387" t="s">
        <v>369</v>
      </c>
      <c r="H198" s="390" t="s">
        <v>49</v>
      </c>
      <c r="I198" s="390"/>
    </row>
    <row r="199" spans="1:14" x14ac:dyDescent="0.2">
      <c r="B199" s="300"/>
      <c r="C199" s="160" t="s">
        <v>331</v>
      </c>
      <c r="D199" s="351"/>
      <c r="E199" s="300"/>
      <c r="F199" s="388"/>
      <c r="G199" s="388"/>
      <c r="H199" s="388"/>
      <c r="I199" s="388"/>
    </row>
    <row r="200" spans="1:14" x14ac:dyDescent="0.2">
      <c r="B200" s="300"/>
      <c r="C200" s="181" t="s">
        <v>238</v>
      </c>
      <c r="D200" s="351"/>
      <c r="E200" s="300"/>
      <c r="F200" s="388"/>
      <c r="G200" s="388"/>
      <c r="H200" s="388"/>
      <c r="I200" s="388"/>
    </row>
    <row r="201" spans="1:14" x14ac:dyDescent="0.2">
      <c r="B201" s="301"/>
      <c r="C201" s="147"/>
      <c r="D201" s="352"/>
      <c r="E201" s="301"/>
      <c r="F201" s="389"/>
      <c r="G201" s="389"/>
      <c r="H201" s="389"/>
      <c r="I201" s="389"/>
    </row>
    <row r="202" spans="1:14" s="27" customFormat="1" x14ac:dyDescent="0.2">
      <c r="A202" s="37"/>
      <c r="B202" s="386" t="s">
        <v>97</v>
      </c>
      <c r="C202" s="179"/>
      <c r="D202" s="350">
        <v>292409404</v>
      </c>
      <c r="E202" s="299" t="s">
        <v>49</v>
      </c>
      <c r="F202" s="387" t="s">
        <v>368</v>
      </c>
      <c r="G202" s="387" t="s">
        <v>369</v>
      </c>
      <c r="H202" s="390" t="s">
        <v>49</v>
      </c>
      <c r="I202" s="390"/>
      <c r="J202" s="37"/>
      <c r="K202" s="28"/>
      <c r="L202" s="28"/>
      <c r="M202" s="28"/>
      <c r="N202" s="28"/>
    </row>
    <row r="203" spans="1:14" s="54" customFormat="1" x14ac:dyDescent="0.2">
      <c r="A203" s="37"/>
      <c r="B203" s="300"/>
      <c r="C203" s="160" t="s">
        <v>332</v>
      </c>
      <c r="D203" s="351"/>
      <c r="E203" s="300"/>
      <c r="F203" s="388"/>
      <c r="G203" s="388"/>
      <c r="H203" s="388"/>
      <c r="I203" s="388"/>
      <c r="J203" s="37"/>
      <c r="K203" s="28"/>
      <c r="L203" s="28"/>
      <c r="M203" s="28"/>
      <c r="N203" s="28"/>
    </row>
    <row r="204" spans="1:14" s="37" customFormat="1" x14ac:dyDescent="0.2">
      <c r="B204" s="300"/>
      <c r="C204" s="137" t="s">
        <v>239</v>
      </c>
      <c r="D204" s="351"/>
      <c r="E204" s="300"/>
      <c r="F204" s="388"/>
      <c r="G204" s="388"/>
      <c r="H204" s="388"/>
      <c r="I204" s="388"/>
      <c r="K204" s="28"/>
      <c r="L204" s="28"/>
      <c r="M204" s="28"/>
      <c r="N204" s="28"/>
    </row>
    <row r="205" spans="1:14" s="37" customFormat="1" x14ac:dyDescent="0.2">
      <c r="B205" s="301"/>
      <c r="C205" s="147"/>
      <c r="D205" s="352"/>
      <c r="E205" s="301"/>
      <c r="F205" s="389"/>
      <c r="G205" s="389"/>
      <c r="H205" s="389"/>
      <c r="I205" s="389"/>
      <c r="K205" s="28"/>
      <c r="L205" s="28"/>
      <c r="M205" s="28"/>
      <c r="N205" s="28"/>
    </row>
    <row r="206" spans="1:14" s="27" customFormat="1" x14ac:dyDescent="0.2">
      <c r="A206" s="37"/>
      <c r="B206" s="386" t="s">
        <v>98</v>
      </c>
      <c r="C206" s="179"/>
      <c r="D206" s="350">
        <v>347572506</v>
      </c>
      <c r="E206" s="299" t="s">
        <v>49</v>
      </c>
      <c r="F206" s="387" t="s">
        <v>368</v>
      </c>
      <c r="G206" s="387" t="s">
        <v>369</v>
      </c>
      <c r="H206" s="390" t="s">
        <v>49</v>
      </c>
      <c r="I206" s="390"/>
      <c r="J206" s="37"/>
      <c r="K206" s="28"/>
      <c r="L206" s="28"/>
      <c r="M206" s="28"/>
      <c r="N206" s="28"/>
    </row>
    <row r="207" spans="1:14" s="54" customFormat="1" x14ac:dyDescent="0.2">
      <c r="A207" s="37"/>
      <c r="B207" s="300"/>
      <c r="C207" s="160" t="s">
        <v>333</v>
      </c>
      <c r="D207" s="351"/>
      <c r="E207" s="300"/>
      <c r="F207" s="388"/>
      <c r="G207" s="388"/>
      <c r="H207" s="388"/>
      <c r="I207" s="388"/>
      <c r="J207" s="37"/>
      <c r="K207" s="28"/>
      <c r="L207" s="28"/>
      <c r="M207" s="28"/>
      <c r="N207" s="28"/>
    </row>
    <row r="208" spans="1:14" s="37" customFormat="1" x14ac:dyDescent="0.2">
      <c r="B208" s="300"/>
      <c r="C208" s="137" t="s">
        <v>240</v>
      </c>
      <c r="D208" s="351"/>
      <c r="E208" s="300"/>
      <c r="F208" s="388"/>
      <c r="G208" s="388"/>
      <c r="H208" s="388"/>
      <c r="I208" s="388"/>
      <c r="K208" s="28"/>
      <c r="L208" s="28"/>
      <c r="M208" s="28"/>
      <c r="N208" s="28"/>
    </row>
    <row r="209" spans="1:14" s="37" customFormat="1" ht="13.5" customHeight="1" x14ac:dyDescent="0.2">
      <c r="B209" s="301"/>
      <c r="C209" s="147"/>
      <c r="D209" s="352"/>
      <c r="E209" s="301"/>
      <c r="F209" s="389"/>
      <c r="G209" s="389"/>
      <c r="H209" s="389"/>
      <c r="I209" s="389"/>
      <c r="K209" s="28"/>
      <c r="L209" s="28"/>
      <c r="M209" s="28"/>
      <c r="N209" s="28"/>
    </row>
    <row r="210" spans="1:14" s="37" customFormat="1" ht="13.5" customHeight="1" x14ac:dyDescent="0.2">
      <c r="B210" s="386" t="s">
        <v>99</v>
      </c>
      <c r="C210" s="179"/>
      <c r="D210" s="350">
        <v>594346400</v>
      </c>
      <c r="E210" s="299" t="s">
        <v>49</v>
      </c>
      <c r="F210" s="387" t="s">
        <v>368</v>
      </c>
      <c r="G210" s="387" t="s">
        <v>369</v>
      </c>
      <c r="H210" s="390" t="s">
        <v>49</v>
      </c>
      <c r="I210" s="390"/>
      <c r="K210" s="28"/>
      <c r="L210" s="28"/>
      <c r="M210" s="28"/>
      <c r="N210" s="28"/>
    </row>
    <row r="211" spans="1:14" s="27" customFormat="1" x14ac:dyDescent="0.2">
      <c r="A211" s="37"/>
      <c r="B211" s="300"/>
      <c r="C211" s="160" t="s">
        <v>334</v>
      </c>
      <c r="D211" s="351"/>
      <c r="E211" s="300"/>
      <c r="F211" s="388"/>
      <c r="G211" s="388"/>
      <c r="H211" s="388"/>
      <c r="I211" s="388"/>
      <c r="J211" s="37"/>
      <c r="K211" s="28"/>
      <c r="L211" s="28"/>
      <c r="M211" s="28"/>
      <c r="N211" s="28"/>
    </row>
    <row r="212" spans="1:14" ht="25.5" x14ac:dyDescent="0.2">
      <c r="B212" s="300"/>
      <c r="C212" s="137" t="s">
        <v>242</v>
      </c>
      <c r="D212" s="351"/>
      <c r="E212" s="300"/>
      <c r="F212" s="388"/>
      <c r="G212" s="388"/>
      <c r="H212" s="388"/>
      <c r="I212" s="388"/>
    </row>
    <row r="213" spans="1:14" x14ac:dyDescent="0.2">
      <c r="B213" s="301"/>
      <c r="C213" s="146"/>
      <c r="D213" s="352"/>
      <c r="E213" s="301"/>
      <c r="F213" s="389"/>
      <c r="G213" s="389"/>
      <c r="H213" s="389"/>
      <c r="I213" s="389"/>
    </row>
    <row r="214" spans="1:14" s="54" customFormat="1" x14ac:dyDescent="0.2">
      <c r="A214" s="37"/>
      <c r="B214" s="386" t="s">
        <v>100</v>
      </c>
      <c r="C214" s="179"/>
      <c r="D214" s="350">
        <v>116881530</v>
      </c>
      <c r="E214" s="299" t="s">
        <v>49</v>
      </c>
      <c r="F214" s="387" t="s">
        <v>368</v>
      </c>
      <c r="G214" s="387" t="s">
        <v>369</v>
      </c>
      <c r="H214" s="390" t="s">
        <v>49</v>
      </c>
      <c r="I214" s="111"/>
    </row>
    <row r="215" spans="1:14" s="37" customFormat="1" x14ac:dyDescent="0.2">
      <c r="B215" s="300"/>
      <c r="C215" s="160" t="s">
        <v>335</v>
      </c>
      <c r="D215" s="351"/>
      <c r="E215" s="300"/>
      <c r="F215" s="388"/>
      <c r="G215" s="388"/>
      <c r="H215" s="388"/>
      <c r="I215" s="112"/>
    </row>
    <row r="216" spans="1:14" s="37" customFormat="1" ht="25.5" x14ac:dyDescent="0.2">
      <c r="B216" s="300"/>
      <c r="C216" s="146" t="s">
        <v>245</v>
      </c>
      <c r="D216" s="351"/>
      <c r="E216" s="300"/>
      <c r="F216" s="388"/>
      <c r="G216" s="388"/>
      <c r="H216" s="388"/>
      <c r="I216" s="112"/>
    </row>
    <row r="217" spans="1:14" s="27" customFormat="1" x14ac:dyDescent="0.2">
      <c r="A217" s="37"/>
      <c r="B217" s="301"/>
      <c r="C217" s="147"/>
      <c r="D217" s="352"/>
      <c r="E217" s="301"/>
      <c r="F217" s="389"/>
      <c r="G217" s="389"/>
      <c r="H217" s="389"/>
      <c r="I217" s="113"/>
    </row>
    <row r="218" spans="1:14" s="54" customFormat="1" x14ac:dyDescent="0.2">
      <c r="A218" s="37"/>
      <c r="B218" s="386" t="s">
        <v>101</v>
      </c>
      <c r="C218" s="179"/>
      <c r="D218" s="350">
        <v>98527750</v>
      </c>
      <c r="E218" s="299" t="s">
        <v>49</v>
      </c>
      <c r="F218" s="387" t="s">
        <v>368</v>
      </c>
      <c r="G218" s="387" t="s">
        <v>369</v>
      </c>
      <c r="H218" s="390" t="s">
        <v>49</v>
      </c>
      <c r="I218" s="111"/>
    </row>
    <row r="219" spans="1:14" s="37" customFormat="1" x14ac:dyDescent="0.2">
      <c r="B219" s="300"/>
      <c r="C219" s="160" t="s">
        <v>336</v>
      </c>
      <c r="D219" s="351"/>
      <c r="E219" s="300"/>
      <c r="F219" s="388"/>
      <c r="G219" s="388"/>
      <c r="H219" s="388"/>
      <c r="I219" s="112"/>
    </row>
    <row r="220" spans="1:14" s="37" customFormat="1" ht="25.5" x14ac:dyDescent="0.2">
      <c r="B220" s="300"/>
      <c r="C220" s="182" t="s">
        <v>264</v>
      </c>
      <c r="D220" s="351"/>
      <c r="E220" s="300"/>
      <c r="F220" s="388"/>
      <c r="G220" s="388"/>
      <c r="H220" s="388"/>
      <c r="I220" s="112"/>
    </row>
    <row r="221" spans="1:14" s="27" customFormat="1" x14ac:dyDescent="0.2">
      <c r="A221" s="37"/>
      <c r="B221" s="301"/>
      <c r="C221" s="147"/>
      <c r="D221" s="352"/>
      <c r="E221" s="301"/>
      <c r="F221" s="389"/>
      <c r="G221" s="389"/>
      <c r="H221" s="389"/>
      <c r="I221" s="113"/>
    </row>
    <row r="222" spans="1:14" s="54" customFormat="1" x14ac:dyDescent="0.2">
      <c r="A222" s="37"/>
      <c r="B222" s="386" t="s">
        <v>102</v>
      </c>
      <c r="C222" s="179"/>
      <c r="D222" s="350">
        <v>219707550</v>
      </c>
      <c r="E222" s="299" t="s">
        <v>49</v>
      </c>
      <c r="F222" s="387" t="s">
        <v>368</v>
      </c>
      <c r="G222" s="387" t="s">
        <v>369</v>
      </c>
      <c r="H222" s="390" t="s">
        <v>49</v>
      </c>
      <c r="I222" s="111"/>
    </row>
    <row r="223" spans="1:14" s="37" customFormat="1" x14ac:dyDescent="0.2">
      <c r="B223" s="300"/>
      <c r="C223" s="182" t="s">
        <v>337</v>
      </c>
      <c r="D223" s="351"/>
      <c r="E223" s="300"/>
      <c r="F223" s="388"/>
      <c r="G223" s="388"/>
      <c r="H223" s="388"/>
      <c r="I223" s="112"/>
    </row>
    <row r="224" spans="1:14" s="37" customFormat="1" x14ac:dyDescent="0.2">
      <c r="B224" s="300"/>
      <c r="C224" s="182" t="s">
        <v>270</v>
      </c>
      <c r="D224" s="351"/>
      <c r="E224" s="300"/>
      <c r="F224" s="388"/>
      <c r="G224" s="388"/>
      <c r="H224" s="388"/>
      <c r="I224" s="112"/>
    </row>
    <row r="225" spans="1:9" s="27" customFormat="1" x14ac:dyDescent="0.2">
      <c r="A225" s="37"/>
      <c r="B225" s="301"/>
      <c r="C225" s="147"/>
      <c r="D225" s="352"/>
      <c r="E225" s="301"/>
      <c r="F225" s="389"/>
      <c r="G225" s="389"/>
      <c r="H225" s="389"/>
      <c r="I225" s="113"/>
    </row>
    <row r="226" spans="1:9" s="37" customFormat="1" x14ac:dyDescent="0.2">
      <c r="B226" s="386" t="s">
        <v>103</v>
      </c>
      <c r="C226" s="179"/>
      <c r="D226" s="350">
        <v>580555000</v>
      </c>
      <c r="E226" s="299" t="s">
        <v>49</v>
      </c>
      <c r="F226" s="387" t="s">
        <v>368</v>
      </c>
      <c r="G226" s="387" t="s">
        <v>369</v>
      </c>
      <c r="H226" s="390" t="s">
        <v>49</v>
      </c>
      <c r="I226" s="276"/>
    </row>
    <row r="227" spans="1:9" s="37" customFormat="1" x14ac:dyDescent="0.2">
      <c r="B227" s="300"/>
      <c r="C227" s="182" t="s">
        <v>365</v>
      </c>
      <c r="D227" s="351"/>
      <c r="E227" s="300"/>
      <c r="F227" s="388"/>
      <c r="G227" s="388"/>
      <c r="H227" s="388"/>
      <c r="I227" s="274"/>
    </row>
    <row r="228" spans="1:9" s="37" customFormat="1" x14ac:dyDescent="0.2">
      <c r="B228" s="300"/>
      <c r="C228" s="182" t="s">
        <v>366</v>
      </c>
      <c r="D228" s="351"/>
      <c r="E228" s="300"/>
      <c r="F228" s="388"/>
      <c r="G228" s="388"/>
      <c r="H228" s="388"/>
      <c r="I228" s="274"/>
    </row>
    <row r="229" spans="1:9" s="37" customFormat="1" x14ac:dyDescent="0.2">
      <c r="B229" s="301"/>
      <c r="C229" s="147"/>
      <c r="D229" s="352"/>
      <c r="E229" s="301"/>
      <c r="F229" s="389"/>
      <c r="G229" s="389"/>
      <c r="H229" s="389"/>
      <c r="I229" s="275"/>
    </row>
    <row r="230" spans="1:9" s="54" customFormat="1" x14ac:dyDescent="0.2">
      <c r="A230" s="37"/>
      <c r="B230" s="386" t="s">
        <v>104</v>
      </c>
      <c r="C230" s="179"/>
      <c r="D230" s="350">
        <v>1585746250</v>
      </c>
      <c r="E230" s="299" t="s">
        <v>49</v>
      </c>
      <c r="F230" s="387" t="s">
        <v>368</v>
      </c>
      <c r="G230" s="387" t="s">
        <v>369</v>
      </c>
      <c r="H230" s="390" t="s">
        <v>49</v>
      </c>
      <c r="I230" s="111"/>
    </row>
    <row r="231" spans="1:9" s="37" customFormat="1" x14ac:dyDescent="0.2">
      <c r="B231" s="300"/>
      <c r="C231" s="182" t="s">
        <v>338</v>
      </c>
      <c r="D231" s="351"/>
      <c r="E231" s="300"/>
      <c r="F231" s="388"/>
      <c r="G231" s="388"/>
      <c r="H231" s="388"/>
      <c r="I231" s="112"/>
    </row>
    <row r="232" spans="1:9" s="37" customFormat="1" ht="38.25" x14ac:dyDescent="0.2">
      <c r="B232" s="300"/>
      <c r="C232" s="146" t="s">
        <v>249</v>
      </c>
      <c r="D232" s="351"/>
      <c r="E232" s="300"/>
      <c r="F232" s="388"/>
      <c r="G232" s="388"/>
      <c r="H232" s="388"/>
      <c r="I232" s="112"/>
    </row>
    <row r="233" spans="1:9" s="27" customFormat="1" x14ac:dyDescent="0.2">
      <c r="A233" s="37"/>
      <c r="B233" s="301"/>
      <c r="C233" s="147"/>
      <c r="D233" s="352"/>
      <c r="E233" s="301"/>
      <c r="F233" s="389"/>
      <c r="G233" s="389"/>
      <c r="H233" s="389"/>
      <c r="I233" s="113"/>
    </row>
    <row r="234" spans="1:9" s="54" customFormat="1" x14ac:dyDescent="0.2">
      <c r="A234" s="37"/>
      <c r="B234" s="386" t="s">
        <v>105</v>
      </c>
      <c r="C234" s="179"/>
      <c r="D234" s="350">
        <v>1393529030</v>
      </c>
      <c r="E234" s="299" t="s">
        <v>49</v>
      </c>
      <c r="F234" s="387" t="s">
        <v>368</v>
      </c>
      <c r="G234" s="387" t="s">
        <v>369</v>
      </c>
      <c r="H234" s="390" t="s">
        <v>49</v>
      </c>
      <c r="I234" s="111"/>
    </row>
    <row r="235" spans="1:9" s="37" customFormat="1" x14ac:dyDescent="0.2">
      <c r="B235" s="300"/>
      <c r="C235" s="182" t="s">
        <v>339</v>
      </c>
      <c r="D235" s="351"/>
      <c r="E235" s="300"/>
      <c r="F235" s="388"/>
      <c r="G235" s="388"/>
      <c r="H235" s="388"/>
      <c r="I235" s="112"/>
    </row>
    <row r="236" spans="1:9" s="37" customFormat="1" x14ac:dyDescent="0.2">
      <c r="B236" s="300"/>
      <c r="C236" s="146" t="s">
        <v>252</v>
      </c>
      <c r="D236" s="351"/>
      <c r="E236" s="300"/>
      <c r="F236" s="388"/>
      <c r="G236" s="388"/>
      <c r="H236" s="388"/>
      <c r="I236" s="112"/>
    </row>
    <row r="237" spans="1:9" s="27" customFormat="1" x14ac:dyDescent="0.2">
      <c r="A237" s="37"/>
      <c r="B237" s="301"/>
      <c r="C237" s="147"/>
      <c r="D237" s="352"/>
      <c r="E237" s="301"/>
      <c r="F237" s="389"/>
      <c r="G237" s="389"/>
      <c r="H237" s="389"/>
      <c r="I237" s="113"/>
    </row>
    <row r="238" spans="1:9" s="54" customFormat="1" x14ac:dyDescent="0.2">
      <c r="A238" s="37"/>
      <c r="B238" s="386" t="s">
        <v>106</v>
      </c>
      <c r="C238" s="179"/>
      <c r="D238" s="350">
        <v>83667881</v>
      </c>
      <c r="E238" s="299" t="s">
        <v>49</v>
      </c>
      <c r="F238" s="387" t="s">
        <v>368</v>
      </c>
      <c r="G238" s="387" t="s">
        <v>369</v>
      </c>
      <c r="H238" s="390" t="s">
        <v>49</v>
      </c>
      <c r="I238" s="111"/>
    </row>
    <row r="239" spans="1:9" s="37" customFormat="1" x14ac:dyDescent="0.2">
      <c r="B239" s="300"/>
      <c r="C239" s="182" t="s">
        <v>340</v>
      </c>
      <c r="D239" s="351"/>
      <c r="E239" s="300"/>
      <c r="F239" s="388"/>
      <c r="G239" s="388"/>
      <c r="H239" s="388"/>
      <c r="I239" s="112"/>
    </row>
    <row r="240" spans="1:9" s="37" customFormat="1" x14ac:dyDescent="0.2">
      <c r="B240" s="300"/>
      <c r="C240" s="182" t="s">
        <v>346</v>
      </c>
      <c r="D240" s="351"/>
      <c r="E240" s="300"/>
      <c r="F240" s="388"/>
      <c r="G240" s="388"/>
      <c r="H240" s="388"/>
      <c r="I240" s="112"/>
    </row>
    <row r="241" spans="1:15" s="27" customFormat="1" x14ac:dyDescent="0.2">
      <c r="A241" s="37"/>
      <c r="B241" s="301"/>
      <c r="C241" s="147"/>
      <c r="D241" s="352"/>
      <c r="E241" s="301"/>
      <c r="F241" s="389"/>
      <c r="G241" s="389"/>
      <c r="H241" s="389"/>
      <c r="I241" s="113"/>
    </row>
    <row r="242" spans="1:15" s="37" customFormat="1" x14ac:dyDescent="0.2">
      <c r="B242" s="386" t="s">
        <v>107</v>
      </c>
      <c r="C242" s="179"/>
      <c r="D242" s="350">
        <v>1571350546</v>
      </c>
      <c r="E242" s="299" t="s">
        <v>49</v>
      </c>
      <c r="F242" s="387" t="s">
        <v>368</v>
      </c>
      <c r="G242" s="387" t="s">
        <v>369</v>
      </c>
      <c r="H242" s="390" t="s">
        <v>49</v>
      </c>
      <c r="I242" s="112"/>
    </row>
    <row r="243" spans="1:15" s="37" customFormat="1" x14ac:dyDescent="0.2">
      <c r="B243" s="300"/>
      <c r="C243" s="182" t="s">
        <v>342</v>
      </c>
      <c r="D243" s="351"/>
      <c r="E243" s="300"/>
      <c r="F243" s="388"/>
      <c r="G243" s="388"/>
      <c r="H243" s="388"/>
      <c r="I243" s="112"/>
    </row>
    <row r="244" spans="1:15" s="37" customFormat="1" x14ac:dyDescent="0.2">
      <c r="B244" s="300"/>
      <c r="C244" s="182" t="s">
        <v>266</v>
      </c>
      <c r="D244" s="351"/>
      <c r="E244" s="300"/>
      <c r="F244" s="388"/>
      <c r="G244" s="388"/>
      <c r="H244" s="388"/>
      <c r="I244" s="112"/>
    </row>
    <row r="245" spans="1:15" s="37" customFormat="1" x14ac:dyDescent="0.2">
      <c r="B245" s="301"/>
      <c r="C245" s="147"/>
      <c r="D245" s="352"/>
      <c r="E245" s="301"/>
      <c r="F245" s="389"/>
      <c r="G245" s="389"/>
      <c r="H245" s="389"/>
      <c r="I245" s="185"/>
    </row>
    <row r="246" spans="1:15" s="54" customFormat="1" x14ac:dyDescent="0.2">
      <c r="A246" s="37"/>
      <c r="B246" s="386" t="s">
        <v>108</v>
      </c>
      <c r="C246" s="179"/>
      <c r="D246" s="350">
        <v>10734150</v>
      </c>
      <c r="E246" s="299" t="s">
        <v>49</v>
      </c>
      <c r="F246" s="387" t="s">
        <v>368</v>
      </c>
      <c r="G246" s="387" t="s">
        <v>369</v>
      </c>
      <c r="H246" s="390" t="s">
        <v>49</v>
      </c>
      <c r="I246" s="111"/>
    </row>
    <row r="247" spans="1:15" s="37" customFormat="1" x14ac:dyDescent="0.2">
      <c r="B247" s="300"/>
      <c r="C247" s="182" t="s">
        <v>343</v>
      </c>
      <c r="D247" s="351"/>
      <c r="E247" s="300"/>
      <c r="F247" s="388"/>
      <c r="G247" s="388"/>
      <c r="H247" s="388"/>
      <c r="I247" s="112"/>
    </row>
    <row r="248" spans="1:15" s="37" customFormat="1" x14ac:dyDescent="0.2">
      <c r="B248" s="300"/>
      <c r="C248" s="182" t="s">
        <v>344</v>
      </c>
      <c r="D248" s="351"/>
      <c r="E248" s="300"/>
      <c r="F248" s="388"/>
      <c r="G248" s="388"/>
      <c r="H248" s="388"/>
      <c r="I248" s="112"/>
    </row>
    <row r="249" spans="1:15" s="27" customFormat="1" x14ac:dyDescent="0.2">
      <c r="A249" s="37"/>
      <c r="B249" s="301"/>
      <c r="C249" s="147"/>
      <c r="D249" s="352"/>
      <c r="E249" s="301"/>
      <c r="F249" s="389"/>
      <c r="G249" s="389"/>
      <c r="H249" s="389"/>
      <c r="I249" s="113"/>
    </row>
    <row r="250" spans="1:15" x14ac:dyDescent="0.2">
      <c r="B250" s="386" t="s">
        <v>109</v>
      </c>
      <c r="C250" s="146"/>
      <c r="D250" s="350">
        <v>842255000</v>
      </c>
      <c r="E250" s="299" t="s">
        <v>49</v>
      </c>
      <c r="F250" s="387" t="s">
        <v>368</v>
      </c>
      <c r="G250" s="387" t="s">
        <v>369</v>
      </c>
      <c r="H250" s="390" t="s">
        <v>49</v>
      </c>
      <c r="I250" s="391"/>
    </row>
    <row r="251" spans="1:15" x14ac:dyDescent="0.2">
      <c r="B251" s="300"/>
      <c r="C251" s="182" t="s">
        <v>341</v>
      </c>
      <c r="D251" s="351"/>
      <c r="E251" s="300"/>
      <c r="F251" s="388"/>
      <c r="G251" s="388"/>
      <c r="H251" s="388"/>
      <c r="I251" s="392"/>
    </row>
    <row r="252" spans="1:15" x14ac:dyDescent="0.2">
      <c r="B252" s="300"/>
      <c r="C252" s="182" t="s">
        <v>345</v>
      </c>
      <c r="D252" s="351"/>
      <c r="E252" s="300"/>
      <c r="F252" s="388"/>
      <c r="G252" s="388"/>
      <c r="H252" s="388"/>
      <c r="I252" s="392"/>
    </row>
    <row r="253" spans="1:15" x14ac:dyDescent="0.2">
      <c r="B253" s="301"/>
      <c r="C253" s="147"/>
      <c r="D253" s="352"/>
      <c r="E253" s="301"/>
      <c r="F253" s="389"/>
      <c r="G253" s="389"/>
      <c r="H253" s="389"/>
      <c r="I253" s="393"/>
    </row>
    <row r="254" spans="1:15" ht="15" customHeight="1" x14ac:dyDescent="0.2">
      <c r="B254" s="356" t="s">
        <v>110</v>
      </c>
      <c r="C254" s="357"/>
      <c r="D254" s="56">
        <f>SUM(D14:D253)</f>
        <v>468821906242</v>
      </c>
      <c r="E254" s="56"/>
      <c r="F254" s="56"/>
      <c r="G254" s="56"/>
      <c r="H254" s="56"/>
      <c r="I254" s="56"/>
      <c r="J254" s="49"/>
    </row>
    <row r="255" spans="1:15" x14ac:dyDescent="0.2">
      <c r="B255" s="57"/>
      <c r="C255" s="161"/>
      <c r="D255" s="42"/>
      <c r="E255" s="42"/>
      <c r="F255" s="42"/>
      <c r="G255" s="42"/>
      <c r="H255" s="42"/>
      <c r="I255" s="42"/>
      <c r="J255" s="49"/>
    </row>
    <row r="256" spans="1:15" ht="14.25" x14ac:dyDescent="0.2">
      <c r="G256" s="294" t="s">
        <v>375</v>
      </c>
      <c r="H256" s="294"/>
      <c r="I256" s="294"/>
      <c r="J256" s="114"/>
      <c r="K256" s="114"/>
      <c r="L256" s="114"/>
      <c r="M256" s="114"/>
      <c r="N256" s="114"/>
      <c r="O256" s="58"/>
    </row>
    <row r="257" spans="5:15" ht="14.25" x14ac:dyDescent="0.2">
      <c r="F257" s="59"/>
      <c r="G257" s="294" t="s">
        <v>370</v>
      </c>
      <c r="H257" s="294"/>
      <c r="I257" s="294"/>
      <c r="J257" s="114"/>
      <c r="K257" s="114"/>
      <c r="L257" s="114"/>
      <c r="M257" s="114"/>
      <c r="N257" s="114"/>
      <c r="O257" s="58"/>
    </row>
    <row r="258" spans="5:15" ht="14.25" x14ac:dyDescent="0.2">
      <c r="G258" s="280" t="s">
        <v>33</v>
      </c>
      <c r="H258" s="280"/>
      <c r="I258" s="280"/>
      <c r="J258" s="114"/>
      <c r="K258" s="114"/>
      <c r="L258" s="114"/>
      <c r="M258" s="114"/>
      <c r="N258" s="114"/>
      <c r="O258" s="50"/>
    </row>
    <row r="259" spans="5:15" ht="14.25" x14ac:dyDescent="0.2">
      <c r="G259" s="280"/>
      <c r="H259" s="280"/>
      <c r="I259" s="280"/>
      <c r="J259" s="114"/>
      <c r="K259" s="114"/>
      <c r="L259" s="114"/>
      <c r="M259" s="114"/>
      <c r="N259" s="114"/>
    </row>
    <row r="260" spans="5:15" ht="14.25" x14ac:dyDescent="0.2">
      <c r="G260" s="280"/>
      <c r="H260" s="280"/>
      <c r="I260" s="280"/>
      <c r="J260" s="114"/>
      <c r="K260" s="114"/>
      <c r="L260" s="114"/>
      <c r="M260" s="114"/>
      <c r="N260" s="114"/>
    </row>
    <row r="261" spans="5:15" ht="14.25" x14ac:dyDescent="0.2">
      <c r="G261" s="280"/>
      <c r="H261" s="280"/>
      <c r="I261" s="280"/>
      <c r="J261" s="114"/>
      <c r="K261" s="114"/>
      <c r="L261" s="114"/>
      <c r="M261" s="114"/>
      <c r="N261" s="114"/>
    </row>
    <row r="262" spans="5:15" ht="14.25" x14ac:dyDescent="0.2">
      <c r="G262" s="280"/>
      <c r="H262" s="280"/>
      <c r="I262" s="280"/>
      <c r="J262" s="114"/>
      <c r="K262" s="114"/>
      <c r="L262" s="114"/>
      <c r="M262" s="114"/>
      <c r="N262" s="114"/>
    </row>
    <row r="263" spans="5:15" ht="14.25" x14ac:dyDescent="0.2">
      <c r="G263" s="293" t="s">
        <v>371</v>
      </c>
      <c r="H263" s="293"/>
      <c r="I263" s="293"/>
      <c r="J263" s="293"/>
      <c r="K263" s="293"/>
      <c r="L263" s="293"/>
      <c r="M263" s="293"/>
      <c r="N263" s="293"/>
    </row>
    <row r="264" spans="5:15" ht="14.25" x14ac:dyDescent="0.2">
      <c r="G264" s="293" t="s">
        <v>372</v>
      </c>
      <c r="H264" s="293"/>
      <c r="I264" s="293"/>
      <c r="J264" s="293"/>
      <c r="K264" s="293"/>
      <c r="L264" s="293"/>
      <c r="M264" s="293"/>
      <c r="N264" s="293"/>
    </row>
    <row r="265" spans="5:15" ht="14.25" x14ac:dyDescent="0.2">
      <c r="E265" s="11"/>
      <c r="F265" s="11"/>
      <c r="G265" s="293" t="s">
        <v>373</v>
      </c>
      <c r="H265" s="293"/>
      <c r="I265" s="293"/>
      <c r="J265" s="293"/>
      <c r="K265" s="293"/>
      <c r="L265" s="293"/>
      <c r="M265" s="293"/>
      <c r="N265" s="293"/>
    </row>
    <row r="266" spans="5:15" x14ac:dyDescent="0.2">
      <c r="E266" s="11"/>
      <c r="F266" s="11"/>
      <c r="I266" s="37"/>
    </row>
    <row r="267" spans="5:15" x14ac:dyDescent="0.2">
      <c r="E267" s="11"/>
      <c r="F267" s="11"/>
      <c r="I267" s="37"/>
    </row>
    <row r="268" spans="5:15" x14ac:dyDescent="0.2">
      <c r="I268" s="37"/>
    </row>
    <row r="269" spans="5:15" x14ac:dyDescent="0.2">
      <c r="I269" s="37"/>
    </row>
    <row r="270" spans="5:15" x14ac:dyDescent="0.2">
      <c r="I270" s="37"/>
    </row>
    <row r="271" spans="5:15" x14ac:dyDescent="0.2">
      <c r="I271" s="37"/>
    </row>
    <row r="272" spans="5:15" x14ac:dyDescent="0.2">
      <c r="I272" s="37"/>
    </row>
    <row r="273" spans="9:9" x14ac:dyDescent="0.2">
      <c r="I273" s="37"/>
    </row>
    <row r="274" spans="9:9" x14ac:dyDescent="0.2">
      <c r="I274" s="37"/>
    </row>
    <row r="275" spans="9:9" x14ac:dyDescent="0.2">
      <c r="I275" s="37"/>
    </row>
    <row r="276" spans="9:9" x14ac:dyDescent="0.2">
      <c r="I276" s="37"/>
    </row>
    <row r="277" spans="9:9" x14ac:dyDescent="0.2">
      <c r="I277" s="37"/>
    </row>
    <row r="278" spans="9:9" x14ac:dyDescent="0.2">
      <c r="I278" s="37"/>
    </row>
    <row r="279" spans="9:9" x14ac:dyDescent="0.2">
      <c r="I279" s="37"/>
    </row>
    <row r="280" spans="9:9" x14ac:dyDescent="0.2">
      <c r="I280" s="37"/>
    </row>
    <row r="281" spans="9:9" x14ac:dyDescent="0.2">
      <c r="I281" s="37"/>
    </row>
    <row r="282" spans="9:9" x14ac:dyDescent="0.2">
      <c r="I282" s="37"/>
    </row>
    <row r="283" spans="9:9" x14ac:dyDescent="0.2">
      <c r="I283" s="37"/>
    </row>
    <row r="284" spans="9:9" x14ac:dyDescent="0.2">
      <c r="I284" s="37"/>
    </row>
    <row r="285" spans="9:9" x14ac:dyDescent="0.2">
      <c r="I285" s="37"/>
    </row>
    <row r="286" spans="9:9" x14ac:dyDescent="0.2">
      <c r="I286" s="37"/>
    </row>
    <row r="287" spans="9:9" x14ac:dyDescent="0.2">
      <c r="I287" s="37"/>
    </row>
    <row r="288" spans="9:9" x14ac:dyDescent="0.2">
      <c r="I288" s="37"/>
    </row>
    <row r="289" spans="7:9" x14ac:dyDescent="0.2">
      <c r="I289" s="37"/>
    </row>
    <row r="290" spans="7:9" x14ac:dyDescent="0.2">
      <c r="I290" s="37"/>
    </row>
    <row r="291" spans="7:9" x14ac:dyDescent="0.2">
      <c r="G291" s="132" t="s">
        <v>361</v>
      </c>
      <c r="I291" s="37"/>
    </row>
    <row r="292" spans="7:9" x14ac:dyDescent="0.2">
      <c r="I292" s="37"/>
    </row>
    <row r="293" spans="7:9" x14ac:dyDescent="0.2">
      <c r="I293" s="37"/>
    </row>
    <row r="294" spans="7:9" x14ac:dyDescent="0.2">
      <c r="I294" s="37"/>
    </row>
    <row r="295" spans="7:9" x14ac:dyDescent="0.2">
      <c r="I295" s="37"/>
    </row>
    <row r="296" spans="7:9" x14ac:dyDescent="0.2">
      <c r="I296" s="37"/>
    </row>
    <row r="297" spans="7:9" x14ac:dyDescent="0.2">
      <c r="I297" s="37"/>
    </row>
    <row r="298" spans="7:9" x14ac:dyDescent="0.2">
      <c r="I298" s="37"/>
    </row>
    <row r="299" spans="7:9" x14ac:dyDescent="0.2">
      <c r="I299" s="37"/>
    </row>
    <row r="300" spans="7:9" x14ac:dyDescent="0.2">
      <c r="I300" s="37"/>
    </row>
    <row r="301" spans="7:9" x14ac:dyDescent="0.2">
      <c r="I301" s="37"/>
    </row>
    <row r="302" spans="7:9" x14ac:dyDescent="0.2">
      <c r="I302" s="37"/>
    </row>
    <row r="303" spans="7:9" x14ac:dyDescent="0.2">
      <c r="I303" s="37"/>
    </row>
    <row r="304" spans="7:9" x14ac:dyDescent="0.2">
      <c r="I304" s="37"/>
    </row>
    <row r="305" spans="9:9" x14ac:dyDescent="0.2">
      <c r="I305" s="37"/>
    </row>
    <row r="306" spans="9:9" x14ac:dyDescent="0.2">
      <c r="I306" s="37"/>
    </row>
    <row r="307" spans="9:9" x14ac:dyDescent="0.2">
      <c r="I307" s="37"/>
    </row>
    <row r="308" spans="9:9" x14ac:dyDescent="0.2">
      <c r="I308" s="37"/>
    </row>
    <row r="309" spans="9:9" x14ac:dyDescent="0.2">
      <c r="I309" s="37"/>
    </row>
    <row r="310" spans="9:9" x14ac:dyDescent="0.2">
      <c r="I310" s="37"/>
    </row>
    <row r="311" spans="9:9" x14ac:dyDescent="0.2">
      <c r="I311" s="37"/>
    </row>
    <row r="312" spans="9:9" x14ac:dyDescent="0.2">
      <c r="I312" s="37"/>
    </row>
    <row r="313" spans="9:9" x14ac:dyDescent="0.2">
      <c r="I313" s="37"/>
    </row>
    <row r="314" spans="9:9" x14ac:dyDescent="0.2">
      <c r="I314" s="37"/>
    </row>
    <row r="315" spans="9:9" x14ac:dyDescent="0.2">
      <c r="I315" s="37"/>
    </row>
    <row r="316" spans="9:9" x14ac:dyDescent="0.2">
      <c r="I316" s="37"/>
    </row>
    <row r="317" spans="9:9" x14ac:dyDescent="0.2">
      <c r="I317" s="37"/>
    </row>
    <row r="318" spans="9:9" x14ac:dyDescent="0.2">
      <c r="I318" s="37"/>
    </row>
    <row r="319" spans="9:9" x14ac:dyDescent="0.2">
      <c r="I319" s="37"/>
    </row>
    <row r="320" spans="9:9" x14ac:dyDescent="0.2">
      <c r="I320" s="37"/>
    </row>
    <row r="321" spans="9:9" x14ac:dyDescent="0.2">
      <c r="I321" s="37"/>
    </row>
    <row r="322" spans="9:9" x14ac:dyDescent="0.2">
      <c r="I322" s="37"/>
    </row>
    <row r="323" spans="9:9" x14ac:dyDescent="0.2">
      <c r="I323" s="37"/>
    </row>
    <row r="324" spans="9:9" x14ac:dyDescent="0.2">
      <c r="I324" s="37"/>
    </row>
    <row r="325" spans="9:9" x14ac:dyDescent="0.2">
      <c r="I325" s="37"/>
    </row>
    <row r="326" spans="9:9" x14ac:dyDescent="0.2">
      <c r="I326" s="37"/>
    </row>
    <row r="327" spans="9:9" x14ac:dyDescent="0.2">
      <c r="I327" s="37"/>
    </row>
    <row r="328" spans="9:9" x14ac:dyDescent="0.2">
      <c r="I328" s="37"/>
    </row>
    <row r="329" spans="9:9" x14ac:dyDescent="0.2">
      <c r="I329" s="37"/>
    </row>
    <row r="330" spans="9:9" x14ac:dyDescent="0.2">
      <c r="I330" s="37"/>
    </row>
    <row r="331" spans="9:9" x14ac:dyDescent="0.2">
      <c r="I331" s="37"/>
    </row>
    <row r="332" spans="9:9" x14ac:dyDescent="0.2">
      <c r="I332" s="37"/>
    </row>
    <row r="333" spans="9:9" x14ac:dyDescent="0.2">
      <c r="I333" s="37"/>
    </row>
    <row r="334" spans="9:9" x14ac:dyDescent="0.2">
      <c r="I334" s="37"/>
    </row>
    <row r="335" spans="9:9" x14ac:dyDescent="0.2">
      <c r="I335" s="37"/>
    </row>
    <row r="336" spans="9:9" x14ac:dyDescent="0.2">
      <c r="I336" s="37"/>
    </row>
    <row r="337" spans="9:9" x14ac:dyDescent="0.2">
      <c r="I337" s="37"/>
    </row>
    <row r="338" spans="9:9" x14ac:dyDescent="0.2">
      <c r="I338" s="37"/>
    </row>
    <row r="339" spans="9:9" x14ac:dyDescent="0.2">
      <c r="I339" s="37"/>
    </row>
    <row r="340" spans="9:9" x14ac:dyDescent="0.2">
      <c r="I340" s="37"/>
    </row>
    <row r="341" spans="9:9" x14ac:dyDescent="0.2">
      <c r="I341" s="37"/>
    </row>
    <row r="342" spans="9:9" x14ac:dyDescent="0.2">
      <c r="I342" s="37"/>
    </row>
    <row r="343" spans="9:9" x14ac:dyDescent="0.2">
      <c r="I343" s="37"/>
    </row>
    <row r="344" spans="9:9" x14ac:dyDescent="0.2">
      <c r="I344" s="37"/>
    </row>
    <row r="345" spans="9:9" x14ac:dyDescent="0.2">
      <c r="I345" s="37"/>
    </row>
    <row r="346" spans="9:9" x14ac:dyDescent="0.2">
      <c r="I346" s="37"/>
    </row>
    <row r="347" spans="9:9" x14ac:dyDescent="0.2">
      <c r="I347" s="37"/>
    </row>
    <row r="348" spans="9:9" x14ac:dyDescent="0.2">
      <c r="I348" s="37"/>
    </row>
    <row r="349" spans="9:9" x14ac:dyDescent="0.2">
      <c r="I349" s="37"/>
    </row>
    <row r="350" spans="9:9" x14ac:dyDescent="0.2">
      <c r="I350" s="37"/>
    </row>
    <row r="351" spans="9:9" x14ac:dyDescent="0.2">
      <c r="I351" s="37"/>
    </row>
    <row r="352" spans="9:9" x14ac:dyDescent="0.2">
      <c r="I352" s="37"/>
    </row>
    <row r="353" spans="9:9" x14ac:dyDescent="0.2">
      <c r="I353" s="37"/>
    </row>
    <row r="354" spans="9:9" x14ac:dyDescent="0.2">
      <c r="I354" s="37"/>
    </row>
    <row r="355" spans="9:9" x14ac:dyDescent="0.2">
      <c r="I355" s="37"/>
    </row>
    <row r="356" spans="9:9" x14ac:dyDescent="0.2">
      <c r="I356" s="37"/>
    </row>
    <row r="357" spans="9:9" x14ac:dyDescent="0.2">
      <c r="I357" s="37"/>
    </row>
    <row r="358" spans="9:9" x14ac:dyDescent="0.2">
      <c r="I358" s="37"/>
    </row>
    <row r="359" spans="9:9" x14ac:dyDescent="0.2">
      <c r="I359" s="37"/>
    </row>
    <row r="360" spans="9:9" x14ac:dyDescent="0.2">
      <c r="I360" s="37"/>
    </row>
    <row r="361" spans="9:9" x14ac:dyDescent="0.2">
      <c r="I361" s="37"/>
    </row>
    <row r="362" spans="9:9" x14ac:dyDescent="0.2">
      <c r="I362" s="37"/>
    </row>
    <row r="363" spans="9:9" x14ac:dyDescent="0.2">
      <c r="I363" s="37"/>
    </row>
    <row r="364" spans="9:9" x14ac:dyDescent="0.2">
      <c r="I364" s="37"/>
    </row>
    <row r="365" spans="9:9" x14ac:dyDescent="0.2">
      <c r="I365" s="37"/>
    </row>
    <row r="366" spans="9:9" x14ac:dyDescent="0.2">
      <c r="I366" s="37"/>
    </row>
    <row r="367" spans="9:9" x14ac:dyDescent="0.2">
      <c r="I367" s="37"/>
    </row>
    <row r="368" spans="9:9" x14ac:dyDescent="0.2">
      <c r="I368" s="37"/>
    </row>
    <row r="369" spans="9:9" x14ac:dyDescent="0.2">
      <c r="I369" s="37"/>
    </row>
    <row r="370" spans="9:9" x14ac:dyDescent="0.2">
      <c r="I370" s="37"/>
    </row>
    <row r="371" spans="9:9" x14ac:dyDescent="0.2">
      <c r="I371" s="37"/>
    </row>
    <row r="372" spans="9:9" x14ac:dyDescent="0.2">
      <c r="I372" s="37"/>
    </row>
    <row r="373" spans="9:9" x14ac:dyDescent="0.2">
      <c r="I373" s="37"/>
    </row>
    <row r="374" spans="9:9" x14ac:dyDescent="0.2">
      <c r="I374" s="37"/>
    </row>
    <row r="375" spans="9:9" x14ac:dyDescent="0.2">
      <c r="I375" s="37"/>
    </row>
    <row r="376" spans="9:9" x14ac:dyDescent="0.2">
      <c r="I376" s="37"/>
    </row>
    <row r="377" spans="9:9" x14ac:dyDescent="0.2">
      <c r="I377" s="37"/>
    </row>
    <row r="378" spans="9:9" x14ac:dyDescent="0.2">
      <c r="I378" s="37"/>
    </row>
    <row r="379" spans="9:9" x14ac:dyDescent="0.2">
      <c r="I379" s="37"/>
    </row>
    <row r="380" spans="9:9" x14ac:dyDescent="0.2">
      <c r="I380" s="37"/>
    </row>
    <row r="381" spans="9:9" x14ac:dyDescent="0.2">
      <c r="I381" s="37"/>
    </row>
    <row r="382" spans="9:9" x14ac:dyDescent="0.2">
      <c r="I382" s="37"/>
    </row>
    <row r="383" spans="9:9" x14ac:dyDescent="0.2">
      <c r="I383" s="37"/>
    </row>
    <row r="384" spans="9:9" x14ac:dyDescent="0.2">
      <c r="I384" s="37"/>
    </row>
    <row r="385" spans="9:9" x14ac:dyDescent="0.2">
      <c r="I385" s="37"/>
    </row>
    <row r="386" spans="9:9" x14ac:dyDescent="0.2">
      <c r="I386" s="37"/>
    </row>
    <row r="387" spans="9:9" x14ac:dyDescent="0.2">
      <c r="I387" s="37"/>
    </row>
    <row r="388" spans="9:9" x14ac:dyDescent="0.2">
      <c r="I388" s="37"/>
    </row>
    <row r="389" spans="9:9" x14ac:dyDescent="0.2">
      <c r="I389" s="37"/>
    </row>
    <row r="390" spans="9:9" x14ac:dyDescent="0.2">
      <c r="I390" s="37"/>
    </row>
    <row r="391" spans="9:9" x14ac:dyDescent="0.2">
      <c r="I391" s="37"/>
    </row>
    <row r="392" spans="9:9" x14ac:dyDescent="0.2">
      <c r="I392" s="37"/>
    </row>
    <row r="393" spans="9:9" x14ac:dyDescent="0.2">
      <c r="I393" s="37"/>
    </row>
    <row r="394" spans="9:9" x14ac:dyDescent="0.2">
      <c r="I394" s="37"/>
    </row>
    <row r="395" spans="9:9" x14ac:dyDescent="0.2">
      <c r="I395" s="37"/>
    </row>
    <row r="396" spans="9:9" x14ac:dyDescent="0.2">
      <c r="I396" s="37"/>
    </row>
    <row r="397" spans="9:9" x14ac:dyDescent="0.2">
      <c r="I397" s="37"/>
    </row>
    <row r="398" spans="9:9" x14ac:dyDescent="0.2">
      <c r="I398" s="37"/>
    </row>
    <row r="399" spans="9:9" x14ac:dyDescent="0.2">
      <c r="I399" s="37"/>
    </row>
    <row r="400" spans="9:9" x14ac:dyDescent="0.2">
      <c r="I400" s="37"/>
    </row>
    <row r="401" spans="9:9" x14ac:dyDescent="0.2">
      <c r="I401" s="37"/>
    </row>
    <row r="402" spans="9:9" x14ac:dyDescent="0.2">
      <c r="I402" s="37"/>
    </row>
    <row r="403" spans="9:9" x14ac:dyDescent="0.2">
      <c r="I403" s="37"/>
    </row>
    <row r="404" spans="9:9" x14ac:dyDescent="0.2">
      <c r="I404" s="37"/>
    </row>
    <row r="405" spans="9:9" x14ac:dyDescent="0.2">
      <c r="I405" s="37"/>
    </row>
    <row r="406" spans="9:9" x14ac:dyDescent="0.2">
      <c r="I406" s="37"/>
    </row>
    <row r="407" spans="9:9" x14ac:dyDescent="0.2">
      <c r="I407" s="37"/>
    </row>
    <row r="408" spans="9:9" x14ac:dyDescent="0.2">
      <c r="I408" s="37"/>
    </row>
    <row r="409" spans="9:9" x14ac:dyDescent="0.2">
      <c r="I409" s="37"/>
    </row>
    <row r="410" spans="9:9" x14ac:dyDescent="0.2">
      <c r="I410" s="37"/>
    </row>
    <row r="411" spans="9:9" x14ac:dyDescent="0.2">
      <c r="I411" s="37"/>
    </row>
    <row r="412" spans="9:9" x14ac:dyDescent="0.2">
      <c r="I412" s="37"/>
    </row>
    <row r="413" spans="9:9" x14ac:dyDescent="0.2">
      <c r="I413" s="37"/>
    </row>
    <row r="414" spans="9:9" x14ac:dyDescent="0.2">
      <c r="I414" s="37"/>
    </row>
    <row r="415" spans="9:9" x14ac:dyDescent="0.2">
      <c r="I415" s="37"/>
    </row>
    <row r="416" spans="9:9" x14ac:dyDescent="0.2">
      <c r="I416" s="37"/>
    </row>
    <row r="417" spans="9:9" x14ac:dyDescent="0.2">
      <c r="I417" s="37"/>
    </row>
    <row r="418" spans="9:9" x14ac:dyDescent="0.2">
      <c r="I418" s="37"/>
    </row>
    <row r="419" spans="9:9" x14ac:dyDescent="0.2">
      <c r="I419" s="37"/>
    </row>
    <row r="420" spans="9:9" x14ac:dyDescent="0.2">
      <c r="I420" s="37"/>
    </row>
    <row r="421" spans="9:9" x14ac:dyDescent="0.2">
      <c r="I421" s="37"/>
    </row>
    <row r="422" spans="9:9" x14ac:dyDescent="0.2">
      <c r="I422" s="37"/>
    </row>
    <row r="423" spans="9:9" x14ac:dyDescent="0.2">
      <c r="I423" s="37"/>
    </row>
    <row r="424" spans="9:9" x14ac:dyDescent="0.2">
      <c r="I424" s="37"/>
    </row>
    <row r="425" spans="9:9" x14ac:dyDescent="0.2">
      <c r="I425" s="37"/>
    </row>
    <row r="426" spans="9:9" x14ac:dyDescent="0.2">
      <c r="I426" s="37"/>
    </row>
    <row r="427" spans="9:9" x14ac:dyDescent="0.2">
      <c r="I427" s="37"/>
    </row>
    <row r="428" spans="9:9" x14ac:dyDescent="0.2">
      <c r="I428" s="37"/>
    </row>
    <row r="429" spans="9:9" x14ac:dyDescent="0.2">
      <c r="I429" s="37"/>
    </row>
    <row r="430" spans="9:9" x14ac:dyDescent="0.2">
      <c r="I430" s="37"/>
    </row>
    <row r="431" spans="9:9" x14ac:dyDescent="0.2">
      <c r="I431" s="37"/>
    </row>
    <row r="432" spans="9:9" x14ac:dyDescent="0.2">
      <c r="I432" s="37"/>
    </row>
    <row r="433" spans="9:9" x14ac:dyDescent="0.2">
      <c r="I433" s="37"/>
    </row>
    <row r="434" spans="9:9" x14ac:dyDescent="0.2">
      <c r="I434" s="37"/>
    </row>
    <row r="435" spans="9:9" x14ac:dyDescent="0.2">
      <c r="I435" s="37"/>
    </row>
    <row r="436" spans="9:9" x14ac:dyDescent="0.2">
      <c r="I436" s="37"/>
    </row>
    <row r="437" spans="9:9" x14ac:dyDescent="0.2">
      <c r="I437" s="37"/>
    </row>
    <row r="438" spans="9:9" x14ac:dyDescent="0.2">
      <c r="I438" s="37"/>
    </row>
    <row r="439" spans="9:9" x14ac:dyDescent="0.2">
      <c r="I439" s="37"/>
    </row>
    <row r="440" spans="9:9" x14ac:dyDescent="0.2">
      <c r="I440" s="37"/>
    </row>
    <row r="441" spans="9:9" x14ac:dyDescent="0.2">
      <c r="I441" s="37"/>
    </row>
    <row r="442" spans="9:9" x14ac:dyDescent="0.2">
      <c r="I442" s="37"/>
    </row>
    <row r="443" spans="9:9" x14ac:dyDescent="0.2">
      <c r="I443" s="37"/>
    </row>
    <row r="444" spans="9:9" x14ac:dyDescent="0.2">
      <c r="I444" s="37"/>
    </row>
    <row r="445" spans="9:9" x14ac:dyDescent="0.2">
      <c r="I445" s="37"/>
    </row>
    <row r="446" spans="9:9" x14ac:dyDescent="0.2">
      <c r="I446" s="37"/>
    </row>
    <row r="447" spans="9:9" x14ac:dyDescent="0.2">
      <c r="I447" s="37"/>
    </row>
    <row r="448" spans="9:9" x14ac:dyDescent="0.2">
      <c r="I448" s="37"/>
    </row>
    <row r="449" spans="9:9" x14ac:dyDescent="0.2">
      <c r="I449" s="37"/>
    </row>
    <row r="450" spans="9:9" x14ac:dyDescent="0.2">
      <c r="I450" s="37"/>
    </row>
    <row r="451" spans="9:9" x14ac:dyDescent="0.2">
      <c r="I451" s="37"/>
    </row>
    <row r="452" spans="9:9" x14ac:dyDescent="0.2">
      <c r="I452" s="37"/>
    </row>
    <row r="453" spans="9:9" x14ac:dyDescent="0.2">
      <c r="I453" s="37"/>
    </row>
    <row r="454" spans="9:9" x14ac:dyDescent="0.2">
      <c r="I454" s="37"/>
    </row>
    <row r="455" spans="9:9" x14ac:dyDescent="0.2">
      <c r="I455" s="37"/>
    </row>
    <row r="456" spans="9:9" x14ac:dyDescent="0.2">
      <c r="I456" s="37"/>
    </row>
    <row r="457" spans="9:9" x14ac:dyDescent="0.2">
      <c r="I457" s="37"/>
    </row>
    <row r="458" spans="9:9" x14ac:dyDescent="0.2">
      <c r="I458" s="37"/>
    </row>
    <row r="459" spans="9:9" x14ac:dyDescent="0.2">
      <c r="I459" s="37"/>
    </row>
    <row r="460" spans="9:9" x14ac:dyDescent="0.2">
      <c r="I460" s="37"/>
    </row>
    <row r="461" spans="9:9" x14ac:dyDescent="0.2">
      <c r="I461" s="37"/>
    </row>
    <row r="462" spans="9:9" x14ac:dyDescent="0.2">
      <c r="I462" s="37"/>
    </row>
    <row r="463" spans="9:9" x14ac:dyDescent="0.2">
      <c r="I463" s="37"/>
    </row>
    <row r="464" spans="9:9" x14ac:dyDescent="0.2">
      <c r="I464" s="37"/>
    </row>
    <row r="465" spans="9:9" x14ac:dyDescent="0.2">
      <c r="I465" s="37"/>
    </row>
    <row r="466" spans="9:9" x14ac:dyDescent="0.2">
      <c r="I466" s="37"/>
    </row>
    <row r="467" spans="9:9" x14ac:dyDescent="0.2">
      <c r="I467" s="37"/>
    </row>
    <row r="468" spans="9:9" x14ac:dyDescent="0.2">
      <c r="I468" s="37"/>
    </row>
    <row r="469" spans="9:9" x14ac:dyDescent="0.2">
      <c r="I469" s="37"/>
    </row>
    <row r="470" spans="9:9" x14ac:dyDescent="0.2">
      <c r="I470" s="37"/>
    </row>
    <row r="471" spans="9:9" x14ac:dyDescent="0.2">
      <c r="I471" s="37"/>
    </row>
    <row r="472" spans="9:9" x14ac:dyDescent="0.2">
      <c r="I472" s="37"/>
    </row>
    <row r="473" spans="9:9" x14ac:dyDescent="0.2">
      <c r="I473" s="37"/>
    </row>
    <row r="474" spans="9:9" x14ac:dyDescent="0.2">
      <c r="I474" s="37"/>
    </row>
    <row r="475" spans="9:9" x14ac:dyDescent="0.2">
      <c r="I475" s="37"/>
    </row>
    <row r="476" spans="9:9" x14ac:dyDescent="0.2">
      <c r="I476" s="37"/>
    </row>
    <row r="477" spans="9:9" x14ac:dyDescent="0.2">
      <c r="I477" s="37"/>
    </row>
    <row r="478" spans="9:9" x14ac:dyDescent="0.2">
      <c r="I478" s="37"/>
    </row>
    <row r="479" spans="9:9" x14ac:dyDescent="0.2">
      <c r="I479" s="37"/>
    </row>
    <row r="480" spans="9:9" x14ac:dyDescent="0.2">
      <c r="I480" s="37"/>
    </row>
    <row r="481" spans="9:9" x14ac:dyDescent="0.2">
      <c r="I481" s="37"/>
    </row>
    <row r="482" spans="9:9" x14ac:dyDescent="0.2">
      <c r="I482" s="37"/>
    </row>
    <row r="483" spans="9:9" x14ac:dyDescent="0.2">
      <c r="I483" s="37"/>
    </row>
    <row r="484" spans="9:9" x14ac:dyDescent="0.2">
      <c r="I484" s="37"/>
    </row>
    <row r="485" spans="9:9" x14ac:dyDescent="0.2">
      <c r="I485" s="37"/>
    </row>
    <row r="486" spans="9:9" x14ac:dyDescent="0.2">
      <c r="I486" s="37"/>
    </row>
    <row r="487" spans="9:9" x14ac:dyDescent="0.2">
      <c r="I487" s="37"/>
    </row>
    <row r="488" spans="9:9" x14ac:dyDescent="0.2">
      <c r="I488" s="37"/>
    </row>
    <row r="489" spans="9:9" x14ac:dyDescent="0.2">
      <c r="I489" s="37"/>
    </row>
    <row r="490" spans="9:9" x14ac:dyDescent="0.2">
      <c r="I490" s="37"/>
    </row>
    <row r="491" spans="9:9" x14ac:dyDescent="0.2">
      <c r="I491" s="37"/>
    </row>
    <row r="492" spans="9:9" x14ac:dyDescent="0.2">
      <c r="I492" s="37"/>
    </row>
    <row r="493" spans="9:9" x14ac:dyDescent="0.2">
      <c r="I493" s="37"/>
    </row>
    <row r="494" spans="9:9" x14ac:dyDescent="0.2">
      <c r="I494" s="37"/>
    </row>
    <row r="495" spans="9:9" x14ac:dyDescent="0.2">
      <c r="I495" s="37"/>
    </row>
    <row r="496" spans="9:9" x14ac:dyDescent="0.2">
      <c r="I496" s="37"/>
    </row>
    <row r="497" spans="9:9" x14ac:dyDescent="0.2">
      <c r="I497" s="37"/>
    </row>
    <row r="498" spans="9:9" x14ac:dyDescent="0.2">
      <c r="I498" s="37"/>
    </row>
    <row r="499" spans="9:9" x14ac:dyDescent="0.2">
      <c r="I499" s="37"/>
    </row>
    <row r="500" spans="9:9" x14ac:dyDescent="0.2">
      <c r="I500" s="37"/>
    </row>
    <row r="501" spans="9:9" x14ac:dyDescent="0.2">
      <c r="I501" s="37"/>
    </row>
    <row r="502" spans="9:9" x14ac:dyDescent="0.2">
      <c r="I502" s="37"/>
    </row>
    <row r="503" spans="9:9" x14ac:dyDescent="0.2">
      <c r="I503" s="37"/>
    </row>
    <row r="504" spans="9:9" x14ac:dyDescent="0.2">
      <c r="I504" s="37"/>
    </row>
    <row r="505" spans="9:9" x14ac:dyDescent="0.2">
      <c r="I505" s="37"/>
    </row>
    <row r="506" spans="9:9" x14ac:dyDescent="0.2">
      <c r="I506" s="37"/>
    </row>
    <row r="507" spans="9:9" x14ac:dyDescent="0.2">
      <c r="I507" s="37"/>
    </row>
    <row r="508" spans="9:9" x14ac:dyDescent="0.2">
      <c r="I508" s="37"/>
    </row>
    <row r="509" spans="9:9" x14ac:dyDescent="0.2">
      <c r="I509" s="37"/>
    </row>
    <row r="510" spans="9:9" x14ac:dyDescent="0.2">
      <c r="I510" s="37"/>
    </row>
    <row r="511" spans="9:9" x14ac:dyDescent="0.2">
      <c r="I511" s="37"/>
    </row>
    <row r="512" spans="9:9" x14ac:dyDescent="0.2">
      <c r="I512" s="37"/>
    </row>
    <row r="513" spans="9:9" x14ac:dyDescent="0.2">
      <c r="I513" s="37"/>
    </row>
    <row r="514" spans="9:9" x14ac:dyDescent="0.2">
      <c r="I514" s="37"/>
    </row>
    <row r="515" spans="9:9" x14ac:dyDescent="0.2">
      <c r="I515" s="37"/>
    </row>
    <row r="516" spans="9:9" x14ac:dyDescent="0.2">
      <c r="I516" s="37"/>
    </row>
    <row r="517" spans="9:9" x14ac:dyDescent="0.2">
      <c r="I517" s="37"/>
    </row>
    <row r="518" spans="9:9" x14ac:dyDescent="0.2">
      <c r="I518" s="37"/>
    </row>
    <row r="519" spans="9:9" x14ac:dyDescent="0.2">
      <c r="I519" s="37"/>
    </row>
    <row r="520" spans="9:9" x14ac:dyDescent="0.2">
      <c r="I520" s="37"/>
    </row>
    <row r="521" spans="9:9" x14ac:dyDescent="0.2">
      <c r="I521" s="37"/>
    </row>
    <row r="522" spans="9:9" x14ac:dyDescent="0.2">
      <c r="I522" s="37"/>
    </row>
    <row r="523" spans="9:9" x14ac:dyDescent="0.2">
      <c r="I523" s="37"/>
    </row>
    <row r="524" spans="9:9" x14ac:dyDescent="0.2">
      <c r="I524" s="37"/>
    </row>
    <row r="525" spans="9:9" x14ac:dyDescent="0.2">
      <c r="I525" s="37"/>
    </row>
    <row r="526" spans="9:9" x14ac:dyDescent="0.2">
      <c r="I526" s="37"/>
    </row>
    <row r="527" spans="9:9" x14ac:dyDescent="0.2">
      <c r="I527" s="37"/>
    </row>
    <row r="528" spans="9:9" x14ac:dyDescent="0.2">
      <c r="I528" s="37"/>
    </row>
    <row r="529" spans="9:9" x14ac:dyDescent="0.2">
      <c r="I529" s="37"/>
    </row>
    <row r="530" spans="9:9" x14ac:dyDescent="0.2">
      <c r="I530" s="37"/>
    </row>
    <row r="531" spans="9:9" x14ac:dyDescent="0.2">
      <c r="I531" s="37"/>
    </row>
    <row r="532" spans="9:9" x14ac:dyDescent="0.2">
      <c r="I532" s="37"/>
    </row>
    <row r="533" spans="9:9" x14ac:dyDescent="0.2">
      <c r="I533" s="37"/>
    </row>
    <row r="534" spans="9:9" x14ac:dyDescent="0.2">
      <c r="I534" s="37"/>
    </row>
    <row r="535" spans="9:9" x14ac:dyDescent="0.2">
      <c r="I535" s="37"/>
    </row>
    <row r="536" spans="9:9" x14ac:dyDescent="0.2">
      <c r="I536" s="37"/>
    </row>
    <row r="537" spans="9:9" x14ac:dyDescent="0.2">
      <c r="I537" s="37"/>
    </row>
    <row r="538" spans="9:9" x14ac:dyDescent="0.2">
      <c r="I538" s="37"/>
    </row>
    <row r="539" spans="9:9" x14ac:dyDescent="0.2">
      <c r="I539" s="37"/>
    </row>
    <row r="540" spans="9:9" x14ac:dyDescent="0.2">
      <c r="I540" s="37"/>
    </row>
    <row r="541" spans="9:9" x14ac:dyDescent="0.2">
      <c r="I541" s="37"/>
    </row>
    <row r="542" spans="9:9" x14ac:dyDescent="0.2">
      <c r="I542" s="37"/>
    </row>
    <row r="543" spans="9:9" x14ac:dyDescent="0.2">
      <c r="I543" s="37"/>
    </row>
    <row r="544" spans="9:9" x14ac:dyDescent="0.2">
      <c r="I544" s="37"/>
    </row>
    <row r="545" spans="9:9" x14ac:dyDescent="0.2">
      <c r="I545" s="37"/>
    </row>
    <row r="546" spans="9:9" x14ac:dyDescent="0.2">
      <c r="I546" s="37"/>
    </row>
    <row r="547" spans="9:9" x14ac:dyDescent="0.2">
      <c r="I547" s="37"/>
    </row>
    <row r="548" spans="9:9" x14ac:dyDescent="0.2">
      <c r="I548" s="37"/>
    </row>
    <row r="549" spans="9:9" x14ac:dyDescent="0.2">
      <c r="I549" s="37"/>
    </row>
    <row r="550" spans="9:9" x14ac:dyDescent="0.2">
      <c r="I550" s="37"/>
    </row>
    <row r="551" spans="9:9" x14ac:dyDescent="0.2">
      <c r="I551" s="37"/>
    </row>
    <row r="552" spans="9:9" x14ac:dyDescent="0.2">
      <c r="I552" s="37"/>
    </row>
    <row r="553" spans="9:9" x14ac:dyDescent="0.2">
      <c r="I553" s="37"/>
    </row>
    <row r="554" spans="9:9" x14ac:dyDescent="0.2">
      <c r="I554" s="37"/>
    </row>
    <row r="555" spans="9:9" x14ac:dyDescent="0.2">
      <c r="I555" s="37"/>
    </row>
    <row r="556" spans="9:9" x14ac:dyDescent="0.2">
      <c r="I556" s="37"/>
    </row>
    <row r="557" spans="9:9" x14ac:dyDescent="0.2">
      <c r="I557" s="37"/>
    </row>
    <row r="558" spans="9:9" x14ac:dyDescent="0.2">
      <c r="I558" s="37"/>
    </row>
    <row r="559" spans="9:9" x14ac:dyDescent="0.2">
      <c r="I559" s="37"/>
    </row>
    <row r="560" spans="9:9" x14ac:dyDescent="0.2">
      <c r="I560" s="37"/>
    </row>
    <row r="561" spans="9:9" x14ac:dyDescent="0.2">
      <c r="I561" s="37"/>
    </row>
    <row r="562" spans="9:9" x14ac:dyDescent="0.2">
      <c r="I562" s="37"/>
    </row>
    <row r="563" spans="9:9" x14ac:dyDescent="0.2">
      <c r="I563" s="37"/>
    </row>
    <row r="564" spans="9:9" x14ac:dyDescent="0.2">
      <c r="I564" s="37"/>
    </row>
    <row r="565" spans="9:9" x14ac:dyDescent="0.2">
      <c r="I565" s="37"/>
    </row>
    <row r="566" spans="9:9" x14ac:dyDescent="0.2">
      <c r="I566" s="37"/>
    </row>
    <row r="567" spans="9:9" x14ac:dyDescent="0.2">
      <c r="I567" s="37"/>
    </row>
    <row r="568" spans="9:9" x14ac:dyDescent="0.2">
      <c r="I568" s="37"/>
    </row>
    <row r="569" spans="9:9" x14ac:dyDescent="0.2">
      <c r="I569" s="37"/>
    </row>
    <row r="570" spans="9:9" x14ac:dyDescent="0.2">
      <c r="I570" s="37"/>
    </row>
    <row r="571" spans="9:9" x14ac:dyDescent="0.2">
      <c r="I571" s="37"/>
    </row>
    <row r="572" spans="9:9" x14ac:dyDescent="0.2">
      <c r="I572" s="37"/>
    </row>
    <row r="573" spans="9:9" x14ac:dyDescent="0.2">
      <c r="I573" s="37"/>
    </row>
    <row r="574" spans="9:9" x14ac:dyDescent="0.2">
      <c r="I574" s="37"/>
    </row>
    <row r="575" spans="9:9" x14ac:dyDescent="0.2">
      <c r="I575" s="37"/>
    </row>
    <row r="576" spans="9:9" x14ac:dyDescent="0.2">
      <c r="I576" s="37"/>
    </row>
    <row r="577" spans="9:9" x14ac:dyDescent="0.2">
      <c r="I577" s="37"/>
    </row>
    <row r="578" spans="9:9" x14ac:dyDescent="0.2">
      <c r="I578" s="37"/>
    </row>
    <row r="579" spans="9:9" x14ac:dyDescent="0.2">
      <c r="I579" s="37"/>
    </row>
    <row r="580" spans="9:9" x14ac:dyDescent="0.2">
      <c r="I580" s="37"/>
    </row>
    <row r="581" spans="9:9" x14ac:dyDescent="0.2">
      <c r="I581" s="37"/>
    </row>
    <row r="582" spans="9:9" x14ac:dyDescent="0.2">
      <c r="I582" s="37"/>
    </row>
    <row r="583" spans="9:9" x14ac:dyDescent="0.2">
      <c r="I583" s="37"/>
    </row>
    <row r="584" spans="9:9" x14ac:dyDescent="0.2">
      <c r="I584" s="37"/>
    </row>
    <row r="585" spans="9:9" x14ac:dyDescent="0.2">
      <c r="I585" s="37"/>
    </row>
    <row r="586" spans="9:9" x14ac:dyDescent="0.2">
      <c r="I586" s="37"/>
    </row>
    <row r="587" spans="9:9" x14ac:dyDescent="0.2">
      <c r="I587" s="37"/>
    </row>
    <row r="588" spans="9:9" x14ac:dyDescent="0.2">
      <c r="I588" s="37"/>
    </row>
    <row r="589" spans="9:9" x14ac:dyDescent="0.2">
      <c r="I589" s="37"/>
    </row>
    <row r="590" spans="9:9" x14ac:dyDescent="0.2">
      <c r="I590" s="37"/>
    </row>
    <row r="591" spans="9:9" x14ac:dyDescent="0.2">
      <c r="I591" s="37"/>
    </row>
    <row r="592" spans="9:9" x14ac:dyDescent="0.2">
      <c r="I592" s="37"/>
    </row>
    <row r="593" spans="9:9" x14ac:dyDescent="0.2">
      <c r="I593" s="37"/>
    </row>
    <row r="594" spans="9:9" x14ac:dyDescent="0.2">
      <c r="I594" s="37"/>
    </row>
    <row r="595" spans="9:9" x14ac:dyDescent="0.2">
      <c r="I595" s="37"/>
    </row>
    <row r="596" spans="9:9" x14ac:dyDescent="0.2">
      <c r="I596" s="37"/>
    </row>
    <row r="597" spans="9:9" x14ac:dyDescent="0.2">
      <c r="I597" s="37"/>
    </row>
    <row r="598" spans="9:9" x14ac:dyDescent="0.2">
      <c r="I598" s="37"/>
    </row>
    <row r="599" spans="9:9" x14ac:dyDescent="0.2">
      <c r="I599" s="37"/>
    </row>
    <row r="600" spans="9:9" x14ac:dyDescent="0.2">
      <c r="I600" s="37"/>
    </row>
    <row r="601" spans="9:9" x14ac:dyDescent="0.2">
      <c r="I601" s="37"/>
    </row>
    <row r="602" spans="9:9" x14ac:dyDescent="0.2">
      <c r="I602" s="37"/>
    </row>
    <row r="603" spans="9:9" x14ac:dyDescent="0.2">
      <c r="I603" s="37"/>
    </row>
    <row r="604" spans="9:9" x14ac:dyDescent="0.2">
      <c r="I604" s="37"/>
    </row>
    <row r="605" spans="9:9" x14ac:dyDescent="0.2">
      <c r="I605" s="37"/>
    </row>
    <row r="606" spans="9:9" x14ac:dyDescent="0.2">
      <c r="I606" s="37"/>
    </row>
    <row r="607" spans="9:9" x14ac:dyDescent="0.2">
      <c r="I607" s="37"/>
    </row>
    <row r="608" spans="9:9" x14ac:dyDescent="0.2">
      <c r="I608" s="37"/>
    </row>
    <row r="609" spans="9:9" x14ac:dyDescent="0.2">
      <c r="I609" s="37"/>
    </row>
    <row r="610" spans="9:9" x14ac:dyDescent="0.2">
      <c r="I610" s="37"/>
    </row>
    <row r="611" spans="9:9" x14ac:dyDescent="0.2">
      <c r="I611" s="37"/>
    </row>
    <row r="612" spans="9:9" x14ac:dyDescent="0.2">
      <c r="I612" s="37"/>
    </row>
    <row r="613" spans="9:9" x14ac:dyDescent="0.2">
      <c r="I613" s="37"/>
    </row>
    <row r="614" spans="9:9" x14ac:dyDescent="0.2">
      <c r="I614" s="37"/>
    </row>
    <row r="615" spans="9:9" x14ac:dyDescent="0.2">
      <c r="I615" s="37"/>
    </row>
    <row r="616" spans="9:9" x14ac:dyDescent="0.2">
      <c r="I616" s="37"/>
    </row>
    <row r="617" spans="9:9" x14ac:dyDescent="0.2">
      <c r="I617" s="37"/>
    </row>
    <row r="618" spans="9:9" x14ac:dyDescent="0.2">
      <c r="I618" s="37"/>
    </row>
    <row r="619" spans="9:9" x14ac:dyDescent="0.2">
      <c r="I619" s="37"/>
    </row>
    <row r="620" spans="9:9" x14ac:dyDescent="0.2">
      <c r="I620" s="37"/>
    </row>
    <row r="621" spans="9:9" x14ac:dyDescent="0.2">
      <c r="I621" s="37"/>
    </row>
    <row r="622" spans="9:9" x14ac:dyDescent="0.2">
      <c r="I622" s="37"/>
    </row>
    <row r="623" spans="9:9" x14ac:dyDescent="0.2">
      <c r="I623" s="37"/>
    </row>
    <row r="624" spans="9:9" x14ac:dyDescent="0.2">
      <c r="I624" s="37"/>
    </row>
    <row r="625" spans="9:9" x14ac:dyDescent="0.2">
      <c r="I625" s="37"/>
    </row>
    <row r="626" spans="9:9" x14ac:dyDescent="0.2">
      <c r="I626" s="37"/>
    </row>
    <row r="627" spans="9:9" x14ac:dyDescent="0.2">
      <c r="I627" s="37"/>
    </row>
    <row r="628" spans="9:9" x14ac:dyDescent="0.2">
      <c r="I628" s="37"/>
    </row>
    <row r="629" spans="9:9" x14ac:dyDescent="0.2">
      <c r="I629" s="37"/>
    </row>
    <row r="630" spans="9:9" x14ac:dyDescent="0.2">
      <c r="I630" s="37"/>
    </row>
    <row r="631" spans="9:9" x14ac:dyDescent="0.2">
      <c r="I631" s="37"/>
    </row>
    <row r="632" spans="9:9" x14ac:dyDescent="0.2">
      <c r="I632" s="37"/>
    </row>
    <row r="633" spans="9:9" x14ac:dyDescent="0.2">
      <c r="I633" s="37"/>
    </row>
    <row r="634" spans="9:9" x14ac:dyDescent="0.2">
      <c r="I634" s="37"/>
    </row>
    <row r="635" spans="9:9" x14ac:dyDescent="0.2">
      <c r="I635" s="37"/>
    </row>
    <row r="636" spans="9:9" x14ac:dyDescent="0.2">
      <c r="I636" s="37"/>
    </row>
    <row r="637" spans="9:9" x14ac:dyDescent="0.2">
      <c r="I637" s="37"/>
    </row>
    <row r="638" spans="9:9" x14ac:dyDescent="0.2">
      <c r="I638" s="37"/>
    </row>
    <row r="639" spans="9:9" x14ac:dyDescent="0.2">
      <c r="I639" s="37"/>
    </row>
    <row r="640" spans="9:9" x14ac:dyDescent="0.2">
      <c r="I640" s="37"/>
    </row>
    <row r="641" spans="9:9" x14ac:dyDescent="0.2">
      <c r="I641" s="37"/>
    </row>
    <row r="642" spans="9:9" x14ac:dyDescent="0.2">
      <c r="I642" s="37"/>
    </row>
    <row r="643" spans="9:9" x14ac:dyDescent="0.2">
      <c r="I643" s="37"/>
    </row>
    <row r="644" spans="9:9" x14ac:dyDescent="0.2">
      <c r="I644" s="37"/>
    </row>
    <row r="645" spans="9:9" x14ac:dyDescent="0.2">
      <c r="I645" s="37"/>
    </row>
    <row r="646" spans="9:9" x14ac:dyDescent="0.2">
      <c r="I646" s="37"/>
    </row>
    <row r="647" spans="9:9" x14ac:dyDescent="0.2">
      <c r="I647" s="37"/>
    </row>
    <row r="648" spans="9:9" x14ac:dyDescent="0.2">
      <c r="I648" s="37"/>
    </row>
    <row r="649" spans="9:9" x14ac:dyDescent="0.2">
      <c r="I649" s="37"/>
    </row>
    <row r="650" spans="9:9" x14ac:dyDescent="0.2">
      <c r="I650" s="37"/>
    </row>
    <row r="651" spans="9:9" x14ac:dyDescent="0.2">
      <c r="I651" s="37"/>
    </row>
    <row r="652" spans="9:9" x14ac:dyDescent="0.2">
      <c r="I652" s="37"/>
    </row>
    <row r="653" spans="9:9" x14ac:dyDescent="0.2">
      <c r="I653" s="37"/>
    </row>
    <row r="654" spans="9:9" x14ac:dyDescent="0.2">
      <c r="I654" s="37"/>
    </row>
    <row r="655" spans="9:9" x14ac:dyDescent="0.2">
      <c r="I655" s="37"/>
    </row>
    <row r="656" spans="9:9" x14ac:dyDescent="0.2">
      <c r="I656" s="37"/>
    </row>
    <row r="657" spans="9:9" x14ac:dyDescent="0.2">
      <c r="I657" s="37"/>
    </row>
    <row r="658" spans="9:9" x14ac:dyDescent="0.2">
      <c r="I658" s="37"/>
    </row>
    <row r="659" spans="9:9" x14ac:dyDescent="0.2">
      <c r="I659" s="37"/>
    </row>
    <row r="660" spans="9:9" x14ac:dyDescent="0.2">
      <c r="I660" s="37"/>
    </row>
    <row r="661" spans="9:9" x14ac:dyDescent="0.2">
      <c r="I661" s="37"/>
    </row>
    <row r="662" spans="9:9" x14ac:dyDescent="0.2">
      <c r="I662" s="37"/>
    </row>
    <row r="663" spans="9:9" x14ac:dyDescent="0.2">
      <c r="I663" s="37"/>
    </row>
    <row r="664" spans="9:9" x14ac:dyDescent="0.2">
      <c r="I664" s="37"/>
    </row>
    <row r="665" spans="9:9" x14ac:dyDescent="0.2">
      <c r="I665" s="37"/>
    </row>
    <row r="666" spans="9:9" x14ac:dyDescent="0.2">
      <c r="I666" s="37"/>
    </row>
    <row r="667" spans="9:9" x14ac:dyDescent="0.2">
      <c r="I667" s="37"/>
    </row>
    <row r="668" spans="9:9" x14ac:dyDescent="0.2">
      <c r="I668" s="37"/>
    </row>
    <row r="669" spans="9:9" x14ac:dyDescent="0.2">
      <c r="I669" s="37"/>
    </row>
    <row r="670" spans="9:9" x14ac:dyDescent="0.2">
      <c r="I670" s="37"/>
    </row>
    <row r="671" spans="9:9" x14ac:dyDescent="0.2">
      <c r="I671" s="37"/>
    </row>
    <row r="672" spans="9:9" x14ac:dyDescent="0.2">
      <c r="I672" s="37"/>
    </row>
    <row r="673" spans="9:9" x14ac:dyDescent="0.2">
      <c r="I673" s="37"/>
    </row>
    <row r="674" spans="9:9" x14ac:dyDescent="0.2">
      <c r="I674" s="37"/>
    </row>
    <row r="675" spans="9:9" x14ac:dyDescent="0.2">
      <c r="I675" s="37"/>
    </row>
    <row r="676" spans="9:9" x14ac:dyDescent="0.2">
      <c r="I676" s="37"/>
    </row>
    <row r="677" spans="9:9" x14ac:dyDescent="0.2">
      <c r="I677" s="37"/>
    </row>
    <row r="678" spans="9:9" x14ac:dyDescent="0.2">
      <c r="I678" s="37"/>
    </row>
    <row r="679" spans="9:9" x14ac:dyDescent="0.2">
      <c r="I679" s="37"/>
    </row>
    <row r="680" spans="9:9" x14ac:dyDescent="0.2">
      <c r="I680" s="37"/>
    </row>
    <row r="681" spans="9:9" x14ac:dyDescent="0.2">
      <c r="I681" s="37"/>
    </row>
    <row r="682" spans="9:9" x14ac:dyDescent="0.2">
      <c r="I682" s="37"/>
    </row>
    <row r="683" spans="9:9" x14ac:dyDescent="0.2">
      <c r="I683" s="37"/>
    </row>
    <row r="684" spans="9:9" x14ac:dyDescent="0.2">
      <c r="I684" s="37"/>
    </row>
    <row r="685" spans="9:9" x14ac:dyDescent="0.2">
      <c r="I685" s="37"/>
    </row>
    <row r="686" spans="9:9" x14ac:dyDescent="0.2">
      <c r="I686" s="37"/>
    </row>
    <row r="687" spans="9:9" x14ac:dyDescent="0.2">
      <c r="I687" s="37"/>
    </row>
    <row r="688" spans="9:9" x14ac:dyDescent="0.2">
      <c r="I688" s="37"/>
    </row>
    <row r="689" spans="9:9" x14ac:dyDescent="0.2">
      <c r="I689" s="37"/>
    </row>
    <row r="690" spans="9:9" x14ac:dyDescent="0.2">
      <c r="I690" s="37"/>
    </row>
    <row r="691" spans="9:9" x14ac:dyDescent="0.2">
      <c r="I691" s="37"/>
    </row>
    <row r="692" spans="9:9" x14ac:dyDescent="0.2">
      <c r="I692" s="37"/>
    </row>
    <row r="693" spans="9:9" x14ac:dyDescent="0.2">
      <c r="I693" s="37"/>
    </row>
    <row r="694" spans="9:9" x14ac:dyDescent="0.2">
      <c r="I694" s="37"/>
    </row>
    <row r="695" spans="9:9" x14ac:dyDescent="0.2">
      <c r="I695" s="37"/>
    </row>
    <row r="696" spans="9:9" x14ac:dyDescent="0.2">
      <c r="I696" s="37"/>
    </row>
    <row r="697" spans="9:9" x14ac:dyDescent="0.2">
      <c r="I697" s="37"/>
    </row>
    <row r="698" spans="9:9" x14ac:dyDescent="0.2">
      <c r="I698" s="37"/>
    </row>
    <row r="699" spans="9:9" x14ac:dyDescent="0.2">
      <c r="I699" s="37"/>
    </row>
    <row r="700" spans="9:9" x14ac:dyDescent="0.2">
      <c r="I700" s="37"/>
    </row>
    <row r="701" spans="9:9" x14ac:dyDescent="0.2">
      <c r="I701" s="37"/>
    </row>
    <row r="702" spans="9:9" x14ac:dyDescent="0.2">
      <c r="I702" s="37"/>
    </row>
    <row r="703" spans="9:9" x14ac:dyDescent="0.2">
      <c r="I703" s="37"/>
    </row>
    <row r="704" spans="9:9" x14ac:dyDescent="0.2">
      <c r="I704" s="37"/>
    </row>
    <row r="705" spans="9:9" x14ac:dyDescent="0.2">
      <c r="I705" s="37"/>
    </row>
    <row r="706" spans="9:9" x14ac:dyDescent="0.2">
      <c r="I706" s="37"/>
    </row>
    <row r="707" spans="9:9" x14ac:dyDescent="0.2">
      <c r="I707" s="37"/>
    </row>
    <row r="708" spans="9:9" x14ac:dyDescent="0.2">
      <c r="I708" s="37"/>
    </row>
    <row r="709" spans="9:9" x14ac:dyDescent="0.2">
      <c r="I709" s="37"/>
    </row>
    <row r="710" spans="9:9" x14ac:dyDescent="0.2">
      <c r="I710" s="37"/>
    </row>
    <row r="711" spans="9:9" x14ac:dyDescent="0.2">
      <c r="I711" s="37"/>
    </row>
    <row r="712" spans="9:9" x14ac:dyDescent="0.2">
      <c r="I712" s="37"/>
    </row>
    <row r="713" spans="9:9" x14ac:dyDescent="0.2">
      <c r="I713" s="37"/>
    </row>
    <row r="714" spans="9:9" x14ac:dyDescent="0.2">
      <c r="I714" s="37"/>
    </row>
    <row r="715" spans="9:9" x14ac:dyDescent="0.2">
      <c r="I715" s="37"/>
    </row>
    <row r="716" spans="9:9" x14ac:dyDescent="0.2">
      <c r="I716" s="37"/>
    </row>
    <row r="717" spans="9:9" x14ac:dyDescent="0.2">
      <c r="I717" s="37"/>
    </row>
    <row r="718" spans="9:9" x14ac:dyDescent="0.2">
      <c r="I718" s="37"/>
    </row>
    <row r="719" spans="9:9" x14ac:dyDescent="0.2">
      <c r="I719" s="37"/>
    </row>
    <row r="720" spans="9:9" x14ac:dyDescent="0.2">
      <c r="I720" s="37"/>
    </row>
    <row r="721" spans="9:9" x14ac:dyDescent="0.2">
      <c r="I721" s="37"/>
    </row>
    <row r="722" spans="9:9" x14ac:dyDescent="0.2">
      <c r="I722" s="37"/>
    </row>
    <row r="723" spans="9:9" x14ac:dyDescent="0.2">
      <c r="I723" s="37"/>
    </row>
    <row r="724" spans="9:9" x14ac:dyDescent="0.2">
      <c r="I724" s="37"/>
    </row>
    <row r="725" spans="9:9" x14ac:dyDescent="0.2">
      <c r="I725" s="37"/>
    </row>
    <row r="726" spans="9:9" x14ac:dyDescent="0.2">
      <c r="I726" s="37"/>
    </row>
    <row r="727" spans="9:9" x14ac:dyDescent="0.2">
      <c r="I727" s="37"/>
    </row>
    <row r="728" spans="9:9" x14ac:dyDescent="0.2">
      <c r="I728" s="37"/>
    </row>
    <row r="729" spans="9:9" x14ac:dyDescent="0.2">
      <c r="I729" s="37"/>
    </row>
    <row r="730" spans="9:9" x14ac:dyDescent="0.2">
      <c r="I730" s="37"/>
    </row>
    <row r="731" spans="9:9" x14ac:dyDescent="0.2">
      <c r="I731" s="37"/>
    </row>
    <row r="732" spans="9:9" x14ac:dyDescent="0.2">
      <c r="I732" s="37"/>
    </row>
    <row r="733" spans="9:9" x14ac:dyDescent="0.2">
      <c r="I733" s="37"/>
    </row>
    <row r="734" spans="9:9" x14ac:dyDescent="0.2">
      <c r="I734" s="37"/>
    </row>
    <row r="735" spans="9:9" x14ac:dyDescent="0.2">
      <c r="I735" s="37"/>
    </row>
    <row r="736" spans="9:9" x14ac:dyDescent="0.2">
      <c r="I736" s="37"/>
    </row>
    <row r="737" spans="9:9" x14ac:dyDescent="0.2">
      <c r="I737" s="37"/>
    </row>
    <row r="738" spans="9:9" x14ac:dyDescent="0.2">
      <c r="I738" s="37"/>
    </row>
    <row r="739" spans="9:9" x14ac:dyDescent="0.2">
      <c r="I739" s="37"/>
    </row>
    <row r="740" spans="9:9" x14ac:dyDescent="0.2">
      <c r="I740" s="37"/>
    </row>
    <row r="741" spans="9:9" x14ac:dyDescent="0.2">
      <c r="I741" s="37"/>
    </row>
    <row r="742" spans="9:9" x14ac:dyDescent="0.2">
      <c r="I742" s="37"/>
    </row>
    <row r="743" spans="9:9" x14ac:dyDescent="0.2">
      <c r="I743" s="37"/>
    </row>
    <row r="744" spans="9:9" x14ac:dyDescent="0.2">
      <c r="I744" s="37"/>
    </row>
    <row r="745" spans="9:9" x14ac:dyDescent="0.2">
      <c r="I745" s="37"/>
    </row>
    <row r="746" spans="9:9" x14ac:dyDescent="0.2">
      <c r="I746" s="37"/>
    </row>
    <row r="747" spans="9:9" x14ac:dyDescent="0.2">
      <c r="I747" s="37"/>
    </row>
    <row r="748" spans="9:9" x14ac:dyDescent="0.2">
      <c r="I748" s="37"/>
    </row>
    <row r="749" spans="9:9" x14ac:dyDescent="0.2">
      <c r="I749" s="37"/>
    </row>
    <row r="750" spans="9:9" x14ac:dyDescent="0.2">
      <c r="I750" s="37"/>
    </row>
    <row r="751" spans="9:9" x14ac:dyDescent="0.2">
      <c r="I751" s="37"/>
    </row>
    <row r="752" spans="9:9" x14ac:dyDescent="0.2">
      <c r="I752" s="37"/>
    </row>
    <row r="753" spans="9:9" x14ac:dyDescent="0.2">
      <c r="I753" s="37"/>
    </row>
    <row r="754" spans="9:9" x14ac:dyDescent="0.2">
      <c r="I754" s="37"/>
    </row>
    <row r="755" spans="9:9" x14ac:dyDescent="0.2">
      <c r="I755" s="37"/>
    </row>
    <row r="756" spans="9:9" x14ac:dyDescent="0.2">
      <c r="I756" s="37"/>
    </row>
    <row r="757" spans="9:9" x14ac:dyDescent="0.2">
      <c r="I757" s="37"/>
    </row>
    <row r="758" spans="9:9" x14ac:dyDescent="0.2">
      <c r="I758" s="37"/>
    </row>
    <row r="759" spans="9:9" x14ac:dyDescent="0.2">
      <c r="I759" s="37"/>
    </row>
    <row r="760" spans="9:9" x14ac:dyDescent="0.2">
      <c r="I760" s="37"/>
    </row>
    <row r="761" spans="9:9" x14ac:dyDescent="0.2">
      <c r="I761" s="37"/>
    </row>
    <row r="762" spans="9:9" x14ac:dyDescent="0.2">
      <c r="I762" s="37"/>
    </row>
    <row r="763" spans="9:9" x14ac:dyDescent="0.2">
      <c r="I763" s="37"/>
    </row>
    <row r="764" spans="9:9" x14ac:dyDescent="0.2">
      <c r="I764" s="37"/>
    </row>
    <row r="765" spans="9:9" x14ac:dyDescent="0.2">
      <c r="I765" s="37"/>
    </row>
    <row r="766" spans="9:9" x14ac:dyDescent="0.2">
      <c r="I766" s="37"/>
    </row>
    <row r="767" spans="9:9" x14ac:dyDescent="0.2">
      <c r="I767" s="37"/>
    </row>
    <row r="768" spans="9:9" x14ac:dyDescent="0.2">
      <c r="I768" s="37"/>
    </row>
    <row r="769" spans="9:9" x14ac:dyDescent="0.2">
      <c r="I769" s="37"/>
    </row>
    <row r="770" spans="9:9" x14ac:dyDescent="0.2">
      <c r="I770" s="37"/>
    </row>
    <row r="771" spans="9:9" x14ac:dyDescent="0.2">
      <c r="I771" s="37"/>
    </row>
    <row r="772" spans="9:9" x14ac:dyDescent="0.2">
      <c r="I772" s="37"/>
    </row>
    <row r="773" spans="9:9" x14ac:dyDescent="0.2">
      <c r="I773" s="37"/>
    </row>
    <row r="774" spans="9:9" x14ac:dyDescent="0.2">
      <c r="I774" s="37"/>
    </row>
    <row r="775" spans="9:9" x14ac:dyDescent="0.2">
      <c r="I775" s="37"/>
    </row>
    <row r="776" spans="9:9" x14ac:dyDescent="0.2">
      <c r="I776" s="37"/>
    </row>
    <row r="777" spans="9:9" x14ac:dyDescent="0.2">
      <c r="I777" s="37"/>
    </row>
    <row r="778" spans="9:9" x14ac:dyDescent="0.2">
      <c r="I778" s="37"/>
    </row>
    <row r="779" spans="9:9" x14ac:dyDescent="0.2">
      <c r="I779" s="37"/>
    </row>
    <row r="780" spans="9:9" x14ac:dyDescent="0.2">
      <c r="I780" s="37"/>
    </row>
    <row r="781" spans="9:9" x14ac:dyDescent="0.2">
      <c r="I781" s="37"/>
    </row>
    <row r="782" spans="9:9" x14ac:dyDescent="0.2">
      <c r="I782" s="37"/>
    </row>
  </sheetData>
  <mergeCells count="426">
    <mergeCell ref="G265:N265"/>
    <mergeCell ref="B2:I2"/>
    <mergeCell ref="B9:B12"/>
    <mergeCell ref="D9:D10"/>
    <mergeCell ref="E9:E12"/>
    <mergeCell ref="F9:G9"/>
    <mergeCell ref="H9:H12"/>
    <mergeCell ref="I9:I12"/>
    <mergeCell ref="F10:F12"/>
    <mergeCell ref="G10:G12"/>
    <mergeCell ref="H22:H25"/>
    <mergeCell ref="I22:I25"/>
    <mergeCell ref="B22:B25"/>
    <mergeCell ref="D22:D25"/>
    <mergeCell ref="E22:E25"/>
    <mergeCell ref="F22:F25"/>
    <mergeCell ref="G22:G25"/>
    <mergeCell ref="H14:H17"/>
    <mergeCell ref="I14:I17"/>
    <mergeCell ref="B18:B21"/>
    <mergeCell ref="D18:D21"/>
    <mergeCell ref="E18:E21"/>
    <mergeCell ref="F18:F21"/>
    <mergeCell ref="G18:G21"/>
    <mergeCell ref="H18:H21"/>
    <mergeCell ref="I18:I21"/>
    <mergeCell ref="B14:B17"/>
    <mergeCell ref="D14:D17"/>
    <mergeCell ref="E14:E17"/>
    <mergeCell ref="F14:F17"/>
    <mergeCell ref="G14:G17"/>
    <mergeCell ref="H26:H29"/>
    <mergeCell ref="I26:I29"/>
    <mergeCell ref="B30:B33"/>
    <mergeCell ref="D30:D33"/>
    <mergeCell ref="E30:E33"/>
    <mergeCell ref="F30:F33"/>
    <mergeCell ref="G30:G33"/>
    <mergeCell ref="H30:H33"/>
    <mergeCell ref="I30:I33"/>
    <mergeCell ref="B26:B29"/>
    <mergeCell ref="D26:D29"/>
    <mergeCell ref="E26:E29"/>
    <mergeCell ref="F26:F29"/>
    <mergeCell ref="G26:G29"/>
    <mergeCell ref="H34:H37"/>
    <mergeCell ref="I34:I37"/>
    <mergeCell ref="B38:B41"/>
    <mergeCell ref="D38:D41"/>
    <mergeCell ref="E38:E41"/>
    <mergeCell ref="F38:F41"/>
    <mergeCell ref="G38:G41"/>
    <mergeCell ref="H38:H41"/>
    <mergeCell ref="I38:I41"/>
    <mergeCell ref="B34:B37"/>
    <mergeCell ref="D34:D37"/>
    <mergeCell ref="E34:E37"/>
    <mergeCell ref="F34:F37"/>
    <mergeCell ref="G34:G37"/>
    <mergeCell ref="H42:H45"/>
    <mergeCell ref="I42:I45"/>
    <mergeCell ref="B46:B49"/>
    <mergeCell ref="D46:D49"/>
    <mergeCell ref="E46:E49"/>
    <mergeCell ref="F46:F49"/>
    <mergeCell ref="G46:G49"/>
    <mergeCell ref="H46:H49"/>
    <mergeCell ref="I46:I49"/>
    <mergeCell ref="B42:B45"/>
    <mergeCell ref="D42:D45"/>
    <mergeCell ref="E42:E45"/>
    <mergeCell ref="F42:F45"/>
    <mergeCell ref="G42:G45"/>
    <mergeCell ref="H54:H57"/>
    <mergeCell ref="I54:I57"/>
    <mergeCell ref="B58:B61"/>
    <mergeCell ref="D58:D61"/>
    <mergeCell ref="E58:E61"/>
    <mergeCell ref="F58:F61"/>
    <mergeCell ref="G58:G61"/>
    <mergeCell ref="H58:H61"/>
    <mergeCell ref="I58:I61"/>
    <mergeCell ref="B54:B57"/>
    <mergeCell ref="D54:D57"/>
    <mergeCell ref="E54:E57"/>
    <mergeCell ref="F54:F57"/>
    <mergeCell ref="G54:G57"/>
    <mergeCell ref="H62:H65"/>
    <mergeCell ref="I62:I65"/>
    <mergeCell ref="B66:B69"/>
    <mergeCell ref="D66:D69"/>
    <mergeCell ref="E66:E69"/>
    <mergeCell ref="F66:F69"/>
    <mergeCell ref="G66:G69"/>
    <mergeCell ref="H66:H69"/>
    <mergeCell ref="I66:I69"/>
    <mergeCell ref="B62:B65"/>
    <mergeCell ref="D62:D65"/>
    <mergeCell ref="E62:E65"/>
    <mergeCell ref="F62:F65"/>
    <mergeCell ref="G62:G65"/>
    <mergeCell ref="H70:H73"/>
    <mergeCell ref="I70:I73"/>
    <mergeCell ref="B74:B77"/>
    <mergeCell ref="D74:D77"/>
    <mergeCell ref="E74:E77"/>
    <mergeCell ref="F74:F77"/>
    <mergeCell ref="G74:G77"/>
    <mergeCell ref="H74:H77"/>
    <mergeCell ref="I74:I77"/>
    <mergeCell ref="B70:B73"/>
    <mergeCell ref="D70:D73"/>
    <mergeCell ref="E70:E73"/>
    <mergeCell ref="F70:F73"/>
    <mergeCell ref="G70:G73"/>
    <mergeCell ref="H78:H81"/>
    <mergeCell ref="I78:I81"/>
    <mergeCell ref="B82:B85"/>
    <mergeCell ref="D82:D85"/>
    <mergeCell ref="E82:E85"/>
    <mergeCell ref="F82:F85"/>
    <mergeCell ref="G82:G85"/>
    <mergeCell ref="H82:H85"/>
    <mergeCell ref="I82:I85"/>
    <mergeCell ref="B78:B81"/>
    <mergeCell ref="D78:D81"/>
    <mergeCell ref="E78:E81"/>
    <mergeCell ref="F78:F81"/>
    <mergeCell ref="G78:G81"/>
    <mergeCell ref="H86:H89"/>
    <mergeCell ref="I86:I89"/>
    <mergeCell ref="B90:B93"/>
    <mergeCell ref="D90:D93"/>
    <mergeCell ref="E90:E93"/>
    <mergeCell ref="F90:F93"/>
    <mergeCell ref="G90:G93"/>
    <mergeCell ref="H90:H93"/>
    <mergeCell ref="I90:I93"/>
    <mergeCell ref="B86:B89"/>
    <mergeCell ref="D86:D89"/>
    <mergeCell ref="E86:E89"/>
    <mergeCell ref="F86:F89"/>
    <mergeCell ref="G86:G89"/>
    <mergeCell ref="H94:H97"/>
    <mergeCell ref="I94:I97"/>
    <mergeCell ref="B98:B101"/>
    <mergeCell ref="D98:D101"/>
    <mergeCell ref="E98:E101"/>
    <mergeCell ref="F98:F101"/>
    <mergeCell ref="G98:G101"/>
    <mergeCell ref="H98:H101"/>
    <mergeCell ref="I98:I101"/>
    <mergeCell ref="B94:B97"/>
    <mergeCell ref="D94:D97"/>
    <mergeCell ref="E94:E97"/>
    <mergeCell ref="F94:F97"/>
    <mergeCell ref="G94:G97"/>
    <mergeCell ref="H102:H105"/>
    <mergeCell ref="I102:I105"/>
    <mergeCell ref="B106:B109"/>
    <mergeCell ref="D106:D109"/>
    <mergeCell ref="E106:E109"/>
    <mergeCell ref="F106:F109"/>
    <mergeCell ref="G106:G109"/>
    <mergeCell ref="H106:H109"/>
    <mergeCell ref="I106:I109"/>
    <mergeCell ref="B102:B105"/>
    <mergeCell ref="D102:D105"/>
    <mergeCell ref="E102:E105"/>
    <mergeCell ref="F102:F105"/>
    <mergeCell ref="G102:G105"/>
    <mergeCell ref="B114:B117"/>
    <mergeCell ref="B110:B113"/>
    <mergeCell ref="D114:D117"/>
    <mergeCell ref="E114:E117"/>
    <mergeCell ref="F114:F117"/>
    <mergeCell ref="G114:G117"/>
    <mergeCell ref="H114:H117"/>
    <mergeCell ref="I114:I117"/>
    <mergeCell ref="D110:D113"/>
    <mergeCell ref="E110:E113"/>
    <mergeCell ref="F110:F113"/>
    <mergeCell ref="G110:G113"/>
    <mergeCell ref="H110:H113"/>
    <mergeCell ref="I110:I113"/>
    <mergeCell ref="H126:H129"/>
    <mergeCell ref="I126:I129"/>
    <mergeCell ref="B126:B129"/>
    <mergeCell ref="D126:D129"/>
    <mergeCell ref="E126:E129"/>
    <mergeCell ref="F126:F129"/>
    <mergeCell ref="G126:G129"/>
    <mergeCell ref="H118:H121"/>
    <mergeCell ref="I118:I121"/>
    <mergeCell ref="B122:B125"/>
    <mergeCell ref="D122:D125"/>
    <mergeCell ref="E122:E125"/>
    <mergeCell ref="F122:F125"/>
    <mergeCell ref="G122:G125"/>
    <mergeCell ref="H122:H125"/>
    <mergeCell ref="I122:I125"/>
    <mergeCell ref="B118:B121"/>
    <mergeCell ref="D118:D121"/>
    <mergeCell ref="E118:E121"/>
    <mergeCell ref="F118:F121"/>
    <mergeCell ref="G118:G121"/>
    <mergeCell ref="H130:H133"/>
    <mergeCell ref="I130:I133"/>
    <mergeCell ref="B134:B137"/>
    <mergeCell ref="D134:D137"/>
    <mergeCell ref="E134:E137"/>
    <mergeCell ref="F134:F137"/>
    <mergeCell ref="G134:G137"/>
    <mergeCell ref="H134:H137"/>
    <mergeCell ref="I134:I137"/>
    <mergeCell ref="B130:B133"/>
    <mergeCell ref="D130:D133"/>
    <mergeCell ref="E130:E133"/>
    <mergeCell ref="F130:F133"/>
    <mergeCell ref="G130:G133"/>
    <mergeCell ref="H138:H141"/>
    <mergeCell ref="I138:I141"/>
    <mergeCell ref="B142:B145"/>
    <mergeCell ref="D142:D145"/>
    <mergeCell ref="E142:E145"/>
    <mergeCell ref="F142:F145"/>
    <mergeCell ref="G142:G145"/>
    <mergeCell ref="H142:H145"/>
    <mergeCell ref="I142:I145"/>
    <mergeCell ref="B138:B141"/>
    <mergeCell ref="D138:D141"/>
    <mergeCell ref="E138:E141"/>
    <mergeCell ref="F138:F141"/>
    <mergeCell ref="G138:G141"/>
    <mergeCell ref="B154:B157"/>
    <mergeCell ref="D154:D157"/>
    <mergeCell ref="E154:E157"/>
    <mergeCell ref="F154:F157"/>
    <mergeCell ref="G154:G157"/>
    <mergeCell ref="H154:H157"/>
    <mergeCell ref="I154:I157"/>
    <mergeCell ref="H146:H149"/>
    <mergeCell ref="I146:I149"/>
    <mergeCell ref="B150:B153"/>
    <mergeCell ref="D150:D153"/>
    <mergeCell ref="E150:E153"/>
    <mergeCell ref="F150:F153"/>
    <mergeCell ref="G150:G153"/>
    <mergeCell ref="H150:H153"/>
    <mergeCell ref="I150:I153"/>
    <mergeCell ref="B146:B149"/>
    <mergeCell ref="D146:D149"/>
    <mergeCell ref="E146:E149"/>
    <mergeCell ref="F146:F149"/>
    <mergeCell ref="G146:G149"/>
    <mergeCell ref="H166:H169"/>
    <mergeCell ref="I166:I169"/>
    <mergeCell ref="B166:B169"/>
    <mergeCell ref="D166:D169"/>
    <mergeCell ref="E166:E169"/>
    <mergeCell ref="F166:F169"/>
    <mergeCell ref="G166:G169"/>
    <mergeCell ref="H158:H161"/>
    <mergeCell ref="I158:I161"/>
    <mergeCell ref="B162:B165"/>
    <mergeCell ref="D162:D165"/>
    <mergeCell ref="E162:E165"/>
    <mergeCell ref="F162:F165"/>
    <mergeCell ref="G162:G165"/>
    <mergeCell ref="H162:H165"/>
    <mergeCell ref="I162:I165"/>
    <mergeCell ref="B158:B161"/>
    <mergeCell ref="D158:D161"/>
    <mergeCell ref="E158:E161"/>
    <mergeCell ref="F158:F161"/>
    <mergeCell ref="G158:G161"/>
    <mergeCell ref="H174:H177"/>
    <mergeCell ref="I174:I177"/>
    <mergeCell ref="B174:B177"/>
    <mergeCell ref="D174:D177"/>
    <mergeCell ref="E174:E177"/>
    <mergeCell ref="F174:F177"/>
    <mergeCell ref="G174:G177"/>
    <mergeCell ref="H170:H173"/>
    <mergeCell ref="I170:I173"/>
    <mergeCell ref="B170:B173"/>
    <mergeCell ref="D170:D173"/>
    <mergeCell ref="E170:E173"/>
    <mergeCell ref="F170:F173"/>
    <mergeCell ref="G170:G173"/>
    <mergeCell ref="B186:B189"/>
    <mergeCell ref="D186:D189"/>
    <mergeCell ref="E186:E189"/>
    <mergeCell ref="F186:F189"/>
    <mergeCell ref="G186:G189"/>
    <mergeCell ref="H186:H189"/>
    <mergeCell ref="I186:I189"/>
    <mergeCell ref="H178:H181"/>
    <mergeCell ref="I178:I181"/>
    <mergeCell ref="B182:B185"/>
    <mergeCell ref="D182:D185"/>
    <mergeCell ref="E182:E185"/>
    <mergeCell ref="F182:F185"/>
    <mergeCell ref="G182:G185"/>
    <mergeCell ref="H182:H185"/>
    <mergeCell ref="I182:I185"/>
    <mergeCell ref="B178:B181"/>
    <mergeCell ref="D178:D181"/>
    <mergeCell ref="E178:E181"/>
    <mergeCell ref="F178:F181"/>
    <mergeCell ref="G178:G181"/>
    <mergeCell ref="H190:H193"/>
    <mergeCell ref="I190:I193"/>
    <mergeCell ref="B194:B197"/>
    <mergeCell ref="D194:D197"/>
    <mergeCell ref="E194:E197"/>
    <mergeCell ref="F194:F197"/>
    <mergeCell ref="G194:G197"/>
    <mergeCell ref="H194:H197"/>
    <mergeCell ref="I194:I197"/>
    <mergeCell ref="B190:B193"/>
    <mergeCell ref="D190:D193"/>
    <mergeCell ref="E190:E193"/>
    <mergeCell ref="F190:F193"/>
    <mergeCell ref="G190:G193"/>
    <mergeCell ref="B198:B201"/>
    <mergeCell ref="D198:D201"/>
    <mergeCell ref="E198:E201"/>
    <mergeCell ref="F198:F201"/>
    <mergeCell ref="G198:G201"/>
    <mergeCell ref="H198:H201"/>
    <mergeCell ref="I198:I201"/>
    <mergeCell ref="H210:H213"/>
    <mergeCell ref="I210:I213"/>
    <mergeCell ref="B210:B213"/>
    <mergeCell ref="D210:D213"/>
    <mergeCell ref="E210:E213"/>
    <mergeCell ref="F210:F213"/>
    <mergeCell ref="G210:G213"/>
    <mergeCell ref="D234:D237"/>
    <mergeCell ref="B218:B221"/>
    <mergeCell ref="B222:B225"/>
    <mergeCell ref="B230:B233"/>
    <mergeCell ref="B214:B217"/>
    <mergeCell ref="D214:D217"/>
    <mergeCell ref="B234:B237"/>
    <mergeCell ref="E214:E217"/>
    <mergeCell ref="D218:D221"/>
    <mergeCell ref="D222:D225"/>
    <mergeCell ref="D230:D233"/>
    <mergeCell ref="E222:E225"/>
    <mergeCell ref="E230:E233"/>
    <mergeCell ref="E234:E237"/>
    <mergeCell ref="B226:B229"/>
    <mergeCell ref="D226:D229"/>
    <mergeCell ref="F214:F217"/>
    <mergeCell ref="G214:G217"/>
    <mergeCell ref="G263:N263"/>
    <mergeCell ref="G264:N264"/>
    <mergeCell ref="B254:C254"/>
    <mergeCell ref="G256:I256"/>
    <mergeCell ref="G257:I257"/>
    <mergeCell ref="B238:B241"/>
    <mergeCell ref="B242:B245"/>
    <mergeCell ref="B246:B249"/>
    <mergeCell ref="D238:D241"/>
    <mergeCell ref="D242:D245"/>
    <mergeCell ref="D246:D249"/>
    <mergeCell ref="B250:B253"/>
    <mergeCell ref="D250:D253"/>
    <mergeCell ref="E250:E253"/>
    <mergeCell ref="F250:F253"/>
    <mergeCell ref="G250:G253"/>
    <mergeCell ref="H250:H253"/>
    <mergeCell ref="I250:I253"/>
    <mergeCell ref="G222:G225"/>
    <mergeCell ref="G230:G233"/>
    <mergeCell ref="G234:G237"/>
    <mergeCell ref="G238:G241"/>
    <mergeCell ref="G242:G245"/>
    <mergeCell ref="G246:G249"/>
    <mergeCell ref="H218:H221"/>
    <mergeCell ref="H222:H225"/>
    <mergeCell ref="H230:H233"/>
    <mergeCell ref="H234:H237"/>
    <mergeCell ref="H238:H241"/>
    <mergeCell ref="H242:H245"/>
    <mergeCell ref="H246:H249"/>
    <mergeCell ref="G226:G229"/>
    <mergeCell ref="H226:H229"/>
    <mergeCell ref="E238:E241"/>
    <mergeCell ref="E242:E245"/>
    <mergeCell ref="E246:E249"/>
    <mergeCell ref="F218:F221"/>
    <mergeCell ref="F222:F225"/>
    <mergeCell ref="F230:F233"/>
    <mergeCell ref="F234:F237"/>
    <mergeCell ref="F238:F241"/>
    <mergeCell ref="F242:F245"/>
    <mergeCell ref="F246:F249"/>
    <mergeCell ref="E226:E229"/>
    <mergeCell ref="F226:F229"/>
    <mergeCell ref="B50:B53"/>
    <mergeCell ref="D50:D53"/>
    <mergeCell ref="E50:E53"/>
    <mergeCell ref="F50:F53"/>
    <mergeCell ref="G50:G53"/>
    <mergeCell ref="H50:H53"/>
    <mergeCell ref="I50:I53"/>
    <mergeCell ref="E218:E221"/>
    <mergeCell ref="H214:H217"/>
    <mergeCell ref="H202:H205"/>
    <mergeCell ref="I202:I205"/>
    <mergeCell ref="B206:B209"/>
    <mergeCell ref="D206:D209"/>
    <mergeCell ref="E206:E209"/>
    <mergeCell ref="F206:F209"/>
    <mergeCell ref="G206:G209"/>
    <mergeCell ref="H206:H209"/>
    <mergeCell ref="I206:I209"/>
    <mergeCell ref="B202:B205"/>
    <mergeCell ref="D202:D205"/>
    <mergeCell ref="E202:E205"/>
    <mergeCell ref="F202:F205"/>
    <mergeCell ref="G202:G205"/>
    <mergeCell ref="G218:G221"/>
  </mergeCells>
  <printOptions horizontalCentered="1"/>
  <pageMargins left="1.01" right="0.35433070866141703" top="0.31496062992126" bottom="0.196850393700787" header="0.23622047244094499" footer="0.39370078740157499"/>
  <pageSetup paperSize="5" scale="78" orientation="landscape" r:id="rId1"/>
  <headerFooter alignWithMargins="0"/>
  <rowBreaks count="5" manualBreakCount="5">
    <brk id="53" max="8" man="1"/>
    <brk id="101" max="8" man="1"/>
    <brk id="141" max="8" man="1"/>
    <brk id="181" max="8" man="1"/>
    <brk id="2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POK-4</vt:lpstr>
      <vt:lpstr>LABA-LABA</vt:lpstr>
      <vt:lpstr>POK-3 </vt:lpstr>
      <vt:lpstr>POK-1</vt:lpstr>
      <vt:lpstr>'LABA-LABA'!Print_Area</vt:lpstr>
      <vt:lpstr>'POK-1'!Print_Area</vt:lpstr>
      <vt:lpstr>'POK-3 '!Print_Area</vt:lpstr>
      <vt:lpstr>'POK-4'!Print_Area</vt:lpstr>
      <vt:lpstr>'LABA-LABA'!Print_Titles</vt:lpstr>
      <vt:lpstr>'POK-1'!Print_Titles</vt:lpstr>
      <vt:lpstr>'POK-3 '!Print_Titles</vt:lpstr>
      <vt:lpstr>'POK-4'!Print_Titles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DPPKAD1</dc:creator>
  <cp:lastModifiedBy>USER</cp:lastModifiedBy>
  <cp:lastPrinted>2025-04-14T01:57:27Z</cp:lastPrinted>
  <dcterms:created xsi:type="dcterms:W3CDTF">2019-11-29T03:28:52Z</dcterms:created>
  <dcterms:modified xsi:type="dcterms:W3CDTF">2025-05-05T02:01:43Z</dcterms:modified>
</cp:coreProperties>
</file>