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MI\Dropbox\DISPERTANPP\PPID\PPID 2023\Perkebunan\"/>
    </mc:Choice>
  </mc:AlternateContent>
  <xr:revisionPtr revIDLastSave="0" documentId="8_{EE19BC8E-69AC-4904-99F6-6F222F73CBD1}" xr6:coauthVersionLast="47" xr6:coauthVersionMax="47" xr10:uidLastSave="{00000000-0000-0000-0000-000000000000}"/>
  <bookViews>
    <workbookView xWindow="-110" yWindow="10690" windowWidth="19420" windowHeight="10300" firstSheet="3" activeTab="3" xr2:uid="{00000000-000D-0000-FFFF-FFFF00000000}"/>
  </bookViews>
  <sheets>
    <sheet name="Padi Palawija" sheetId="1" state="hidden" r:id="rId1"/>
    <sheet name="Sayur" sheetId="3" state="hidden" r:id="rId2"/>
    <sheet name="Buah" sheetId="4" state="hidden" r:id="rId3"/>
    <sheet name="Data Perkebunan" sheetId="9" r:id="rId4"/>
    <sheet name="Tanaman Perkebunan" sheetId="5" r:id="rId5"/>
    <sheet name="Produk Ternak besar" sheetId="6" state="hidden" r:id="rId6"/>
    <sheet name="Produksi ternak kecil" sheetId="7" state="hidden" r:id="rId7"/>
    <sheet name="Populasi Unggas" sheetId="8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9" l="1"/>
  <c r="F18" i="9"/>
  <c r="F9" i="9"/>
  <c r="E18" i="9"/>
  <c r="E15" i="9"/>
  <c r="F15" i="9" s="1"/>
  <c r="F80" i="5"/>
  <c r="E13" i="9"/>
  <c r="F13" i="9" s="1"/>
  <c r="F79" i="5"/>
  <c r="D11" i="9"/>
  <c r="F78" i="5"/>
  <c r="F184" i="5"/>
  <c r="D5" i="9" l="1"/>
  <c r="E5" i="9" s="1"/>
  <c r="D4" i="9"/>
  <c r="E4" i="9" s="1"/>
  <c r="F186" i="5" l="1"/>
  <c r="F185" i="5"/>
  <c r="F183" i="5"/>
  <c r="F182" i="5"/>
  <c r="E19" i="9" s="1"/>
  <c r="F19" i="9" s="1"/>
  <c r="F181" i="5"/>
  <c r="F180" i="5"/>
  <c r="F179" i="5"/>
  <c r="F178" i="5"/>
  <c r="F170" i="5"/>
  <c r="F169" i="5"/>
  <c r="F168" i="5"/>
  <c r="F167" i="5"/>
  <c r="F166" i="5"/>
  <c r="F165" i="5"/>
  <c r="F157" i="5" l="1"/>
  <c r="E12" i="9" s="1"/>
  <c r="F12" i="9" s="1"/>
  <c r="F156" i="5"/>
  <c r="F155" i="5"/>
  <c r="F154" i="5"/>
  <c r="F153" i="5"/>
  <c r="F145" i="5"/>
  <c r="F144" i="5"/>
  <c r="F136" i="5"/>
  <c r="F135" i="5"/>
  <c r="F134" i="5"/>
  <c r="F126" i="5"/>
  <c r="F125" i="5"/>
  <c r="F124" i="5"/>
  <c r="F123" i="5"/>
  <c r="F115" i="5"/>
  <c r="F108" i="5"/>
  <c r="F107" i="5"/>
  <c r="F99" i="5"/>
  <c r="E16" i="9" s="1"/>
  <c r="F16" i="9" s="1"/>
  <c r="F98" i="5"/>
  <c r="F97" i="5"/>
  <c r="F90" i="5"/>
  <c r="F89" i="5"/>
  <c r="F88" i="5"/>
  <c r="F25" i="5"/>
  <c r="F77" i="5"/>
  <c r="F76" i="5"/>
  <c r="F75" i="5"/>
  <c r="F74" i="5"/>
  <c r="F67" i="5"/>
  <c r="F66" i="5"/>
  <c r="F65" i="5"/>
  <c r="F64" i="5"/>
  <c r="F57" i="5"/>
  <c r="F56" i="5"/>
  <c r="F55" i="5"/>
  <c r="F48" i="5"/>
  <c r="F47" i="5"/>
  <c r="F46" i="5"/>
  <c r="F7" i="5"/>
  <c r="F32" i="5"/>
  <c r="F45" i="5"/>
  <c r="F37" i="5"/>
  <c r="F36" i="5"/>
  <c r="E14" i="9" s="1"/>
  <c r="F14" i="9" s="1"/>
  <c r="F35" i="5"/>
  <c r="F33" i="5"/>
  <c r="E6" i="9" l="1"/>
  <c r="F6" i="9" s="1"/>
  <c r="F24" i="5"/>
  <c r="E11" i="9" s="1"/>
  <c r="F11" i="9" s="1"/>
  <c r="F18" i="5"/>
  <c r="F11" i="5"/>
  <c r="E8" i="9" s="1"/>
  <c r="F8" i="9" s="1"/>
  <c r="F9" i="5"/>
  <c r="E7" i="9" s="1"/>
  <c r="F7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45" authorId="0" shapeId="0" xr:uid="{00000000-0006-0000-0400-000001000000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Data dari Kecamatan = 146,727
data dari PG Tasikmadu = 136,68
selisih = 10,047
</t>
        </r>
      </text>
    </comment>
  </commentList>
</comments>
</file>

<file path=xl/sharedStrings.xml><?xml version="1.0" encoding="utf-8"?>
<sst xmlns="http://schemas.openxmlformats.org/spreadsheetml/2006/main" count="1133" uniqueCount="92">
  <si>
    <t>Kecamatan Jatipuro</t>
  </si>
  <si>
    <t>Desa/Kelurahan</t>
  </si>
  <si>
    <t>Total</t>
  </si>
  <si>
    <t>Kecamatan Jatiyoso</t>
  </si>
  <si>
    <t>Kecamatan Jumapolo</t>
  </si>
  <si>
    <t>Kecamatan Jumantono</t>
  </si>
  <si>
    <t>Kecamatan Matesih</t>
  </si>
  <si>
    <t>Kecamatan Tawangmangu</t>
  </si>
  <si>
    <t>Kecamatan Ngargoyoso</t>
  </si>
  <si>
    <t>Kecamatan Karangpandan</t>
  </si>
  <si>
    <t>Kecamatan Karanganyar</t>
  </si>
  <si>
    <t>Kecamatan Tasikmadu</t>
  </si>
  <si>
    <t>Kecamatan Jaten</t>
  </si>
  <si>
    <t>Kecamatan Colomadu</t>
  </si>
  <si>
    <t>Kecamatan Gondangrejo</t>
  </si>
  <si>
    <t>Kecamatan Kebakkramat</t>
  </si>
  <si>
    <t>Kecamatan Mojogedang</t>
  </si>
  <si>
    <t>Kecamatan Kerjo</t>
  </si>
  <si>
    <t>Kecamatan Jenawi</t>
  </si>
  <si>
    <t>Luas Panen dan Produksi Padi dan Palawija</t>
  </si>
  <si>
    <t>Padi</t>
  </si>
  <si>
    <t>LP (Ha)</t>
  </si>
  <si>
    <t>Prod (Ton)</t>
  </si>
  <si>
    <t>Jagung</t>
  </si>
  <si>
    <t>Kacang Tanah</t>
  </si>
  <si>
    <t>Ubi Kayu</t>
  </si>
  <si>
    <t>Kedelai</t>
  </si>
  <si>
    <t>Uraian/Jenis Tanaman</t>
  </si>
  <si>
    <t>Luas Panen</t>
  </si>
  <si>
    <t>Produksi</t>
  </si>
  <si>
    <t>Kuda</t>
  </si>
  <si>
    <t>Sapi perah</t>
  </si>
  <si>
    <t>Sapi potong</t>
  </si>
  <si>
    <t>Kerbau</t>
  </si>
  <si>
    <t>Kambing</t>
  </si>
  <si>
    <t>Domba</t>
  </si>
  <si>
    <t>Kelinci</t>
  </si>
  <si>
    <t>Babi</t>
  </si>
  <si>
    <t>Populasi Ternak Besar</t>
  </si>
  <si>
    <t>Populasi Ternak Kecil</t>
  </si>
  <si>
    <t>Populasi Unggas</t>
  </si>
  <si>
    <t>Ayam Ras Petelur</t>
  </si>
  <si>
    <t>Ayam Ras Pedaging</t>
  </si>
  <si>
    <t>Itik</t>
  </si>
  <si>
    <t>Ayam Buras</t>
  </si>
  <si>
    <t>Puyuh</t>
  </si>
  <si>
    <t>Luas Panen dan Produksi Tanaman Sayur-sayuran Tahun 2022</t>
  </si>
  <si>
    <t>Luas Panen dan Produksi Tanaman Buah-buahan Tahun 2022</t>
  </si>
  <si>
    <t>Luas Panen dan Produksi Tanaman Perkebunan Tahun 2022</t>
  </si>
  <si>
    <t>Tebu</t>
  </si>
  <si>
    <t>Produksi (Ton)</t>
  </si>
  <si>
    <t>Cengkeh</t>
  </si>
  <si>
    <t>Jambu Mete</t>
  </si>
  <si>
    <t>Mete Kering</t>
  </si>
  <si>
    <t>Kakao</t>
  </si>
  <si>
    <t>Biji Kering</t>
  </si>
  <si>
    <t>Kelapa Dalam</t>
  </si>
  <si>
    <t>Kopra</t>
  </si>
  <si>
    <t>Tembakau</t>
  </si>
  <si>
    <t>Rajangan Daun Kering</t>
  </si>
  <si>
    <t>Bunga Kering</t>
  </si>
  <si>
    <t>Batang Tebu</t>
  </si>
  <si>
    <t>Kelapa Hibrida</t>
  </si>
  <si>
    <t>Kopi Arabika</t>
  </si>
  <si>
    <t>Kepala Dalam</t>
  </si>
  <si>
    <t>Rajangan Kering</t>
  </si>
  <si>
    <t>Biji Wose Kering</t>
  </si>
  <si>
    <t>Kopi Robusta</t>
  </si>
  <si>
    <t>Teh</t>
  </si>
  <si>
    <t>Pala</t>
  </si>
  <si>
    <t>Lada</t>
  </si>
  <si>
    <t>Dun/Krosok Kering</t>
  </si>
  <si>
    <t>Kelapa Genjah</t>
  </si>
  <si>
    <t>Kapok</t>
  </si>
  <si>
    <t>Serat</t>
  </si>
  <si>
    <t>Rajangan kering</t>
  </si>
  <si>
    <t>Karet</t>
  </si>
  <si>
    <t>Sheet</t>
  </si>
  <si>
    <t>Aren</t>
  </si>
  <si>
    <t>Gula Aren</t>
  </si>
  <si>
    <t>Catatan :</t>
  </si>
  <si>
    <t>- Luas Panen bukan luasan total keseluruhan dari komoditas tersebut
- Produksi dalam ukuran TON
- Tidak memasukan komoditas yang belum menghasilkan diwilayah tersebut
- sudah diberi keterangan bentuk hasil dalam produksi komoditas tersebut</t>
  </si>
  <si>
    <t>DATA TANAMAN PERKEBUNAN</t>
  </si>
  <si>
    <t>NO</t>
  </si>
  <si>
    <t>KOMODITAS</t>
  </si>
  <si>
    <t>LUAS PANEN (HA)</t>
  </si>
  <si>
    <t>PRODUKSI (TON)</t>
  </si>
  <si>
    <t>PRODUKTIVITAS (TON/HA)</t>
  </si>
  <si>
    <t>KETERANGAN</t>
  </si>
  <si>
    <t>LUASAN TOTAL (HA)</t>
  </si>
  <si>
    <t>Rajangan Kering dan Asapan</t>
  </si>
  <si>
    <t>Daun Kering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</si>
</sst>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.00_);_(* \(#,##0.00\);_(* &quot;-&quot;_);_(@_)"/>
    <numFmt numFmtId="166" formatCode="_(* #,##0.0_);_(* \(#,##0.0\);_(* &quot;-&quot;_);_(@_)"/>
    <numFmt numFmtId="167" formatCode="0.000"/>
    <numFmt numFmtId="168" formatCode="_(* #,##0.000_);_(* \(#,##0.000\);_(* &quot;-&quot;_);_(@_)"/>
    <numFmt numFmtId="169" formatCode="_(* #,##0.0000_);_(* \(#,##0.0000\);_(* &quot;-&quot;_);_(@_)"/>
    <numFmt numFmtId="170" formatCode="_-* #,##0.0_-;\-* #,##0.0_-;_-* &quot;-&quot;_-;_-@_-"/>
    <numFmt numFmtId="171" formatCode="_-* #,##0.00_-;\-* #,##0.0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center"/>
    </xf>
    <xf numFmtId="165" fontId="2" fillId="2" borderId="1" xfId="1" applyNumberFormat="1" applyFont="1" applyFill="1" applyBorder="1"/>
    <xf numFmtId="165" fontId="0" fillId="0" borderId="1" xfId="1" applyNumberFormat="1" applyFont="1" applyBorder="1"/>
    <xf numFmtId="165" fontId="0" fillId="0" borderId="1" xfId="0" applyNumberFormat="1" applyBorder="1"/>
    <xf numFmtId="165" fontId="2" fillId="2" borderId="1" xfId="1" applyNumberFormat="1" applyFont="1" applyFill="1" applyBorder="1" applyAlignment="1">
      <alignment horizontal="right" vertical="center"/>
    </xf>
    <xf numFmtId="165" fontId="3" fillId="0" borderId="12" xfId="1" applyNumberFormat="1" applyFont="1" applyBorder="1" applyAlignment="1">
      <alignment vertical="center" wrapText="1"/>
    </xf>
    <xf numFmtId="165" fontId="1" fillId="0" borderId="1" xfId="1" applyNumberFormat="1" applyFont="1" applyBorder="1"/>
    <xf numFmtId="0" fontId="0" fillId="0" borderId="0" xfId="0" applyAlignment="1">
      <alignment horizontal="center" vertical="center" wrapText="1"/>
    </xf>
    <xf numFmtId="164" fontId="2" fillId="2" borderId="1" xfId="2" applyFont="1" applyFill="1" applyBorder="1"/>
    <xf numFmtId="164" fontId="0" fillId="0" borderId="1" xfId="0" applyNumberFormat="1" applyBorder="1"/>
    <xf numFmtId="166" fontId="0" fillId="0" borderId="1" xfId="1" applyNumberFormat="1" applyFont="1" applyBorder="1"/>
    <xf numFmtId="164" fontId="2" fillId="0" borderId="1" xfId="2" applyFont="1" applyFill="1" applyBorder="1"/>
    <xf numFmtId="167" fontId="0" fillId="0" borderId="1" xfId="0" applyNumberFormat="1" applyBorder="1"/>
    <xf numFmtId="2" fontId="0" fillId="0" borderId="1" xfId="0" applyNumberFormat="1" applyBorder="1"/>
    <xf numFmtId="165" fontId="6" fillId="2" borderId="1" xfId="3" applyNumberFormat="1" applyFont="1" applyFill="1" applyBorder="1"/>
    <xf numFmtId="165" fontId="6" fillId="2" borderId="1" xfId="4" applyNumberFormat="1" applyFont="1" applyFill="1" applyBorder="1"/>
    <xf numFmtId="168" fontId="0" fillId="0" borderId="1" xfId="1" applyNumberFormat="1" applyFont="1" applyBorder="1"/>
    <xf numFmtId="169" fontId="0" fillId="0" borderId="1" xfId="1" applyNumberFormat="1" applyFont="1" applyBorder="1"/>
    <xf numFmtId="170" fontId="2" fillId="0" borderId="1" xfId="2" applyNumberFormat="1" applyFont="1" applyFill="1" applyBorder="1"/>
    <xf numFmtId="171" fontId="2" fillId="0" borderId="1" xfId="2" applyNumberFormat="1" applyFont="1" applyFill="1" applyBorder="1"/>
    <xf numFmtId="43" fontId="2" fillId="0" borderId="1" xfId="2" applyNumberFormat="1" applyFont="1" applyFill="1" applyBorder="1"/>
    <xf numFmtId="0" fontId="0" fillId="3" borderId="0" xfId="0" applyFill="1"/>
    <xf numFmtId="0" fontId="0" fillId="0" borderId="0" xfId="0" quotePrefix="1" applyAlignment="1">
      <alignment vertical="top" wrapText="1"/>
    </xf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4" xfId="0" applyBorder="1"/>
    <xf numFmtId="164" fontId="0" fillId="0" borderId="14" xfId="0" applyNumberFormat="1" applyBorder="1"/>
    <xf numFmtId="2" fontId="0" fillId="0" borderId="14" xfId="0" applyNumberFormat="1" applyBorder="1"/>
    <xf numFmtId="167" fontId="0" fillId="0" borderId="14" xfId="0" applyNumberFormat="1" applyBorder="1"/>
    <xf numFmtId="0" fontId="0" fillId="0" borderId="15" xfId="0" applyBorder="1" applyAlignment="1">
      <alignment horizontal="center"/>
    </xf>
    <xf numFmtId="0" fontId="0" fillId="0" borderId="15" xfId="0" applyBorder="1"/>
    <xf numFmtId="164" fontId="0" fillId="0" borderId="15" xfId="0" applyNumberFormat="1" applyBorder="1"/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3" borderId="0" xfId="0" quotePrefix="1" applyFill="1" applyAlignment="1">
      <alignment horizontal="left" vertical="top" wrapText="1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5">
    <cellStyle name="Comma" xfId="2" builtinId="3"/>
    <cellStyle name="Comma [0]" xfId="1" builtinId="6"/>
    <cellStyle name="Comma [0] 4" xfId="3" xr:uid="{00000000-0005-0000-0000-000002000000}"/>
    <cellStyle name="Comma [0] 4 2" xfId="4" xr:uid="{00000000-0005-0000-0000-000003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4"/>
  <dimension ref="A1:K283"/>
  <sheetViews>
    <sheetView topLeftCell="A13" zoomScaleNormal="100" workbookViewId="0">
      <selection activeCell="J4" sqref="J4:K7"/>
    </sheetView>
  </sheetViews>
  <sheetFormatPr defaultRowHeight="14.4" x14ac:dyDescent="0.3"/>
  <cols>
    <col min="1" max="1" width="15.33203125" bestFit="1" customWidth="1"/>
    <col min="2" max="2" width="12.109375" bestFit="1" customWidth="1"/>
    <col min="3" max="3" width="11.33203125" bestFit="1" customWidth="1"/>
    <col min="4" max="4" width="15.44140625" customWidth="1"/>
    <col min="5" max="5" width="10.44140625" bestFit="1" customWidth="1"/>
  </cols>
  <sheetData>
    <row r="1" spans="1:11" ht="15" customHeight="1" x14ac:dyDescent="0.3">
      <c r="A1" s="48" t="s">
        <v>19</v>
      </c>
      <c r="B1" s="48"/>
      <c r="C1" s="48"/>
      <c r="D1" s="48"/>
      <c r="E1" s="48"/>
      <c r="F1" s="48"/>
      <c r="G1" s="48"/>
      <c r="H1" s="48"/>
    </row>
    <row r="2" spans="1:11" x14ac:dyDescent="0.3">
      <c r="A2" s="48"/>
      <c r="B2" s="48"/>
      <c r="C2" s="48"/>
      <c r="D2" s="48"/>
      <c r="E2" s="48"/>
      <c r="F2" s="48"/>
      <c r="G2" s="48"/>
      <c r="H2" s="48"/>
    </row>
    <row r="3" spans="1:11" x14ac:dyDescent="0.3">
      <c r="A3" s="1"/>
      <c r="B3" s="1"/>
      <c r="C3" s="1"/>
      <c r="D3" s="1"/>
      <c r="E3" s="1"/>
    </row>
    <row r="4" spans="1:11" x14ac:dyDescent="0.3">
      <c r="A4" s="44" t="s">
        <v>0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x14ac:dyDescent="0.3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ht="30" customHeight="1" x14ac:dyDescent="0.3">
      <c r="A6" s="46" t="s">
        <v>1</v>
      </c>
      <c r="B6" s="41" t="s">
        <v>20</v>
      </c>
      <c r="C6" s="39"/>
      <c r="D6" s="42" t="s">
        <v>23</v>
      </c>
      <c r="E6" s="43"/>
      <c r="F6" s="41" t="s">
        <v>24</v>
      </c>
      <c r="G6" s="39"/>
      <c r="H6" s="42" t="s">
        <v>25</v>
      </c>
      <c r="I6" s="43"/>
      <c r="J6" s="41" t="s">
        <v>26</v>
      </c>
      <c r="K6" s="39"/>
    </row>
    <row r="7" spans="1:11" x14ac:dyDescent="0.3">
      <c r="A7" s="47"/>
      <c r="B7" s="3" t="s">
        <v>21</v>
      </c>
      <c r="C7" s="2" t="s">
        <v>22</v>
      </c>
      <c r="D7" s="3" t="s">
        <v>21</v>
      </c>
      <c r="E7" s="2" t="s">
        <v>22</v>
      </c>
      <c r="F7" s="3" t="s">
        <v>21</v>
      </c>
      <c r="G7" s="2" t="s">
        <v>22</v>
      </c>
      <c r="H7" s="3" t="s">
        <v>21</v>
      </c>
      <c r="I7" s="2" t="s">
        <v>22</v>
      </c>
      <c r="J7" s="3" t="s">
        <v>21</v>
      </c>
      <c r="K7" s="2" t="s">
        <v>22</v>
      </c>
    </row>
    <row r="8" spans="1:1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3">
      <c r="A18" s="2" t="s">
        <v>2</v>
      </c>
      <c r="B18" s="2"/>
      <c r="C18" s="2"/>
      <c r="D18" s="2"/>
      <c r="E18" s="2"/>
      <c r="F18" s="2"/>
      <c r="G18" s="2"/>
      <c r="H18" s="2"/>
      <c r="I18" s="2"/>
      <c r="J18" s="2"/>
      <c r="K18" s="2"/>
    </row>
    <row r="20" spans="1:11" x14ac:dyDescent="0.3">
      <c r="A20" s="41" t="s">
        <v>3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</row>
    <row r="21" spans="1:11" x14ac:dyDescent="0.3">
      <c r="A21" s="45"/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1:11" ht="15" customHeight="1" x14ac:dyDescent="0.3">
      <c r="A22" s="46" t="s">
        <v>1</v>
      </c>
      <c r="B22" s="41" t="s">
        <v>20</v>
      </c>
      <c r="C22" s="39"/>
      <c r="D22" s="42" t="s">
        <v>23</v>
      </c>
      <c r="E22" s="43"/>
      <c r="F22" s="41" t="s">
        <v>24</v>
      </c>
      <c r="G22" s="39"/>
      <c r="H22" s="42" t="s">
        <v>25</v>
      </c>
      <c r="I22" s="43"/>
      <c r="J22" s="41" t="s">
        <v>26</v>
      </c>
      <c r="K22" s="39"/>
    </row>
    <row r="23" spans="1:11" x14ac:dyDescent="0.3">
      <c r="A23" s="47"/>
      <c r="B23" s="3" t="s">
        <v>21</v>
      </c>
      <c r="C23" s="2" t="s">
        <v>22</v>
      </c>
      <c r="D23" s="3" t="s">
        <v>21</v>
      </c>
      <c r="E23" s="2" t="s">
        <v>22</v>
      </c>
      <c r="F23" s="3" t="s">
        <v>21</v>
      </c>
      <c r="G23" s="2" t="s">
        <v>22</v>
      </c>
      <c r="H23" s="3" t="s">
        <v>21</v>
      </c>
      <c r="I23" s="2" t="s">
        <v>22</v>
      </c>
      <c r="J23" s="3" t="s">
        <v>21</v>
      </c>
      <c r="K23" s="2" t="s">
        <v>22</v>
      </c>
    </row>
    <row r="24" spans="1:1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3">
      <c r="A33" s="2" t="s">
        <v>2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5" spans="1:11" x14ac:dyDescent="0.3">
      <c r="A35" s="41" t="s">
        <v>4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</row>
    <row r="36" spans="1:11" x14ac:dyDescent="0.3">
      <c r="A36" s="45"/>
      <c r="B36" s="40"/>
      <c r="C36" s="40"/>
      <c r="D36" s="40"/>
      <c r="E36" s="40"/>
      <c r="F36" s="40"/>
      <c r="G36" s="40"/>
      <c r="H36" s="40"/>
      <c r="I36" s="40"/>
      <c r="J36" s="40"/>
      <c r="K36" s="40"/>
    </row>
    <row r="37" spans="1:11" ht="15" customHeight="1" x14ac:dyDescent="0.3">
      <c r="A37" s="46" t="s">
        <v>1</v>
      </c>
      <c r="B37" s="41" t="s">
        <v>20</v>
      </c>
      <c r="C37" s="39"/>
      <c r="D37" s="42" t="s">
        <v>23</v>
      </c>
      <c r="E37" s="43"/>
      <c r="F37" s="41" t="s">
        <v>24</v>
      </c>
      <c r="G37" s="39"/>
      <c r="H37" s="42" t="s">
        <v>25</v>
      </c>
      <c r="I37" s="43"/>
      <c r="J37" s="41" t="s">
        <v>26</v>
      </c>
      <c r="K37" s="39"/>
    </row>
    <row r="38" spans="1:11" x14ac:dyDescent="0.3">
      <c r="A38" s="47"/>
      <c r="B38" s="3" t="s">
        <v>21</v>
      </c>
      <c r="C38" s="2" t="s">
        <v>22</v>
      </c>
      <c r="D38" s="3" t="s">
        <v>21</v>
      </c>
      <c r="E38" s="2" t="s">
        <v>22</v>
      </c>
      <c r="F38" s="3" t="s">
        <v>21</v>
      </c>
      <c r="G38" s="2" t="s">
        <v>22</v>
      </c>
      <c r="H38" s="3" t="s">
        <v>21</v>
      </c>
      <c r="I38" s="2" t="s">
        <v>22</v>
      </c>
      <c r="J38" s="3" t="s">
        <v>21</v>
      </c>
      <c r="K38" s="2" t="s">
        <v>22</v>
      </c>
    </row>
    <row r="39" spans="1:1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3">
      <c r="A51" s="2" t="s">
        <v>2</v>
      </c>
      <c r="B51" s="2"/>
      <c r="C51" s="2"/>
      <c r="D51" s="2"/>
      <c r="E51" s="2"/>
      <c r="F51" s="2"/>
      <c r="G51" s="2"/>
      <c r="H51" s="2"/>
      <c r="I51" s="2"/>
      <c r="J51" s="2"/>
      <c r="K51" s="2"/>
    </row>
    <row r="53" spans="1:11" x14ac:dyDescent="0.3">
      <c r="A53" s="41" t="s">
        <v>5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</row>
    <row r="54" spans="1:11" x14ac:dyDescent="0.3">
      <c r="A54" s="45"/>
      <c r="B54" s="40"/>
      <c r="C54" s="40"/>
      <c r="D54" s="40"/>
      <c r="E54" s="40"/>
      <c r="F54" s="40"/>
      <c r="G54" s="40"/>
      <c r="H54" s="40"/>
      <c r="I54" s="40"/>
      <c r="J54" s="40"/>
      <c r="K54" s="40"/>
    </row>
    <row r="55" spans="1:11" ht="15" customHeight="1" x14ac:dyDescent="0.3">
      <c r="A55" s="46" t="s">
        <v>1</v>
      </c>
      <c r="B55" s="41" t="s">
        <v>20</v>
      </c>
      <c r="C55" s="39"/>
      <c r="D55" s="42" t="s">
        <v>23</v>
      </c>
      <c r="E55" s="43"/>
      <c r="F55" s="41" t="s">
        <v>24</v>
      </c>
      <c r="G55" s="39"/>
      <c r="H55" s="42" t="s">
        <v>25</v>
      </c>
      <c r="I55" s="43"/>
      <c r="J55" s="41" t="s">
        <v>26</v>
      </c>
      <c r="K55" s="39"/>
    </row>
    <row r="56" spans="1:11" x14ac:dyDescent="0.3">
      <c r="A56" s="47"/>
      <c r="B56" s="3" t="s">
        <v>21</v>
      </c>
      <c r="C56" s="2" t="s">
        <v>22</v>
      </c>
      <c r="D56" s="3" t="s">
        <v>21</v>
      </c>
      <c r="E56" s="2" t="s">
        <v>22</v>
      </c>
      <c r="F56" s="3" t="s">
        <v>21</v>
      </c>
      <c r="G56" s="2" t="s">
        <v>22</v>
      </c>
      <c r="H56" s="3" t="s">
        <v>21</v>
      </c>
      <c r="I56" s="2" t="s">
        <v>22</v>
      </c>
      <c r="J56" s="3" t="s">
        <v>21</v>
      </c>
      <c r="K56" s="2" t="s">
        <v>22</v>
      </c>
    </row>
    <row r="57" spans="1:1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x14ac:dyDescent="0.3">
      <c r="A68" s="2" t="s">
        <v>2</v>
      </c>
      <c r="B68" s="2"/>
      <c r="C68" s="2"/>
      <c r="D68" s="2"/>
      <c r="E68" s="2"/>
      <c r="F68" s="2"/>
      <c r="G68" s="2"/>
      <c r="H68" s="2"/>
      <c r="I68" s="2"/>
      <c r="J68" s="2"/>
      <c r="K68" s="2"/>
    </row>
    <row r="70" spans="1:11" x14ac:dyDescent="0.3">
      <c r="A70" s="41" t="s">
        <v>6</v>
      </c>
      <c r="B70" s="39"/>
      <c r="C70" s="39"/>
      <c r="D70" s="39"/>
      <c r="E70" s="39"/>
      <c r="F70" s="39"/>
      <c r="G70" s="39"/>
      <c r="H70" s="39"/>
      <c r="I70" s="39"/>
      <c r="J70" s="39"/>
      <c r="K70" s="39"/>
    </row>
    <row r="71" spans="1:11" x14ac:dyDescent="0.3">
      <c r="A71" s="45"/>
      <c r="B71" s="40"/>
      <c r="C71" s="40"/>
      <c r="D71" s="40"/>
      <c r="E71" s="40"/>
      <c r="F71" s="40"/>
      <c r="G71" s="40"/>
      <c r="H71" s="40"/>
      <c r="I71" s="40"/>
      <c r="J71" s="40"/>
      <c r="K71" s="40"/>
    </row>
    <row r="72" spans="1:11" ht="15" customHeight="1" x14ac:dyDescent="0.3">
      <c r="A72" s="46" t="s">
        <v>1</v>
      </c>
      <c r="B72" s="41" t="s">
        <v>20</v>
      </c>
      <c r="C72" s="39"/>
      <c r="D72" s="42" t="s">
        <v>23</v>
      </c>
      <c r="E72" s="43"/>
      <c r="F72" s="41" t="s">
        <v>24</v>
      </c>
      <c r="G72" s="39"/>
      <c r="H72" s="42" t="s">
        <v>25</v>
      </c>
      <c r="I72" s="43"/>
      <c r="J72" s="41" t="s">
        <v>26</v>
      </c>
      <c r="K72" s="39"/>
    </row>
    <row r="73" spans="1:11" x14ac:dyDescent="0.3">
      <c r="A73" s="47"/>
      <c r="B73" s="3" t="s">
        <v>21</v>
      </c>
      <c r="C73" s="2" t="s">
        <v>22</v>
      </c>
      <c r="D73" s="3" t="s">
        <v>21</v>
      </c>
      <c r="E73" s="2" t="s">
        <v>22</v>
      </c>
      <c r="F73" s="3" t="s">
        <v>21</v>
      </c>
      <c r="G73" s="2" t="s">
        <v>22</v>
      </c>
      <c r="H73" s="3" t="s">
        <v>21</v>
      </c>
      <c r="I73" s="2" t="s">
        <v>22</v>
      </c>
      <c r="J73" s="3" t="s">
        <v>21</v>
      </c>
      <c r="K73" s="2" t="s">
        <v>22</v>
      </c>
    </row>
    <row r="74" spans="1:1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x14ac:dyDescent="0.3">
      <c r="A83" s="2" t="s">
        <v>2</v>
      </c>
      <c r="B83" s="2"/>
      <c r="C83" s="2"/>
      <c r="D83" s="2"/>
      <c r="E83" s="2"/>
      <c r="F83" s="2"/>
      <c r="G83" s="2"/>
      <c r="H83" s="2"/>
      <c r="I83" s="2"/>
      <c r="J83" s="2"/>
      <c r="K83" s="2"/>
    </row>
    <row r="85" spans="1:11" x14ac:dyDescent="0.3">
      <c r="A85" s="41" t="s">
        <v>7</v>
      </c>
      <c r="B85" s="39"/>
      <c r="C85" s="39"/>
      <c r="D85" s="39"/>
      <c r="E85" s="39"/>
      <c r="F85" s="39"/>
      <c r="G85" s="39"/>
      <c r="H85" s="39"/>
      <c r="I85" s="39"/>
      <c r="J85" s="39"/>
      <c r="K85" s="39"/>
    </row>
    <row r="86" spans="1:11" x14ac:dyDescent="0.3">
      <c r="A86" s="45"/>
      <c r="B86" s="40"/>
      <c r="C86" s="40"/>
      <c r="D86" s="40"/>
      <c r="E86" s="40"/>
      <c r="F86" s="40"/>
      <c r="G86" s="40"/>
      <c r="H86" s="40"/>
      <c r="I86" s="40"/>
      <c r="J86" s="40"/>
      <c r="K86" s="40"/>
    </row>
    <row r="87" spans="1:11" ht="15" customHeight="1" x14ac:dyDescent="0.3">
      <c r="A87" s="46" t="s">
        <v>1</v>
      </c>
      <c r="B87" s="41" t="s">
        <v>20</v>
      </c>
      <c r="C87" s="39"/>
      <c r="D87" s="42" t="s">
        <v>23</v>
      </c>
      <c r="E87" s="43"/>
      <c r="F87" s="41" t="s">
        <v>24</v>
      </c>
      <c r="G87" s="39"/>
      <c r="H87" s="42" t="s">
        <v>25</v>
      </c>
      <c r="I87" s="43"/>
      <c r="J87" s="41" t="s">
        <v>26</v>
      </c>
      <c r="K87" s="39"/>
    </row>
    <row r="88" spans="1:11" x14ac:dyDescent="0.3">
      <c r="A88" s="47"/>
      <c r="B88" s="3" t="s">
        <v>21</v>
      </c>
      <c r="C88" s="2" t="s">
        <v>22</v>
      </c>
      <c r="D88" s="3" t="s">
        <v>21</v>
      </c>
      <c r="E88" s="2" t="s">
        <v>22</v>
      </c>
      <c r="F88" s="3" t="s">
        <v>21</v>
      </c>
      <c r="G88" s="2" t="s">
        <v>22</v>
      </c>
      <c r="H88" s="3" t="s">
        <v>21</v>
      </c>
      <c r="I88" s="2" t="s">
        <v>22</v>
      </c>
      <c r="J88" s="3" t="s">
        <v>21</v>
      </c>
      <c r="K88" s="2" t="s">
        <v>22</v>
      </c>
    </row>
    <row r="89" spans="1:1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x14ac:dyDescent="0.3">
      <c r="A99" s="2" t="s">
        <v>2</v>
      </c>
      <c r="B99" s="2"/>
      <c r="C99" s="2"/>
      <c r="D99" s="2"/>
      <c r="E99" s="2"/>
      <c r="F99" s="2"/>
      <c r="G99" s="2"/>
      <c r="H99" s="2"/>
      <c r="I99" s="2"/>
      <c r="J99" s="2"/>
      <c r="K99" s="2"/>
    </row>
    <row r="101" spans="1:11" x14ac:dyDescent="0.3">
      <c r="A101" s="41" t="s">
        <v>8</v>
      </c>
      <c r="B101" s="39"/>
      <c r="C101" s="39"/>
      <c r="D101" s="39"/>
      <c r="E101" s="39"/>
      <c r="F101" s="39"/>
      <c r="G101" s="39"/>
      <c r="H101" s="39"/>
      <c r="I101" s="39"/>
      <c r="J101" s="39"/>
      <c r="K101" s="39"/>
    </row>
    <row r="102" spans="1:11" x14ac:dyDescent="0.3">
      <c r="A102" s="45"/>
      <c r="B102" s="40"/>
      <c r="C102" s="40"/>
      <c r="D102" s="40"/>
      <c r="E102" s="40"/>
      <c r="F102" s="40"/>
      <c r="G102" s="40"/>
      <c r="H102" s="40"/>
      <c r="I102" s="40"/>
      <c r="J102" s="40"/>
      <c r="K102" s="40"/>
    </row>
    <row r="103" spans="1:11" ht="15" customHeight="1" x14ac:dyDescent="0.3">
      <c r="A103" s="46" t="s">
        <v>1</v>
      </c>
      <c r="B103" s="41" t="s">
        <v>20</v>
      </c>
      <c r="C103" s="39"/>
      <c r="D103" s="42" t="s">
        <v>23</v>
      </c>
      <c r="E103" s="43"/>
      <c r="F103" s="41" t="s">
        <v>24</v>
      </c>
      <c r="G103" s="39"/>
      <c r="H103" s="42" t="s">
        <v>25</v>
      </c>
      <c r="I103" s="43"/>
      <c r="J103" s="41" t="s">
        <v>26</v>
      </c>
      <c r="K103" s="39"/>
    </row>
    <row r="104" spans="1:11" x14ac:dyDescent="0.3">
      <c r="A104" s="47"/>
      <c r="B104" s="3" t="s">
        <v>21</v>
      </c>
      <c r="C104" s="2" t="s">
        <v>22</v>
      </c>
      <c r="D104" s="3" t="s">
        <v>21</v>
      </c>
      <c r="E104" s="2" t="s">
        <v>22</v>
      </c>
      <c r="F104" s="3" t="s">
        <v>21</v>
      </c>
      <c r="G104" s="2" t="s">
        <v>22</v>
      </c>
      <c r="H104" s="3" t="s">
        <v>21</v>
      </c>
      <c r="I104" s="2" t="s">
        <v>22</v>
      </c>
      <c r="J104" s="3" t="s">
        <v>21</v>
      </c>
      <c r="K104" s="2" t="s">
        <v>22</v>
      </c>
    </row>
    <row r="105" spans="1:1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x14ac:dyDescent="0.3">
      <c r="A114" s="2" t="s">
        <v>2</v>
      </c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6" spans="1:11" x14ac:dyDescent="0.3">
      <c r="A116" s="41" t="s">
        <v>9</v>
      </c>
      <c r="B116" s="39"/>
      <c r="C116" s="39"/>
      <c r="D116" s="39"/>
      <c r="E116" s="39"/>
      <c r="F116" s="39"/>
      <c r="G116" s="39"/>
      <c r="H116" s="39"/>
      <c r="I116" s="39"/>
      <c r="J116" s="39"/>
      <c r="K116" s="39"/>
    </row>
    <row r="117" spans="1:11" x14ac:dyDescent="0.3">
      <c r="A117" s="45"/>
      <c r="B117" s="40"/>
      <c r="C117" s="40"/>
      <c r="D117" s="40"/>
      <c r="E117" s="40"/>
      <c r="F117" s="40"/>
      <c r="G117" s="40"/>
      <c r="H117" s="40"/>
      <c r="I117" s="40"/>
      <c r="J117" s="40"/>
      <c r="K117" s="40"/>
    </row>
    <row r="118" spans="1:11" ht="15" customHeight="1" x14ac:dyDescent="0.3">
      <c r="A118" s="46" t="s">
        <v>1</v>
      </c>
      <c r="B118" s="41" t="s">
        <v>20</v>
      </c>
      <c r="C118" s="39"/>
      <c r="D118" s="42" t="s">
        <v>23</v>
      </c>
      <c r="E118" s="43"/>
      <c r="F118" s="41" t="s">
        <v>24</v>
      </c>
      <c r="G118" s="39"/>
      <c r="H118" s="42" t="s">
        <v>25</v>
      </c>
      <c r="I118" s="43"/>
      <c r="J118" s="41" t="s">
        <v>26</v>
      </c>
      <c r="K118" s="39"/>
    </row>
    <row r="119" spans="1:11" x14ac:dyDescent="0.3">
      <c r="A119" s="47"/>
      <c r="B119" s="3" t="s">
        <v>21</v>
      </c>
      <c r="C119" s="2" t="s">
        <v>22</v>
      </c>
      <c r="D119" s="3" t="s">
        <v>21</v>
      </c>
      <c r="E119" s="2" t="s">
        <v>22</v>
      </c>
      <c r="F119" s="3" t="s">
        <v>21</v>
      </c>
      <c r="G119" s="2" t="s">
        <v>22</v>
      </c>
      <c r="H119" s="3" t="s">
        <v>21</v>
      </c>
      <c r="I119" s="2" t="s">
        <v>22</v>
      </c>
      <c r="J119" s="3" t="s">
        <v>21</v>
      </c>
      <c r="K119" s="2" t="s">
        <v>22</v>
      </c>
    </row>
    <row r="120" spans="1:1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x14ac:dyDescent="0.3">
      <c r="A131" s="2" t="s">
        <v>2</v>
      </c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3" spans="1:11" x14ac:dyDescent="0.3">
      <c r="A133" s="41" t="s">
        <v>10</v>
      </c>
      <c r="B133" s="39"/>
      <c r="C133" s="39"/>
      <c r="D133" s="39"/>
      <c r="E133" s="39"/>
      <c r="F133" s="39"/>
      <c r="G133" s="39"/>
      <c r="H133" s="39"/>
      <c r="I133" s="39"/>
      <c r="J133" s="39"/>
      <c r="K133" s="39"/>
    </row>
    <row r="134" spans="1:11" x14ac:dyDescent="0.3">
      <c r="A134" s="45"/>
      <c r="B134" s="40"/>
      <c r="C134" s="40"/>
      <c r="D134" s="40"/>
      <c r="E134" s="40"/>
      <c r="F134" s="40"/>
      <c r="G134" s="40"/>
      <c r="H134" s="40"/>
      <c r="I134" s="40"/>
      <c r="J134" s="40"/>
      <c r="K134" s="40"/>
    </row>
    <row r="135" spans="1:11" ht="15" customHeight="1" x14ac:dyDescent="0.3">
      <c r="A135" s="46" t="s">
        <v>1</v>
      </c>
      <c r="B135" s="41" t="s">
        <v>20</v>
      </c>
      <c r="C135" s="39"/>
      <c r="D135" s="42" t="s">
        <v>23</v>
      </c>
      <c r="E135" s="43"/>
      <c r="F135" s="41" t="s">
        <v>24</v>
      </c>
      <c r="G135" s="39"/>
      <c r="H135" s="42" t="s">
        <v>25</v>
      </c>
      <c r="I135" s="43"/>
      <c r="J135" s="41" t="s">
        <v>26</v>
      </c>
      <c r="K135" s="39"/>
    </row>
    <row r="136" spans="1:11" x14ac:dyDescent="0.3">
      <c r="A136" s="47"/>
      <c r="B136" s="3" t="s">
        <v>21</v>
      </c>
      <c r="C136" s="2" t="s">
        <v>22</v>
      </c>
      <c r="D136" s="3" t="s">
        <v>21</v>
      </c>
      <c r="E136" s="2" t="s">
        <v>22</v>
      </c>
      <c r="F136" s="3" t="s">
        <v>21</v>
      </c>
      <c r="G136" s="2" t="s">
        <v>22</v>
      </c>
      <c r="H136" s="3" t="s">
        <v>21</v>
      </c>
      <c r="I136" s="2" t="s">
        <v>22</v>
      </c>
      <c r="J136" s="3" t="s">
        <v>21</v>
      </c>
      <c r="K136" s="2" t="s">
        <v>22</v>
      </c>
    </row>
    <row r="137" spans="1:1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x14ac:dyDescent="0.3">
      <c r="A149" s="2" t="s">
        <v>2</v>
      </c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1" spans="1:11" x14ac:dyDescent="0.3">
      <c r="A151" s="41" t="s">
        <v>11</v>
      </c>
      <c r="B151" s="39"/>
      <c r="C151" s="39"/>
      <c r="D151" s="39"/>
      <c r="E151" s="39"/>
      <c r="F151" s="39"/>
      <c r="G151" s="39"/>
      <c r="H151" s="39"/>
      <c r="I151" s="39"/>
      <c r="J151" s="39"/>
      <c r="K151" s="39"/>
    </row>
    <row r="152" spans="1:11" x14ac:dyDescent="0.3">
      <c r="A152" s="45"/>
      <c r="B152" s="40"/>
      <c r="C152" s="40"/>
      <c r="D152" s="40"/>
      <c r="E152" s="40"/>
      <c r="F152" s="40"/>
      <c r="G152" s="40"/>
      <c r="H152" s="40"/>
      <c r="I152" s="40"/>
      <c r="J152" s="40"/>
      <c r="K152" s="40"/>
    </row>
    <row r="153" spans="1:11" ht="15" customHeight="1" x14ac:dyDescent="0.3">
      <c r="A153" s="46" t="s">
        <v>1</v>
      </c>
      <c r="B153" s="41" t="s">
        <v>20</v>
      </c>
      <c r="C153" s="39"/>
      <c r="D153" s="42" t="s">
        <v>23</v>
      </c>
      <c r="E153" s="43"/>
      <c r="F153" s="41" t="s">
        <v>24</v>
      </c>
      <c r="G153" s="39"/>
      <c r="H153" s="42" t="s">
        <v>25</v>
      </c>
      <c r="I153" s="43"/>
      <c r="J153" s="41" t="s">
        <v>26</v>
      </c>
      <c r="K153" s="39"/>
    </row>
    <row r="154" spans="1:11" x14ac:dyDescent="0.3">
      <c r="A154" s="47"/>
      <c r="B154" s="3" t="s">
        <v>21</v>
      </c>
      <c r="C154" s="2" t="s">
        <v>22</v>
      </c>
      <c r="D154" s="3" t="s">
        <v>21</v>
      </c>
      <c r="E154" s="2" t="s">
        <v>22</v>
      </c>
      <c r="F154" s="3" t="s">
        <v>21</v>
      </c>
      <c r="G154" s="2" t="s">
        <v>22</v>
      </c>
      <c r="H154" s="3" t="s">
        <v>21</v>
      </c>
      <c r="I154" s="2" t="s">
        <v>22</v>
      </c>
      <c r="J154" s="3" t="s">
        <v>21</v>
      </c>
      <c r="K154" s="2" t="s">
        <v>22</v>
      </c>
    </row>
    <row r="155" spans="1:1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x14ac:dyDescent="0.3">
      <c r="A165" s="2" t="s">
        <v>2</v>
      </c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7" spans="1:11" x14ac:dyDescent="0.3">
      <c r="A167" s="41" t="s">
        <v>12</v>
      </c>
      <c r="B167" s="39"/>
      <c r="C167" s="39"/>
      <c r="D167" s="39"/>
      <c r="E167" s="39"/>
      <c r="F167" s="39"/>
      <c r="G167" s="39"/>
      <c r="H167" s="39"/>
      <c r="I167" s="39"/>
      <c r="J167" s="39"/>
      <c r="K167" s="39"/>
    </row>
    <row r="168" spans="1:11" x14ac:dyDescent="0.3">
      <c r="A168" s="45"/>
      <c r="B168" s="40"/>
      <c r="C168" s="40"/>
      <c r="D168" s="40"/>
      <c r="E168" s="40"/>
      <c r="F168" s="40"/>
      <c r="G168" s="40"/>
      <c r="H168" s="40"/>
      <c r="I168" s="40"/>
      <c r="J168" s="40"/>
      <c r="K168" s="40"/>
    </row>
    <row r="169" spans="1:11" ht="15" customHeight="1" x14ac:dyDescent="0.3">
      <c r="A169" s="46" t="s">
        <v>1</v>
      </c>
      <c r="B169" s="41" t="s">
        <v>20</v>
      </c>
      <c r="C169" s="39"/>
      <c r="D169" s="42" t="s">
        <v>23</v>
      </c>
      <c r="E169" s="43"/>
      <c r="F169" s="41" t="s">
        <v>24</v>
      </c>
      <c r="G169" s="39"/>
      <c r="H169" s="42" t="s">
        <v>25</v>
      </c>
      <c r="I169" s="43"/>
      <c r="J169" s="41" t="s">
        <v>26</v>
      </c>
      <c r="K169" s="39"/>
    </row>
    <row r="170" spans="1:11" x14ac:dyDescent="0.3">
      <c r="A170" s="47"/>
      <c r="B170" s="3" t="s">
        <v>21</v>
      </c>
      <c r="C170" s="2" t="s">
        <v>22</v>
      </c>
      <c r="D170" s="3" t="s">
        <v>21</v>
      </c>
      <c r="E170" s="2" t="s">
        <v>22</v>
      </c>
      <c r="F170" s="3" t="s">
        <v>21</v>
      </c>
      <c r="G170" s="2" t="s">
        <v>22</v>
      </c>
      <c r="H170" s="3" t="s">
        <v>21</v>
      </c>
      <c r="I170" s="2" t="s">
        <v>22</v>
      </c>
      <c r="J170" s="3" t="s">
        <v>21</v>
      </c>
      <c r="K170" s="2" t="s">
        <v>22</v>
      </c>
    </row>
    <row r="171" spans="1:1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x14ac:dyDescent="0.3">
      <c r="A182" s="2" t="s">
        <v>2</v>
      </c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4" spans="1:11" x14ac:dyDescent="0.3">
      <c r="A184" s="41" t="s">
        <v>13</v>
      </c>
      <c r="B184" s="39"/>
      <c r="C184" s="39"/>
      <c r="D184" s="39"/>
      <c r="E184" s="39"/>
      <c r="F184" s="39"/>
      <c r="G184" s="39"/>
      <c r="H184" s="39"/>
      <c r="I184" s="39"/>
      <c r="J184" s="39"/>
      <c r="K184" s="39"/>
    </row>
    <row r="185" spans="1:11" x14ac:dyDescent="0.3">
      <c r="A185" s="45"/>
      <c r="B185" s="40"/>
      <c r="C185" s="40"/>
      <c r="D185" s="40"/>
      <c r="E185" s="40"/>
      <c r="F185" s="40"/>
      <c r="G185" s="40"/>
      <c r="H185" s="40"/>
      <c r="I185" s="40"/>
      <c r="J185" s="40"/>
      <c r="K185" s="40"/>
    </row>
    <row r="186" spans="1:11" ht="15" customHeight="1" x14ac:dyDescent="0.3">
      <c r="A186" s="46" t="s">
        <v>1</v>
      </c>
      <c r="B186" s="41" t="s">
        <v>20</v>
      </c>
      <c r="C186" s="39"/>
      <c r="D186" s="42" t="s">
        <v>23</v>
      </c>
      <c r="E186" s="43"/>
      <c r="F186" s="41" t="s">
        <v>24</v>
      </c>
      <c r="G186" s="39"/>
      <c r="H186" s="42" t="s">
        <v>25</v>
      </c>
      <c r="I186" s="43"/>
      <c r="J186" s="41" t="s">
        <v>26</v>
      </c>
      <c r="K186" s="39"/>
    </row>
    <row r="187" spans="1:11" x14ac:dyDescent="0.3">
      <c r="A187" s="47"/>
      <c r="B187" s="3" t="s">
        <v>21</v>
      </c>
      <c r="C187" s="2" t="s">
        <v>22</v>
      </c>
      <c r="D187" s="3" t="s">
        <v>21</v>
      </c>
      <c r="E187" s="2" t="s">
        <v>22</v>
      </c>
      <c r="F187" s="3" t="s">
        <v>21</v>
      </c>
      <c r="G187" s="2" t="s">
        <v>22</v>
      </c>
      <c r="H187" s="3" t="s">
        <v>21</v>
      </c>
      <c r="I187" s="2" t="s">
        <v>22</v>
      </c>
      <c r="J187" s="3" t="s">
        <v>21</v>
      </c>
      <c r="K187" s="2" t="s">
        <v>22</v>
      </c>
    </row>
    <row r="188" spans="1:1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x14ac:dyDescent="0.3">
      <c r="A198" s="2" t="s">
        <v>2</v>
      </c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200" spans="1:11" x14ac:dyDescent="0.3">
      <c r="A200" s="41" t="s">
        <v>14</v>
      </c>
      <c r="B200" s="39"/>
      <c r="C200" s="39"/>
      <c r="D200" s="39"/>
      <c r="E200" s="39"/>
      <c r="F200" s="39"/>
      <c r="G200" s="39"/>
      <c r="H200" s="39"/>
      <c r="I200" s="39"/>
      <c r="J200" s="39"/>
      <c r="K200" s="39"/>
    </row>
    <row r="201" spans="1:11" x14ac:dyDescent="0.3">
      <c r="A201" s="45"/>
      <c r="B201" s="40"/>
      <c r="C201" s="40"/>
      <c r="D201" s="40"/>
      <c r="E201" s="40"/>
      <c r="F201" s="40"/>
      <c r="G201" s="40"/>
      <c r="H201" s="40"/>
      <c r="I201" s="40"/>
      <c r="J201" s="40"/>
      <c r="K201" s="40"/>
    </row>
    <row r="202" spans="1:11" ht="15" customHeight="1" x14ac:dyDescent="0.3">
      <c r="A202" s="46" t="s">
        <v>1</v>
      </c>
      <c r="B202" s="41" t="s">
        <v>20</v>
      </c>
      <c r="C202" s="39"/>
      <c r="D202" s="42" t="s">
        <v>23</v>
      </c>
      <c r="E202" s="43"/>
      <c r="F202" s="41" t="s">
        <v>24</v>
      </c>
      <c r="G202" s="39"/>
      <c r="H202" s="42" t="s">
        <v>25</v>
      </c>
      <c r="I202" s="43"/>
      <c r="J202" s="41" t="s">
        <v>26</v>
      </c>
      <c r="K202" s="39"/>
    </row>
    <row r="203" spans="1:11" x14ac:dyDescent="0.3">
      <c r="A203" s="47"/>
      <c r="B203" s="3" t="s">
        <v>21</v>
      </c>
      <c r="C203" s="2" t="s">
        <v>22</v>
      </c>
      <c r="D203" s="3" t="s">
        <v>21</v>
      </c>
      <c r="E203" s="2" t="s">
        <v>22</v>
      </c>
      <c r="F203" s="3" t="s">
        <v>21</v>
      </c>
      <c r="G203" s="2" t="s">
        <v>22</v>
      </c>
      <c r="H203" s="3" t="s">
        <v>21</v>
      </c>
      <c r="I203" s="2" t="s">
        <v>22</v>
      </c>
      <c r="J203" s="3" t="s">
        <v>21</v>
      </c>
      <c r="K203" s="2" t="s">
        <v>22</v>
      </c>
    </row>
    <row r="204" spans="1:1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x14ac:dyDescent="0.3">
      <c r="A217" s="2" t="s">
        <v>2</v>
      </c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9" spans="1:11" x14ac:dyDescent="0.3">
      <c r="A219" s="41" t="s">
        <v>15</v>
      </c>
      <c r="B219" s="39"/>
      <c r="C219" s="39"/>
      <c r="D219" s="39"/>
      <c r="E219" s="39"/>
      <c r="F219" s="39"/>
      <c r="G219" s="39"/>
      <c r="H219" s="39"/>
      <c r="I219" s="39"/>
      <c r="J219" s="39"/>
      <c r="K219" s="39"/>
    </row>
    <row r="220" spans="1:11" x14ac:dyDescent="0.3">
      <c r="A220" s="45"/>
      <c r="B220" s="40"/>
      <c r="C220" s="40"/>
      <c r="D220" s="40"/>
      <c r="E220" s="40"/>
      <c r="F220" s="40"/>
      <c r="G220" s="40"/>
      <c r="H220" s="40"/>
      <c r="I220" s="40"/>
      <c r="J220" s="40"/>
      <c r="K220" s="40"/>
    </row>
    <row r="221" spans="1:11" ht="15" customHeight="1" x14ac:dyDescent="0.3">
      <c r="A221" s="46" t="s">
        <v>1</v>
      </c>
      <c r="B221" s="41" t="s">
        <v>20</v>
      </c>
      <c r="C221" s="39"/>
      <c r="D221" s="42" t="s">
        <v>23</v>
      </c>
      <c r="E221" s="43"/>
      <c r="F221" s="41" t="s">
        <v>24</v>
      </c>
      <c r="G221" s="39"/>
      <c r="H221" s="42" t="s">
        <v>25</v>
      </c>
      <c r="I221" s="43"/>
      <c r="J221" s="41" t="s">
        <v>26</v>
      </c>
      <c r="K221" s="39"/>
    </row>
    <row r="222" spans="1:11" x14ac:dyDescent="0.3">
      <c r="A222" s="47"/>
      <c r="B222" s="3" t="s">
        <v>21</v>
      </c>
      <c r="C222" s="2" t="s">
        <v>22</v>
      </c>
      <c r="D222" s="3" t="s">
        <v>21</v>
      </c>
      <c r="E222" s="2" t="s">
        <v>22</v>
      </c>
      <c r="F222" s="3" t="s">
        <v>21</v>
      </c>
      <c r="G222" s="2" t="s">
        <v>22</v>
      </c>
      <c r="H222" s="3" t="s">
        <v>21</v>
      </c>
      <c r="I222" s="2" t="s">
        <v>22</v>
      </c>
      <c r="J222" s="3" t="s">
        <v>21</v>
      </c>
      <c r="K222" s="2" t="s">
        <v>22</v>
      </c>
    </row>
    <row r="223" spans="1:1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x14ac:dyDescent="0.3">
      <c r="A233" s="2" t="s">
        <v>2</v>
      </c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5" spans="1:11" x14ac:dyDescent="0.3">
      <c r="A235" s="41" t="s">
        <v>16</v>
      </c>
      <c r="B235" s="39"/>
      <c r="C235" s="39"/>
      <c r="D235" s="39"/>
      <c r="E235" s="39"/>
      <c r="F235" s="39"/>
      <c r="G235" s="39"/>
      <c r="H235" s="39"/>
      <c r="I235" s="39"/>
      <c r="J235" s="39"/>
      <c r="K235" s="39"/>
    </row>
    <row r="236" spans="1:11" x14ac:dyDescent="0.3">
      <c r="A236" s="45"/>
      <c r="B236" s="40"/>
      <c r="C236" s="40"/>
      <c r="D236" s="40"/>
      <c r="E236" s="40"/>
      <c r="F236" s="40"/>
      <c r="G236" s="40"/>
      <c r="H236" s="40"/>
      <c r="I236" s="40"/>
      <c r="J236" s="40"/>
      <c r="K236" s="40"/>
    </row>
    <row r="237" spans="1:11" ht="15" customHeight="1" x14ac:dyDescent="0.3">
      <c r="A237" s="46" t="s">
        <v>1</v>
      </c>
      <c r="B237" s="41" t="s">
        <v>20</v>
      </c>
      <c r="C237" s="39"/>
      <c r="D237" s="42" t="s">
        <v>23</v>
      </c>
      <c r="E237" s="43"/>
      <c r="F237" s="41" t="s">
        <v>24</v>
      </c>
      <c r="G237" s="39"/>
      <c r="H237" s="42" t="s">
        <v>25</v>
      </c>
      <c r="I237" s="43"/>
      <c r="J237" s="41" t="s">
        <v>26</v>
      </c>
      <c r="K237" s="39"/>
    </row>
    <row r="238" spans="1:11" x14ac:dyDescent="0.3">
      <c r="A238" s="47"/>
      <c r="B238" s="3" t="s">
        <v>21</v>
      </c>
      <c r="C238" s="2" t="s">
        <v>22</v>
      </c>
      <c r="D238" s="3" t="s">
        <v>21</v>
      </c>
      <c r="E238" s="2" t="s">
        <v>22</v>
      </c>
      <c r="F238" s="3" t="s">
        <v>21</v>
      </c>
      <c r="G238" s="2" t="s">
        <v>22</v>
      </c>
      <c r="H238" s="3" t="s">
        <v>21</v>
      </c>
      <c r="I238" s="2" t="s">
        <v>22</v>
      </c>
      <c r="J238" s="3" t="s">
        <v>21</v>
      </c>
      <c r="K238" s="2" t="s">
        <v>22</v>
      </c>
    </row>
    <row r="239" spans="1:1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x14ac:dyDescent="0.3">
      <c r="A252" s="2" t="s">
        <v>2</v>
      </c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4" spans="1:11" x14ac:dyDescent="0.3">
      <c r="A254" s="41" t="s">
        <v>17</v>
      </c>
      <c r="B254" s="39"/>
      <c r="C254" s="39"/>
      <c r="D254" s="39"/>
      <c r="E254" s="39"/>
      <c r="F254" s="39"/>
      <c r="G254" s="39"/>
      <c r="H254" s="39"/>
      <c r="I254" s="39"/>
      <c r="J254" s="39"/>
      <c r="K254" s="39"/>
    </row>
    <row r="255" spans="1:11" x14ac:dyDescent="0.3">
      <c r="A255" s="45"/>
      <c r="B255" s="40"/>
      <c r="C255" s="40"/>
      <c r="D255" s="40"/>
      <c r="E255" s="40"/>
      <c r="F255" s="40"/>
      <c r="G255" s="40"/>
      <c r="H255" s="40"/>
      <c r="I255" s="40"/>
      <c r="J255" s="40"/>
      <c r="K255" s="40"/>
    </row>
    <row r="256" spans="1:11" ht="15" customHeight="1" x14ac:dyDescent="0.3">
      <c r="A256" s="46" t="s">
        <v>1</v>
      </c>
      <c r="B256" s="41" t="s">
        <v>20</v>
      </c>
      <c r="C256" s="39"/>
      <c r="D256" s="42" t="s">
        <v>23</v>
      </c>
      <c r="E256" s="43"/>
      <c r="F256" s="41" t="s">
        <v>24</v>
      </c>
      <c r="G256" s="39"/>
      <c r="H256" s="42" t="s">
        <v>25</v>
      </c>
      <c r="I256" s="43"/>
      <c r="J256" s="41" t="s">
        <v>26</v>
      </c>
      <c r="K256" s="39"/>
    </row>
    <row r="257" spans="1:11" x14ac:dyDescent="0.3">
      <c r="A257" s="47"/>
      <c r="B257" s="3" t="s">
        <v>21</v>
      </c>
      <c r="C257" s="2" t="s">
        <v>22</v>
      </c>
      <c r="D257" s="3" t="s">
        <v>21</v>
      </c>
      <c r="E257" s="2" t="s">
        <v>22</v>
      </c>
      <c r="F257" s="3" t="s">
        <v>21</v>
      </c>
      <c r="G257" s="2" t="s">
        <v>22</v>
      </c>
      <c r="H257" s="3" t="s">
        <v>21</v>
      </c>
      <c r="I257" s="2" t="s">
        <v>22</v>
      </c>
      <c r="J257" s="3" t="s">
        <v>21</v>
      </c>
      <c r="K257" s="2" t="s">
        <v>22</v>
      </c>
    </row>
    <row r="258" spans="1:1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x14ac:dyDescent="0.3">
      <c r="A268" s="2" t="s">
        <v>2</v>
      </c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70" spans="1:11" x14ac:dyDescent="0.3">
      <c r="A270" s="41" t="s">
        <v>18</v>
      </c>
      <c r="B270" s="39"/>
      <c r="C270" s="39"/>
      <c r="D270" s="39"/>
      <c r="E270" s="39"/>
      <c r="F270" s="39"/>
      <c r="G270" s="39"/>
      <c r="H270" s="39"/>
      <c r="I270" s="39"/>
      <c r="J270" s="39"/>
      <c r="K270" s="39"/>
    </row>
    <row r="271" spans="1:11" x14ac:dyDescent="0.3">
      <c r="A271" s="45"/>
      <c r="B271" s="40"/>
      <c r="C271" s="40"/>
      <c r="D271" s="40"/>
      <c r="E271" s="40"/>
      <c r="F271" s="40"/>
      <c r="G271" s="40"/>
      <c r="H271" s="40"/>
      <c r="I271" s="40"/>
      <c r="J271" s="40"/>
      <c r="K271" s="40"/>
    </row>
    <row r="272" spans="1:11" ht="15" customHeight="1" x14ac:dyDescent="0.3">
      <c r="A272" s="46" t="s">
        <v>1</v>
      </c>
      <c r="B272" s="41" t="s">
        <v>20</v>
      </c>
      <c r="C272" s="39"/>
      <c r="D272" s="42" t="s">
        <v>23</v>
      </c>
      <c r="E272" s="43"/>
      <c r="F272" s="41" t="s">
        <v>24</v>
      </c>
      <c r="G272" s="39"/>
      <c r="H272" s="42" t="s">
        <v>25</v>
      </c>
      <c r="I272" s="43"/>
      <c r="J272" s="41" t="s">
        <v>26</v>
      </c>
      <c r="K272" s="39"/>
    </row>
    <row r="273" spans="1:11" x14ac:dyDescent="0.3">
      <c r="A273" s="47"/>
      <c r="B273" s="3" t="s">
        <v>21</v>
      </c>
      <c r="C273" s="2" t="s">
        <v>22</v>
      </c>
      <c r="D273" s="3" t="s">
        <v>21</v>
      </c>
      <c r="E273" s="2" t="s">
        <v>22</v>
      </c>
      <c r="F273" s="3" t="s">
        <v>21</v>
      </c>
      <c r="G273" s="2" t="s">
        <v>22</v>
      </c>
      <c r="H273" s="3" t="s">
        <v>21</v>
      </c>
      <c r="I273" s="2" t="s">
        <v>22</v>
      </c>
      <c r="J273" s="3" t="s">
        <v>21</v>
      </c>
      <c r="K273" s="2" t="s">
        <v>22</v>
      </c>
    </row>
    <row r="274" spans="1:1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x14ac:dyDescent="0.3">
      <c r="A283" s="2" t="s">
        <v>2</v>
      </c>
      <c r="B283" s="2"/>
      <c r="C283" s="2"/>
      <c r="D283" s="2"/>
      <c r="E283" s="2"/>
      <c r="F283" s="2"/>
      <c r="G283" s="2"/>
      <c r="H283" s="2"/>
      <c r="I283" s="2"/>
      <c r="J283" s="2"/>
      <c r="K283" s="2"/>
    </row>
  </sheetData>
  <mergeCells count="154">
    <mergeCell ref="A1:H2"/>
    <mergeCell ref="A4:E5"/>
    <mergeCell ref="A6:A7"/>
    <mergeCell ref="B6:C6"/>
    <mergeCell ref="D6:E6"/>
    <mergeCell ref="A53:E54"/>
    <mergeCell ref="A55:A56"/>
    <mergeCell ref="B55:C55"/>
    <mergeCell ref="D55:E55"/>
    <mergeCell ref="A35:E36"/>
    <mergeCell ref="A37:A38"/>
    <mergeCell ref="B37:C37"/>
    <mergeCell ref="D37:E37"/>
    <mergeCell ref="A20:E21"/>
    <mergeCell ref="A22:A23"/>
    <mergeCell ref="B22:C22"/>
    <mergeCell ref="D22:E22"/>
    <mergeCell ref="F4:I5"/>
    <mergeCell ref="F6:G6"/>
    <mergeCell ref="H6:I6"/>
    <mergeCell ref="F20:I21"/>
    <mergeCell ref="F22:G22"/>
    <mergeCell ref="H22:I22"/>
    <mergeCell ref="F35:I36"/>
    <mergeCell ref="A101:E102"/>
    <mergeCell ref="A103:A104"/>
    <mergeCell ref="B103:C103"/>
    <mergeCell ref="D103:E103"/>
    <mergeCell ref="A85:E86"/>
    <mergeCell ref="A87:A88"/>
    <mergeCell ref="B87:C87"/>
    <mergeCell ref="D87:E87"/>
    <mergeCell ref="A70:E71"/>
    <mergeCell ref="A72:A73"/>
    <mergeCell ref="B72:C72"/>
    <mergeCell ref="D72:E72"/>
    <mergeCell ref="A151:E152"/>
    <mergeCell ref="A153:A154"/>
    <mergeCell ref="B153:C153"/>
    <mergeCell ref="D153:E153"/>
    <mergeCell ref="A133:E134"/>
    <mergeCell ref="A135:A136"/>
    <mergeCell ref="B135:C135"/>
    <mergeCell ref="D135:E135"/>
    <mergeCell ref="A116:E117"/>
    <mergeCell ref="A118:A119"/>
    <mergeCell ref="B118:C118"/>
    <mergeCell ref="D118:E118"/>
    <mergeCell ref="A270:E271"/>
    <mergeCell ref="A272:A273"/>
    <mergeCell ref="B272:C272"/>
    <mergeCell ref="D272:E272"/>
    <mergeCell ref="A254:E255"/>
    <mergeCell ref="A256:A257"/>
    <mergeCell ref="B256:C256"/>
    <mergeCell ref="D256:E256"/>
    <mergeCell ref="A235:E236"/>
    <mergeCell ref="A237:A238"/>
    <mergeCell ref="B237:C237"/>
    <mergeCell ref="D237:E237"/>
    <mergeCell ref="A219:E220"/>
    <mergeCell ref="A221:A222"/>
    <mergeCell ref="B221:C221"/>
    <mergeCell ref="D221:E221"/>
    <mergeCell ref="A200:E201"/>
    <mergeCell ref="A202:A203"/>
    <mergeCell ref="F85:I86"/>
    <mergeCell ref="F87:G87"/>
    <mergeCell ref="H87:I87"/>
    <mergeCell ref="F169:G169"/>
    <mergeCell ref="H169:I169"/>
    <mergeCell ref="F184:I185"/>
    <mergeCell ref="F186:G186"/>
    <mergeCell ref="H186:I186"/>
    <mergeCell ref="B202:C202"/>
    <mergeCell ref="D202:E202"/>
    <mergeCell ref="A184:E185"/>
    <mergeCell ref="A186:A187"/>
    <mergeCell ref="B186:C186"/>
    <mergeCell ref="D186:E186"/>
    <mergeCell ref="A167:E168"/>
    <mergeCell ref="A169:A170"/>
    <mergeCell ref="B169:C169"/>
    <mergeCell ref="D169:E169"/>
    <mergeCell ref="F37:G37"/>
    <mergeCell ref="H37:I37"/>
    <mergeCell ref="F53:I54"/>
    <mergeCell ref="F55:G55"/>
    <mergeCell ref="H55:I55"/>
    <mergeCell ref="F272:G272"/>
    <mergeCell ref="H272:I272"/>
    <mergeCell ref="J4:K5"/>
    <mergeCell ref="J6:K6"/>
    <mergeCell ref="J20:K21"/>
    <mergeCell ref="J22:K22"/>
    <mergeCell ref="F235:I236"/>
    <mergeCell ref="F237:G237"/>
    <mergeCell ref="H237:I237"/>
    <mergeCell ref="F254:I255"/>
    <mergeCell ref="F256:G256"/>
    <mergeCell ref="H256:I256"/>
    <mergeCell ref="F200:I201"/>
    <mergeCell ref="F202:G202"/>
    <mergeCell ref="H202:I202"/>
    <mergeCell ref="F219:I220"/>
    <mergeCell ref="F221:G221"/>
    <mergeCell ref="H221:I221"/>
    <mergeCell ref="F167:I168"/>
    <mergeCell ref="J70:K71"/>
    <mergeCell ref="J72:K72"/>
    <mergeCell ref="J85:K86"/>
    <mergeCell ref="J87:K87"/>
    <mergeCell ref="J35:K36"/>
    <mergeCell ref="J37:K37"/>
    <mergeCell ref="J53:K54"/>
    <mergeCell ref="J55:K55"/>
    <mergeCell ref="F270:I271"/>
    <mergeCell ref="F133:I134"/>
    <mergeCell ref="F135:G135"/>
    <mergeCell ref="H135:I135"/>
    <mergeCell ref="F151:I152"/>
    <mergeCell ref="F153:G153"/>
    <mergeCell ref="H153:I153"/>
    <mergeCell ref="F101:I102"/>
    <mergeCell ref="F103:G103"/>
    <mergeCell ref="H103:I103"/>
    <mergeCell ref="F116:I117"/>
    <mergeCell ref="F118:G118"/>
    <mergeCell ref="H118:I118"/>
    <mergeCell ref="F70:I71"/>
    <mergeCell ref="F72:G72"/>
    <mergeCell ref="H72:I72"/>
    <mergeCell ref="J167:K168"/>
    <mergeCell ref="J169:K169"/>
    <mergeCell ref="J184:K185"/>
    <mergeCell ref="J186:K186"/>
    <mergeCell ref="J133:K134"/>
    <mergeCell ref="J135:K135"/>
    <mergeCell ref="J151:K152"/>
    <mergeCell ref="J153:K153"/>
    <mergeCell ref="J101:K102"/>
    <mergeCell ref="J103:K103"/>
    <mergeCell ref="J116:K117"/>
    <mergeCell ref="J118:K118"/>
    <mergeCell ref="J270:K271"/>
    <mergeCell ref="J272:K272"/>
    <mergeCell ref="J235:K236"/>
    <mergeCell ref="J237:K237"/>
    <mergeCell ref="J254:K255"/>
    <mergeCell ref="J256:K256"/>
    <mergeCell ref="J200:K201"/>
    <mergeCell ref="J202:K202"/>
    <mergeCell ref="J219:K220"/>
    <mergeCell ref="J221:K2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5"/>
  <sheetViews>
    <sheetView zoomScale="85" zoomScaleNormal="85" workbookViewId="0">
      <selection activeCell="K16" sqref="A1:XFD1048576"/>
    </sheetView>
  </sheetViews>
  <sheetFormatPr defaultRowHeight="14.4" x14ac:dyDescent="0.3"/>
  <cols>
    <col min="4" max="4" width="22.44140625" bestFit="1" customWidth="1"/>
    <col min="5" max="5" width="11.44140625" bestFit="1" customWidth="1"/>
    <col min="6" max="6" width="11.33203125" bestFit="1" customWidth="1"/>
  </cols>
  <sheetData>
    <row r="1" spans="1:10" x14ac:dyDescent="0.3">
      <c r="A1" s="48" t="s">
        <v>46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3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3">
      <c r="D4" s="41" t="s">
        <v>0</v>
      </c>
      <c r="E4" s="39"/>
      <c r="F4" s="39"/>
    </row>
    <row r="5" spans="1:10" x14ac:dyDescent="0.3">
      <c r="D5" s="45"/>
      <c r="E5" s="40"/>
      <c r="F5" s="40"/>
    </row>
    <row r="6" spans="1:10" x14ac:dyDescent="0.3">
      <c r="D6" s="4" t="s">
        <v>27</v>
      </c>
      <c r="E6" s="4" t="s">
        <v>28</v>
      </c>
      <c r="F6" s="4" t="s">
        <v>29</v>
      </c>
    </row>
    <row r="7" spans="1:10" x14ac:dyDescent="0.3">
      <c r="D7" s="2"/>
      <c r="E7" s="2"/>
      <c r="F7" s="2"/>
    </row>
    <row r="8" spans="1:10" x14ac:dyDescent="0.3">
      <c r="D8" s="2"/>
      <c r="E8" s="2"/>
      <c r="F8" s="2"/>
    </row>
    <row r="9" spans="1:10" x14ac:dyDescent="0.3">
      <c r="D9" s="2"/>
      <c r="E9" s="2"/>
      <c r="F9" s="2"/>
    </row>
    <row r="10" spans="1:10" x14ac:dyDescent="0.3">
      <c r="D10" s="2"/>
      <c r="E10" s="2"/>
      <c r="F10" s="2"/>
    </row>
    <row r="11" spans="1:10" x14ac:dyDescent="0.3">
      <c r="D11" s="2"/>
      <c r="E11" s="2"/>
      <c r="F11" s="2"/>
    </row>
    <row r="12" spans="1:10" x14ac:dyDescent="0.3">
      <c r="D12" s="2"/>
      <c r="E12" s="2"/>
      <c r="F12" s="2"/>
    </row>
    <row r="13" spans="1:10" x14ac:dyDescent="0.3">
      <c r="D13" s="2"/>
      <c r="E13" s="2"/>
      <c r="F13" s="2"/>
    </row>
    <row r="14" spans="1:10" x14ac:dyDescent="0.3">
      <c r="D14" s="2"/>
      <c r="E14" s="2"/>
      <c r="F14" s="2"/>
    </row>
    <row r="15" spans="1:10" x14ac:dyDescent="0.3">
      <c r="D15" s="2"/>
      <c r="E15" s="2"/>
      <c r="F15" s="2"/>
    </row>
    <row r="16" spans="1:10" x14ac:dyDescent="0.3">
      <c r="D16" s="2"/>
      <c r="E16" s="2"/>
      <c r="F16" s="2"/>
    </row>
    <row r="17" spans="4:6" x14ac:dyDescent="0.3">
      <c r="D17" s="2" t="s">
        <v>2</v>
      </c>
      <c r="E17" s="2"/>
      <c r="F17" s="2"/>
    </row>
    <row r="19" spans="4:6" x14ac:dyDescent="0.3">
      <c r="D19" s="41" t="s">
        <v>3</v>
      </c>
      <c r="E19" s="39"/>
      <c r="F19" s="39"/>
    </row>
    <row r="20" spans="4:6" x14ac:dyDescent="0.3">
      <c r="D20" s="45"/>
      <c r="E20" s="40"/>
      <c r="F20" s="40"/>
    </row>
    <row r="21" spans="4:6" x14ac:dyDescent="0.3">
      <c r="D21" s="4" t="s">
        <v>27</v>
      </c>
      <c r="E21" s="4" t="s">
        <v>28</v>
      </c>
      <c r="F21" s="4" t="s">
        <v>29</v>
      </c>
    </row>
    <row r="22" spans="4:6" x14ac:dyDescent="0.3">
      <c r="D22" s="2"/>
      <c r="E22" s="2"/>
      <c r="F22" s="2"/>
    </row>
    <row r="23" spans="4:6" x14ac:dyDescent="0.3">
      <c r="D23" s="2"/>
      <c r="E23" s="2"/>
      <c r="F23" s="2"/>
    </row>
    <row r="24" spans="4:6" x14ac:dyDescent="0.3">
      <c r="D24" s="2"/>
      <c r="E24" s="2"/>
      <c r="F24" s="2"/>
    </row>
    <row r="25" spans="4:6" x14ac:dyDescent="0.3">
      <c r="D25" s="2"/>
      <c r="E25" s="2"/>
      <c r="F25" s="2"/>
    </row>
    <row r="26" spans="4:6" x14ac:dyDescent="0.3">
      <c r="D26" s="2"/>
      <c r="E26" s="2"/>
      <c r="F26" s="2"/>
    </row>
    <row r="27" spans="4:6" x14ac:dyDescent="0.3">
      <c r="D27" s="2"/>
      <c r="E27" s="2"/>
      <c r="F27" s="2"/>
    </row>
    <row r="28" spans="4:6" x14ac:dyDescent="0.3">
      <c r="D28" s="2"/>
      <c r="E28" s="2"/>
      <c r="F28" s="2"/>
    </row>
    <row r="29" spans="4:6" x14ac:dyDescent="0.3">
      <c r="D29" s="2"/>
      <c r="E29" s="2"/>
      <c r="F29" s="2"/>
    </row>
    <row r="30" spans="4:6" x14ac:dyDescent="0.3">
      <c r="D30" s="2"/>
      <c r="E30" s="2"/>
      <c r="F30" s="2"/>
    </row>
    <row r="31" spans="4:6" x14ac:dyDescent="0.3">
      <c r="D31" s="2" t="s">
        <v>2</v>
      </c>
      <c r="E31" s="2"/>
      <c r="F31" s="2"/>
    </row>
    <row r="33" spans="4:6" x14ac:dyDescent="0.3">
      <c r="D33" s="41" t="s">
        <v>4</v>
      </c>
      <c r="E33" s="39"/>
      <c r="F33" s="39"/>
    </row>
    <row r="34" spans="4:6" x14ac:dyDescent="0.3">
      <c r="D34" s="45"/>
      <c r="E34" s="40"/>
      <c r="F34" s="40"/>
    </row>
    <row r="35" spans="4:6" x14ac:dyDescent="0.3">
      <c r="D35" s="4" t="s">
        <v>27</v>
      </c>
      <c r="E35" s="4" t="s">
        <v>28</v>
      </c>
      <c r="F35" s="4" t="s">
        <v>29</v>
      </c>
    </row>
    <row r="36" spans="4:6" x14ac:dyDescent="0.3">
      <c r="D36" s="2"/>
      <c r="E36" s="2"/>
      <c r="F36" s="2"/>
    </row>
    <row r="37" spans="4:6" x14ac:dyDescent="0.3">
      <c r="D37" s="2"/>
      <c r="E37" s="2"/>
      <c r="F37" s="2"/>
    </row>
    <row r="38" spans="4:6" x14ac:dyDescent="0.3">
      <c r="D38" s="2"/>
      <c r="E38" s="2"/>
      <c r="F38" s="2"/>
    </row>
    <row r="39" spans="4:6" x14ac:dyDescent="0.3">
      <c r="D39" s="2"/>
      <c r="E39" s="2"/>
      <c r="F39" s="2"/>
    </row>
    <row r="40" spans="4:6" x14ac:dyDescent="0.3">
      <c r="D40" s="2"/>
      <c r="E40" s="2"/>
      <c r="F40" s="2"/>
    </row>
    <row r="41" spans="4:6" x14ac:dyDescent="0.3">
      <c r="D41" s="2"/>
      <c r="E41" s="2"/>
      <c r="F41" s="2"/>
    </row>
    <row r="42" spans="4:6" x14ac:dyDescent="0.3">
      <c r="D42" s="2"/>
      <c r="E42" s="2"/>
      <c r="F42" s="2"/>
    </row>
    <row r="43" spans="4:6" x14ac:dyDescent="0.3">
      <c r="D43" s="2"/>
      <c r="E43" s="2"/>
      <c r="F43" s="2"/>
    </row>
    <row r="44" spans="4:6" x14ac:dyDescent="0.3">
      <c r="D44" s="2"/>
      <c r="E44" s="2"/>
      <c r="F44" s="2"/>
    </row>
    <row r="45" spans="4:6" x14ac:dyDescent="0.3">
      <c r="D45" s="2"/>
      <c r="E45" s="2"/>
      <c r="F45" s="2"/>
    </row>
    <row r="46" spans="4:6" x14ac:dyDescent="0.3">
      <c r="D46" s="2"/>
      <c r="E46" s="2"/>
      <c r="F46" s="2"/>
    </row>
    <row r="47" spans="4:6" x14ac:dyDescent="0.3">
      <c r="D47" s="2"/>
      <c r="E47" s="2"/>
      <c r="F47" s="2"/>
    </row>
    <row r="48" spans="4:6" x14ac:dyDescent="0.3">
      <c r="D48" s="2" t="s">
        <v>2</v>
      </c>
      <c r="E48" s="2"/>
      <c r="F48" s="2"/>
    </row>
    <row r="50" spans="4:6" x14ac:dyDescent="0.3">
      <c r="D50" s="41" t="s">
        <v>5</v>
      </c>
      <c r="E50" s="39"/>
      <c r="F50" s="39"/>
    </row>
    <row r="51" spans="4:6" x14ac:dyDescent="0.3">
      <c r="D51" s="45"/>
      <c r="E51" s="40"/>
      <c r="F51" s="40"/>
    </row>
    <row r="52" spans="4:6" x14ac:dyDescent="0.3">
      <c r="D52" s="4" t="s">
        <v>27</v>
      </c>
      <c r="E52" s="4" t="s">
        <v>28</v>
      </c>
      <c r="F52" s="4" t="s">
        <v>29</v>
      </c>
    </row>
    <row r="53" spans="4:6" x14ac:dyDescent="0.3">
      <c r="D53" s="2"/>
      <c r="E53" s="2"/>
      <c r="F53" s="2"/>
    </row>
    <row r="54" spans="4:6" x14ac:dyDescent="0.3">
      <c r="D54" s="2"/>
      <c r="E54" s="2"/>
      <c r="F54" s="2"/>
    </row>
    <row r="55" spans="4:6" x14ac:dyDescent="0.3">
      <c r="D55" s="2"/>
      <c r="E55" s="2"/>
      <c r="F55" s="2"/>
    </row>
    <row r="56" spans="4:6" x14ac:dyDescent="0.3">
      <c r="D56" s="2"/>
      <c r="E56" s="2"/>
      <c r="F56" s="2"/>
    </row>
    <row r="57" spans="4:6" x14ac:dyDescent="0.3">
      <c r="D57" s="2"/>
      <c r="E57" s="2"/>
      <c r="F57" s="2"/>
    </row>
    <row r="58" spans="4:6" x14ac:dyDescent="0.3">
      <c r="D58" s="2"/>
      <c r="E58" s="2"/>
      <c r="F58" s="2"/>
    </row>
    <row r="59" spans="4:6" x14ac:dyDescent="0.3">
      <c r="D59" s="2"/>
      <c r="E59" s="2"/>
      <c r="F59" s="2"/>
    </row>
    <row r="60" spans="4:6" x14ac:dyDescent="0.3">
      <c r="D60" s="2"/>
      <c r="E60" s="2"/>
      <c r="F60" s="2"/>
    </row>
    <row r="61" spans="4:6" x14ac:dyDescent="0.3">
      <c r="D61" s="2"/>
      <c r="E61" s="2"/>
      <c r="F61" s="2"/>
    </row>
    <row r="62" spans="4:6" x14ac:dyDescent="0.3">
      <c r="D62" s="2"/>
      <c r="E62" s="2"/>
      <c r="F62" s="2"/>
    </row>
    <row r="63" spans="4:6" x14ac:dyDescent="0.3">
      <c r="D63" s="2"/>
      <c r="E63" s="2"/>
      <c r="F63" s="2"/>
    </row>
    <row r="64" spans="4:6" x14ac:dyDescent="0.3">
      <c r="D64" s="2" t="s">
        <v>2</v>
      </c>
      <c r="E64" s="2"/>
      <c r="F64" s="2"/>
    </row>
    <row r="66" spans="4:6" x14ac:dyDescent="0.3">
      <c r="D66" s="41" t="s">
        <v>6</v>
      </c>
      <c r="E66" s="39"/>
      <c r="F66" s="39"/>
    </row>
    <row r="67" spans="4:6" x14ac:dyDescent="0.3">
      <c r="D67" s="45"/>
      <c r="E67" s="40"/>
      <c r="F67" s="40"/>
    </row>
    <row r="68" spans="4:6" x14ac:dyDescent="0.3">
      <c r="D68" s="4" t="s">
        <v>27</v>
      </c>
      <c r="E68" s="4" t="s">
        <v>28</v>
      </c>
      <c r="F68" s="4" t="s">
        <v>29</v>
      </c>
    </row>
    <row r="69" spans="4:6" x14ac:dyDescent="0.3">
      <c r="D69" s="2"/>
      <c r="E69" s="2"/>
      <c r="F69" s="2"/>
    </row>
    <row r="70" spans="4:6" x14ac:dyDescent="0.3">
      <c r="D70" s="2"/>
      <c r="E70" s="2"/>
      <c r="F70" s="2"/>
    </row>
    <row r="71" spans="4:6" x14ac:dyDescent="0.3">
      <c r="D71" s="2"/>
      <c r="E71" s="2"/>
      <c r="F71" s="2"/>
    </row>
    <row r="72" spans="4:6" x14ac:dyDescent="0.3">
      <c r="D72" s="2"/>
      <c r="E72" s="2"/>
      <c r="F72" s="2"/>
    </row>
    <row r="73" spans="4:6" x14ac:dyDescent="0.3">
      <c r="D73" s="2"/>
      <c r="E73" s="2"/>
      <c r="F73" s="2"/>
    </row>
    <row r="74" spans="4:6" x14ac:dyDescent="0.3">
      <c r="D74" s="2"/>
      <c r="E74" s="2"/>
      <c r="F74" s="2"/>
    </row>
    <row r="75" spans="4:6" x14ac:dyDescent="0.3">
      <c r="D75" s="2"/>
      <c r="E75" s="2"/>
      <c r="F75" s="2"/>
    </row>
    <row r="76" spans="4:6" x14ac:dyDescent="0.3">
      <c r="D76" s="2"/>
      <c r="E76" s="2"/>
      <c r="F76" s="2"/>
    </row>
    <row r="77" spans="4:6" x14ac:dyDescent="0.3">
      <c r="D77" s="2"/>
      <c r="E77" s="2"/>
      <c r="F77" s="2"/>
    </row>
    <row r="78" spans="4:6" x14ac:dyDescent="0.3">
      <c r="D78" s="2" t="s">
        <v>2</v>
      </c>
      <c r="E78" s="2"/>
      <c r="F78" s="2"/>
    </row>
    <row r="80" spans="4:6" x14ac:dyDescent="0.3">
      <c r="D80" s="41" t="s">
        <v>7</v>
      </c>
      <c r="E80" s="39"/>
      <c r="F80" s="39"/>
    </row>
    <row r="81" spans="4:6" x14ac:dyDescent="0.3">
      <c r="D81" s="45"/>
      <c r="E81" s="40"/>
      <c r="F81" s="40"/>
    </row>
    <row r="82" spans="4:6" x14ac:dyDescent="0.3">
      <c r="D82" s="4" t="s">
        <v>27</v>
      </c>
      <c r="E82" s="4" t="s">
        <v>28</v>
      </c>
      <c r="F82" s="4" t="s">
        <v>29</v>
      </c>
    </row>
    <row r="83" spans="4:6" x14ac:dyDescent="0.3">
      <c r="D83" s="2"/>
      <c r="E83" s="2"/>
      <c r="F83" s="2"/>
    </row>
    <row r="84" spans="4:6" x14ac:dyDescent="0.3">
      <c r="D84" s="2"/>
      <c r="E84" s="2"/>
      <c r="F84" s="2"/>
    </row>
    <row r="85" spans="4:6" x14ac:dyDescent="0.3">
      <c r="D85" s="2"/>
      <c r="E85" s="2"/>
      <c r="F85" s="2"/>
    </row>
    <row r="86" spans="4:6" x14ac:dyDescent="0.3">
      <c r="D86" s="2"/>
      <c r="E86" s="2"/>
      <c r="F86" s="2"/>
    </row>
    <row r="87" spans="4:6" x14ac:dyDescent="0.3">
      <c r="D87" s="2"/>
      <c r="E87" s="2"/>
      <c r="F87" s="2"/>
    </row>
    <row r="88" spans="4:6" x14ac:dyDescent="0.3">
      <c r="D88" s="2"/>
      <c r="E88" s="2"/>
      <c r="F88" s="2"/>
    </row>
    <row r="89" spans="4:6" x14ac:dyDescent="0.3">
      <c r="D89" s="2"/>
      <c r="E89" s="2"/>
      <c r="F89" s="2"/>
    </row>
    <row r="90" spans="4:6" x14ac:dyDescent="0.3">
      <c r="D90" s="2"/>
      <c r="E90" s="2"/>
      <c r="F90" s="2"/>
    </row>
    <row r="91" spans="4:6" x14ac:dyDescent="0.3">
      <c r="D91" s="2"/>
      <c r="E91" s="2"/>
      <c r="F91" s="2"/>
    </row>
    <row r="92" spans="4:6" x14ac:dyDescent="0.3">
      <c r="D92" s="2"/>
      <c r="E92" s="2"/>
      <c r="F92" s="2"/>
    </row>
    <row r="93" spans="4:6" x14ac:dyDescent="0.3">
      <c r="D93" s="2" t="s">
        <v>2</v>
      </c>
      <c r="E93" s="2"/>
      <c r="F93" s="2"/>
    </row>
    <row r="95" spans="4:6" x14ac:dyDescent="0.3">
      <c r="D95" s="41" t="s">
        <v>8</v>
      </c>
      <c r="E95" s="39"/>
      <c r="F95" s="39"/>
    </row>
    <row r="96" spans="4:6" x14ac:dyDescent="0.3">
      <c r="D96" s="45"/>
      <c r="E96" s="40"/>
      <c r="F96" s="40"/>
    </row>
    <row r="97" spans="4:6" x14ac:dyDescent="0.3">
      <c r="D97" s="4" t="s">
        <v>27</v>
      </c>
      <c r="E97" s="4" t="s">
        <v>28</v>
      </c>
      <c r="F97" s="4" t="s">
        <v>29</v>
      </c>
    </row>
    <row r="98" spans="4:6" x14ac:dyDescent="0.3">
      <c r="D98" s="2"/>
      <c r="E98" s="2"/>
      <c r="F98" s="2"/>
    </row>
    <row r="99" spans="4:6" x14ac:dyDescent="0.3">
      <c r="D99" s="2"/>
      <c r="E99" s="2"/>
      <c r="F99" s="2"/>
    </row>
    <row r="100" spans="4:6" x14ac:dyDescent="0.3">
      <c r="D100" s="2"/>
      <c r="E100" s="2"/>
      <c r="F100" s="2"/>
    </row>
    <row r="101" spans="4:6" x14ac:dyDescent="0.3">
      <c r="D101" s="2"/>
      <c r="E101" s="2"/>
      <c r="F101" s="2"/>
    </row>
    <row r="102" spans="4:6" x14ac:dyDescent="0.3">
      <c r="D102" s="2"/>
      <c r="E102" s="2"/>
      <c r="F102" s="2"/>
    </row>
    <row r="103" spans="4:6" x14ac:dyDescent="0.3">
      <c r="D103" s="2"/>
      <c r="E103" s="2"/>
      <c r="F103" s="2"/>
    </row>
    <row r="104" spans="4:6" x14ac:dyDescent="0.3">
      <c r="D104" s="2"/>
      <c r="E104" s="2"/>
      <c r="F104" s="2"/>
    </row>
    <row r="105" spans="4:6" x14ac:dyDescent="0.3">
      <c r="D105" s="2"/>
      <c r="E105" s="2"/>
      <c r="F105" s="2"/>
    </row>
    <row r="106" spans="4:6" x14ac:dyDescent="0.3">
      <c r="D106" s="2"/>
      <c r="E106" s="2"/>
      <c r="F106" s="2"/>
    </row>
    <row r="107" spans="4:6" x14ac:dyDescent="0.3">
      <c r="D107" s="2" t="s">
        <v>2</v>
      </c>
      <c r="E107" s="2"/>
      <c r="F107" s="2"/>
    </row>
    <row r="109" spans="4:6" x14ac:dyDescent="0.3">
      <c r="D109" s="41" t="s">
        <v>9</v>
      </c>
      <c r="E109" s="39"/>
      <c r="F109" s="39"/>
    </row>
    <row r="110" spans="4:6" x14ac:dyDescent="0.3">
      <c r="D110" s="45"/>
      <c r="E110" s="40"/>
      <c r="F110" s="40"/>
    </row>
    <row r="111" spans="4:6" x14ac:dyDescent="0.3">
      <c r="D111" s="4" t="s">
        <v>27</v>
      </c>
      <c r="E111" s="4" t="s">
        <v>28</v>
      </c>
      <c r="F111" s="4" t="s">
        <v>29</v>
      </c>
    </row>
    <row r="112" spans="4:6" x14ac:dyDescent="0.3">
      <c r="D112" s="2"/>
      <c r="E112" s="2"/>
      <c r="F112" s="2"/>
    </row>
    <row r="113" spans="4:6" x14ac:dyDescent="0.3">
      <c r="D113" s="2"/>
      <c r="E113" s="2"/>
      <c r="F113" s="2"/>
    </row>
    <row r="114" spans="4:6" x14ac:dyDescent="0.3">
      <c r="D114" s="2"/>
      <c r="E114" s="2"/>
      <c r="F114" s="2"/>
    </row>
    <row r="115" spans="4:6" x14ac:dyDescent="0.3">
      <c r="D115" s="2"/>
      <c r="E115" s="2"/>
      <c r="F115" s="2"/>
    </row>
    <row r="116" spans="4:6" x14ac:dyDescent="0.3">
      <c r="D116" s="2"/>
      <c r="E116" s="2"/>
      <c r="F116" s="2"/>
    </row>
    <row r="117" spans="4:6" x14ac:dyDescent="0.3">
      <c r="D117" s="2"/>
      <c r="E117" s="2"/>
      <c r="F117" s="2"/>
    </row>
    <row r="118" spans="4:6" x14ac:dyDescent="0.3">
      <c r="D118" s="2"/>
      <c r="E118" s="2"/>
      <c r="F118" s="2"/>
    </row>
    <row r="119" spans="4:6" x14ac:dyDescent="0.3">
      <c r="D119" s="2"/>
      <c r="E119" s="2"/>
      <c r="F119" s="2"/>
    </row>
    <row r="120" spans="4:6" x14ac:dyDescent="0.3">
      <c r="D120" s="2"/>
      <c r="E120" s="2"/>
      <c r="F120" s="2"/>
    </row>
    <row r="121" spans="4:6" x14ac:dyDescent="0.3">
      <c r="D121" s="2"/>
      <c r="E121" s="2"/>
      <c r="F121" s="2"/>
    </row>
    <row r="122" spans="4:6" x14ac:dyDescent="0.3">
      <c r="D122" s="2"/>
      <c r="E122" s="2"/>
      <c r="F122" s="2"/>
    </row>
    <row r="123" spans="4:6" x14ac:dyDescent="0.3">
      <c r="D123" s="2" t="s">
        <v>2</v>
      </c>
      <c r="E123" s="2"/>
      <c r="F123" s="2"/>
    </row>
    <row r="125" spans="4:6" x14ac:dyDescent="0.3">
      <c r="D125" s="41" t="s">
        <v>10</v>
      </c>
      <c r="E125" s="39"/>
      <c r="F125" s="39"/>
    </row>
    <row r="126" spans="4:6" x14ac:dyDescent="0.3">
      <c r="D126" s="45"/>
      <c r="E126" s="40"/>
      <c r="F126" s="40"/>
    </row>
    <row r="127" spans="4:6" x14ac:dyDescent="0.3">
      <c r="D127" s="4" t="s">
        <v>27</v>
      </c>
      <c r="E127" s="4" t="s">
        <v>28</v>
      </c>
      <c r="F127" s="4" t="s">
        <v>29</v>
      </c>
    </row>
    <row r="128" spans="4:6" x14ac:dyDescent="0.3">
      <c r="D128" s="2"/>
      <c r="E128" s="2"/>
      <c r="F128" s="2"/>
    </row>
    <row r="129" spans="4:6" x14ac:dyDescent="0.3">
      <c r="D129" s="2"/>
      <c r="E129" s="2"/>
      <c r="F129" s="2"/>
    </row>
    <row r="130" spans="4:6" x14ac:dyDescent="0.3">
      <c r="D130" s="2"/>
      <c r="E130" s="2"/>
      <c r="F130" s="2"/>
    </row>
    <row r="131" spans="4:6" x14ac:dyDescent="0.3">
      <c r="D131" s="2"/>
      <c r="E131" s="2"/>
      <c r="F131" s="2"/>
    </row>
    <row r="132" spans="4:6" x14ac:dyDescent="0.3">
      <c r="D132" s="2"/>
      <c r="E132" s="2"/>
      <c r="F132" s="2"/>
    </row>
    <row r="133" spans="4:6" x14ac:dyDescent="0.3">
      <c r="D133" s="2"/>
      <c r="E133" s="2"/>
      <c r="F133" s="2"/>
    </row>
    <row r="134" spans="4:6" x14ac:dyDescent="0.3">
      <c r="D134" s="2"/>
      <c r="E134" s="2"/>
      <c r="F134" s="2"/>
    </row>
    <row r="135" spans="4:6" x14ac:dyDescent="0.3">
      <c r="D135" s="2"/>
      <c r="E135" s="2"/>
      <c r="F135" s="2"/>
    </row>
    <row r="136" spans="4:6" x14ac:dyDescent="0.3">
      <c r="D136" s="2"/>
      <c r="E136" s="2"/>
      <c r="F136" s="2"/>
    </row>
    <row r="137" spans="4:6" x14ac:dyDescent="0.3">
      <c r="D137" s="2"/>
      <c r="E137" s="2"/>
      <c r="F137" s="2"/>
    </row>
    <row r="138" spans="4:6" x14ac:dyDescent="0.3">
      <c r="D138" s="2"/>
      <c r="E138" s="2"/>
      <c r="F138" s="2"/>
    </row>
    <row r="139" spans="4:6" x14ac:dyDescent="0.3">
      <c r="D139" s="2"/>
      <c r="E139" s="2"/>
      <c r="F139" s="2"/>
    </row>
    <row r="140" spans="4:6" x14ac:dyDescent="0.3">
      <c r="D140" t="s">
        <v>2</v>
      </c>
    </row>
    <row r="142" spans="4:6" x14ac:dyDescent="0.3">
      <c r="D142" s="41" t="s">
        <v>11</v>
      </c>
      <c r="E142" s="39"/>
      <c r="F142" s="39"/>
    </row>
    <row r="143" spans="4:6" x14ac:dyDescent="0.3">
      <c r="D143" s="45"/>
      <c r="E143" s="40"/>
      <c r="F143" s="40"/>
    </row>
    <row r="144" spans="4:6" x14ac:dyDescent="0.3">
      <c r="D144" s="4" t="s">
        <v>27</v>
      </c>
      <c r="E144" s="4" t="s">
        <v>28</v>
      </c>
      <c r="F144" s="4" t="s">
        <v>29</v>
      </c>
    </row>
    <row r="145" spans="4:6" x14ac:dyDescent="0.3">
      <c r="D145" s="2"/>
      <c r="E145" s="2"/>
      <c r="F145" s="2"/>
    </row>
    <row r="146" spans="4:6" x14ac:dyDescent="0.3">
      <c r="D146" s="2"/>
      <c r="E146" s="2"/>
      <c r="F146" s="2"/>
    </row>
    <row r="147" spans="4:6" x14ac:dyDescent="0.3">
      <c r="D147" s="2"/>
      <c r="E147" s="2"/>
      <c r="F147" s="2"/>
    </row>
    <row r="148" spans="4:6" x14ac:dyDescent="0.3">
      <c r="D148" s="2"/>
      <c r="E148" s="2"/>
      <c r="F148" s="2"/>
    </row>
    <row r="149" spans="4:6" x14ac:dyDescent="0.3">
      <c r="D149" s="2"/>
      <c r="E149" s="2"/>
      <c r="F149" s="2"/>
    </row>
    <row r="150" spans="4:6" x14ac:dyDescent="0.3">
      <c r="D150" s="2"/>
      <c r="E150" s="2"/>
      <c r="F150" s="2"/>
    </row>
    <row r="151" spans="4:6" x14ac:dyDescent="0.3">
      <c r="D151" s="2"/>
      <c r="E151" s="2"/>
      <c r="F151" s="2"/>
    </row>
    <row r="152" spans="4:6" x14ac:dyDescent="0.3">
      <c r="D152" s="2"/>
      <c r="E152" s="2"/>
      <c r="F152" s="2"/>
    </row>
    <row r="153" spans="4:6" x14ac:dyDescent="0.3">
      <c r="D153" s="2"/>
      <c r="E153" s="2"/>
      <c r="F153" s="2"/>
    </row>
    <row r="154" spans="4:6" x14ac:dyDescent="0.3">
      <c r="D154" s="2"/>
      <c r="E154" s="2"/>
      <c r="F154" s="2"/>
    </row>
    <row r="155" spans="4:6" x14ac:dyDescent="0.3">
      <c r="D155" s="2" t="s">
        <v>2</v>
      </c>
      <c r="E155" s="2"/>
      <c r="F155" s="2"/>
    </row>
    <row r="157" spans="4:6" x14ac:dyDescent="0.3">
      <c r="D157" s="41" t="s">
        <v>12</v>
      </c>
      <c r="E157" s="39"/>
      <c r="F157" s="39"/>
    </row>
    <row r="158" spans="4:6" x14ac:dyDescent="0.3">
      <c r="D158" s="45"/>
      <c r="E158" s="40"/>
      <c r="F158" s="40"/>
    </row>
    <row r="159" spans="4:6" x14ac:dyDescent="0.3">
      <c r="D159" s="4" t="s">
        <v>27</v>
      </c>
      <c r="E159" s="4" t="s">
        <v>28</v>
      </c>
      <c r="F159" s="4" t="s">
        <v>29</v>
      </c>
    </row>
    <row r="160" spans="4:6" x14ac:dyDescent="0.3">
      <c r="D160" s="2"/>
      <c r="E160" s="2"/>
      <c r="F160" s="2"/>
    </row>
    <row r="161" spans="4:6" x14ac:dyDescent="0.3">
      <c r="D161" s="2"/>
      <c r="E161" s="2"/>
      <c r="F161" s="2"/>
    </row>
    <row r="162" spans="4:6" x14ac:dyDescent="0.3">
      <c r="D162" s="2"/>
      <c r="E162" s="2"/>
      <c r="F162" s="2"/>
    </row>
    <row r="163" spans="4:6" x14ac:dyDescent="0.3">
      <c r="D163" s="2"/>
      <c r="E163" s="2"/>
      <c r="F163" s="2"/>
    </row>
    <row r="164" spans="4:6" x14ac:dyDescent="0.3">
      <c r="D164" s="2"/>
      <c r="E164" s="2"/>
      <c r="F164" s="2"/>
    </row>
    <row r="165" spans="4:6" x14ac:dyDescent="0.3">
      <c r="D165" s="2"/>
      <c r="E165" s="2"/>
      <c r="F165" s="2"/>
    </row>
    <row r="166" spans="4:6" x14ac:dyDescent="0.3">
      <c r="D166" s="2"/>
      <c r="E166" s="2"/>
      <c r="F166" s="2"/>
    </row>
    <row r="167" spans="4:6" x14ac:dyDescent="0.3">
      <c r="D167" s="2"/>
      <c r="E167" s="2"/>
      <c r="F167" s="2"/>
    </row>
    <row r="168" spans="4:6" x14ac:dyDescent="0.3">
      <c r="D168" s="2"/>
      <c r="E168" s="2"/>
      <c r="F168" s="2"/>
    </row>
    <row r="169" spans="4:6" x14ac:dyDescent="0.3">
      <c r="D169" s="2"/>
      <c r="E169" s="2"/>
      <c r="F169" s="2"/>
    </row>
    <row r="170" spans="4:6" x14ac:dyDescent="0.3">
      <c r="D170" s="2"/>
      <c r="E170" s="2"/>
      <c r="F170" s="2"/>
    </row>
    <row r="171" spans="4:6" x14ac:dyDescent="0.3">
      <c r="D171" s="2" t="s">
        <v>2</v>
      </c>
      <c r="E171" s="2"/>
      <c r="F171" s="2"/>
    </row>
    <row r="173" spans="4:6" x14ac:dyDescent="0.3">
      <c r="D173" s="41" t="s">
        <v>13</v>
      </c>
      <c r="E173" s="39"/>
      <c r="F173" s="39"/>
    </row>
    <row r="174" spans="4:6" x14ac:dyDescent="0.3">
      <c r="D174" s="45"/>
      <c r="E174" s="40"/>
      <c r="F174" s="40"/>
    </row>
    <row r="175" spans="4:6" x14ac:dyDescent="0.3">
      <c r="D175" s="4" t="s">
        <v>27</v>
      </c>
      <c r="E175" s="4" t="s">
        <v>28</v>
      </c>
      <c r="F175" s="4" t="s">
        <v>29</v>
      </c>
    </row>
    <row r="176" spans="4:6" x14ac:dyDescent="0.3">
      <c r="D176" s="2"/>
      <c r="E176" s="2"/>
      <c r="F176" s="2"/>
    </row>
    <row r="177" spans="4:6" x14ac:dyDescent="0.3">
      <c r="D177" s="2"/>
      <c r="E177" s="2"/>
      <c r="F177" s="2"/>
    </row>
    <row r="178" spans="4:6" x14ac:dyDescent="0.3">
      <c r="D178" s="2"/>
      <c r="E178" s="2"/>
      <c r="F178" s="2"/>
    </row>
    <row r="179" spans="4:6" x14ac:dyDescent="0.3">
      <c r="D179" s="2"/>
      <c r="E179" s="2"/>
      <c r="F179" s="2"/>
    </row>
    <row r="180" spans="4:6" x14ac:dyDescent="0.3">
      <c r="D180" s="2"/>
      <c r="E180" s="2"/>
      <c r="F180" s="2"/>
    </row>
    <row r="181" spans="4:6" x14ac:dyDescent="0.3">
      <c r="D181" s="2"/>
      <c r="E181" s="2"/>
      <c r="F181" s="2"/>
    </row>
    <row r="182" spans="4:6" x14ac:dyDescent="0.3">
      <c r="D182" s="2"/>
      <c r="E182" s="2"/>
      <c r="F182" s="2"/>
    </row>
    <row r="183" spans="4:6" x14ac:dyDescent="0.3">
      <c r="D183" s="2"/>
      <c r="E183" s="2"/>
      <c r="F183" s="2"/>
    </row>
    <row r="184" spans="4:6" x14ac:dyDescent="0.3">
      <c r="D184" s="2"/>
      <c r="E184" s="2"/>
      <c r="F184" s="2"/>
    </row>
    <row r="185" spans="4:6" x14ac:dyDescent="0.3">
      <c r="D185" s="2"/>
      <c r="E185" s="2"/>
      <c r="F185" s="2"/>
    </row>
    <row r="186" spans="4:6" x14ac:dyDescent="0.3">
      <c r="D186" s="2" t="s">
        <v>2</v>
      </c>
      <c r="E186" s="2"/>
      <c r="F186" s="2"/>
    </row>
    <row r="188" spans="4:6" x14ac:dyDescent="0.3">
      <c r="D188" s="41" t="s">
        <v>14</v>
      </c>
      <c r="E188" s="39"/>
      <c r="F188" s="39"/>
    </row>
    <row r="189" spans="4:6" x14ac:dyDescent="0.3">
      <c r="D189" s="45"/>
      <c r="E189" s="40"/>
      <c r="F189" s="40"/>
    </row>
    <row r="190" spans="4:6" x14ac:dyDescent="0.3">
      <c r="D190" s="4" t="s">
        <v>27</v>
      </c>
      <c r="E190" s="4" t="s">
        <v>28</v>
      </c>
      <c r="F190" s="4" t="s">
        <v>29</v>
      </c>
    </row>
    <row r="191" spans="4:6" x14ac:dyDescent="0.3">
      <c r="D191" s="2"/>
      <c r="E191" s="2"/>
      <c r="F191" s="2"/>
    </row>
    <row r="192" spans="4:6" x14ac:dyDescent="0.3">
      <c r="D192" s="2"/>
      <c r="E192" s="2"/>
      <c r="F192" s="2"/>
    </row>
    <row r="193" spans="4:6" x14ac:dyDescent="0.3">
      <c r="D193" s="2"/>
      <c r="E193" s="2"/>
      <c r="F193" s="2"/>
    </row>
    <row r="194" spans="4:6" x14ac:dyDescent="0.3">
      <c r="D194" s="2"/>
      <c r="E194" s="2"/>
      <c r="F194" s="2"/>
    </row>
    <row r="195" spans="4:6" x14ac:dyDescent="0.3">
      <c r="D195" s="2"/>
      <c r="E195" s="2"/>
      <c r="F195" s="2"/>
    </row>
    <row r="196" spans="4:6" x14ac:dyDescent="0.3">
      <c r="D196" s="2"/>
      <c r="E196" s="2"/>
      <c r="F196" s="2"/>
    </row>
    <row r="197" spans="4:6" x14ac:dyDescent="0.3">
      <c r="D197" s="2"/>
      <c r="E197" s="2"/>
      <c r="F197" s="2"/>
    </row>
    <row r="198" spans="4:6" x14ac:dyDescent="0.3">
      <c r="D198" s="2"/>
      <c r="E198" s="2"/>
      <c r="F198" s="2"/>
    </row>
    <row r="199" spans="4:6" x14ac:dyDescent="0.3">
      <c r="D199" s="2"/>
      <c r="E199" s="2"/>
      <c r="F199" s="2"/>
    </row>
    <row r="200" spans="4:6" x14ac:dyDescent="0.3">
      <c r="D200" s="2"/>
      <c r="E200" s="2"/>
      <c r="F200" s="2"/>
    </row>
    <row r="201" spans="4:6" x14ac:dyDescent="0.3">
      <c r="D201" s="2"/>
      <c r="E201" s="2"/>
      <c r="F201" s="2"/>
    </row>
    <row r="202" spans="4:6" x14ac:dyDescent="0.3">
      <c r="D202" s="2"/>
      <c r="E202" s="2"/>
      <c r="F202" s="2"/>
    </row>
    <row r="203" spans="4:6" x14ac:dyDescent="0.3">
      <c r="D203" s="2"/>
      <c r="E203" s="2"/>
      <c r="F203" s="2"/>
    </row>
    <row r="204" spans="4:6" x14ac:dyDescent="0.3">
      <c r="D204" s="2" t="s">
        <v>2</v>
      </c>
      <c r="E204" s="2"/>
      <c r="F204" s="2"/>
    </row>
    <row r="206" spans="4:6" x14ac:dyDescent="0.3">
      <c r="D206" s="41" t="s">
        <v>15</v>
      </c>
      <c r="E206" s="39"/>
      <c r="F206" s="39"/>
    </row>
    <row r="207" spans="4:6" x14ac:dyDescent="0.3">
      <c r="D207" s="45"/>
      <c r="E207" s="40"/>
      <c r="F207" s="40"/>
    </row>
    <row r="208" spans="4:6" x14ac:dyDescent="0.3">
      <c r="D208" s="4" t="s">
        <v>27</v>
      </c>
      <c r="E208" s="4" t="s">
        <v>28</v>
      </c>
      <c r="F208" s="4" t="s">
        <v>29</v>
      </c>
    </row>
    <row r="209" spans="4:6" x14ac:dyDescent="0.3">
      <c r="D209" s="2"/>
      <c r="E209" s="2"/>
      <c r="F209" s="2"/>
    </row>
    <row r="210" spans="4:6" x14ac:dyDescent="0.3">
      <c r="D210" s="2"/>
      <c r="E210" s="2"/>
      <c r="F210" s="2"/>
    </row>
    <row r="211" spans="4:6" x14ac:dyDescent="0.3">
      <c r="D211" s="2"/>
      <c r="E211" s="2"/>
      <c r="F211" s="2"/>
    </row>
    <row r="212" spans="4:6" x14ac:dyDescent="0.3">
      <c r="D212" s="2"/>
      <c r="E212" s="2"/>
      <c r="F212" s="2"/>
    </row>
    <row r="213" spans="4:6" x14ac:dyDescent="0.3">
      <c r="D213" s="2"/>
      <c r="E213" s="2"/>
      <c r="F213" s="2"/>
    </row>
    <row r="214" spans="4:6" x14ac:dyDescent="0.3">
      <c r="D214" s="2"/>
      <c r="E214" s="2"/>
      <c r="F214" s="2"/>
    </row>
    <row r="215" spans="4:6" x14ac:dyDescent="0.3">
      <c r="D215" s="2"/>
      <c r="E215" s="2"/>
      <c r="F215" s="2"/>
    </row>
    <row r="216" spans="4:6" x14ac:dyDescent="0.3">
      <c r="D216" s="2"/>
      <c r="E216" s="2"/>
      <c r="F216" s="2"/>
    </row>
    <row r="217" spans="4:6" x14ac:dyDescent="0.3">
      <c r="D217" s="2"/>
      <c r="E217" s="2"/>
      <c r="F217" s="2"/>
    </row>
    <row r="218" spans="4:6" x14ac:dyDescent="0.3">
      <c r="D218" s="2" t="s">
        <v>2</v>
      </c>
      <c r="E218" s="2"/>
      <c r="F218" s="2"/>
    </row>
    <row r="220" spans="4:6" x14ac:dyDescent="0.3">
      <c r="D220" s="41" t="s">
        <v>16</v>
      </c>
      <c r="E220" s="39"/>
      <c r="F220" s="39"/>
    </row>
    <row r="221" spans="4:6" x14ac:dyDescent="0.3">
      <c r="D221" s="45"/>
      <c r="E221" s="40"/>
      <c r="F221" s="40"/>
    </row>
    <row r="222" spans="4:6" x14ac:dyDescent="0.3">
      <c r="D222" s="4" t="s">
        <v>27</v>
      </c>
      <c r="E222" s="4" t="s">
        <v>28</v>
      </c>
      <c r="F222" s="4" t="s">
        <v>29</v>
      </c>
    </row>
    <row r="223" spans="4:6" x14ac:dyDescent="0.3">
      <c r="D223" s="2"/>
      <c r="E223" s="2"/>
      <c r="F223" s="2"/>
    </row>
    <row r="224" spans="4:6" x14ac:dyDescent="0.3">
      <c r="D224" s="2"/>
      <c r="E224" s="2"/>
      <c r="F224" s="2"/>
    </row>
    <row r="225" spans="4:6" x14ac:dyDescent="0.3">
      <c r="D225" s="2"/>
      <c r="E225" s="2"/>
      <c r="F225" s="2"/>
    </row>
    <row r="226" spans="4:6" x14ac:dyDescent="0.3">
      <c r="D226" s="2"/>
      <c r="E226" s="2"/>
      <c r="F226" s="2"/>
    </row>
    <row r="227" spans="4:6" x14ac:dyDescent="0.3">
      <c r="D227" s="2"/>
      <c r="E227" s="2"/>
      <c r="F227" s="2"/>
    </row>
    <row r="228" spans="4:6" x14ac:dyDescent="0.3">
      <c r="D228" s="2"/>
      <c r="E228" s="2"/>
      <c r="F228" s="2"/>
    </row>
    <row r="229" spans="4:6" x14ac:dyDescent="0.3">
      <c r="D229" s="2"/>
      <c r="E229" s="2"/>
      <c r="F229" s="2"/>
    </row>
    <row r="230" spans="4:6" x14ac:dyDescent="0.3">
      <c r="D230" s="2"/>
      <c r="E230" s="2"/>
      <c r="F230" s="2"/>
    </row>
    <row r="231" spans="4:6" x14ac:dyDescent="0.3">
      <c r="D231" s="2"/>
      <c r="E231" s="2"/>
      <c r="F231" s="2"/>
    </row>
    <row r="232" spans="4:6" x14ac:dyDescent="0.3">
      <c r="D232" s="2"/>
      <c r="E232" s="2"/>
      <c r="F232" s="2"/>
    </row>
    <row r="233" spans="4:6" x14ac:dyDescent="0.3">
      <c r="D233" s="2"/>
      <c r="E233" s="2"/>
      <c r="F233" s="2"/>
    </row>
    <row r="234" spans="4:6" x14ac:dyDescent="0.3">
      <c r="D234" s="2"/>
      <c r="E234" s="2"/>
      <c r="F234" s="2"/>
    </row>
    <row r="235" spans="4:6" x14ac:dyDescent="0.3">
      <c r="D235" s="2"/>
      <c r="E235" s="2"/>
      <c r="F235" s="2"/>
    </row>
    <row r="236" spans="4:6" x14ac:dyDescent="0.3">
      <c r="D236" s="2" t="s">
        <v>2</v>
      </c>
      <c r="E236" s="2"/>
      <c r="F236" s="2"/>
    </row>
    <row r="238" spans="4:6" x14ac:dyDescent="0.3">
      <c r="D238" s="41" t="s">
        <v>17</v>
      </c>
      <c r="E238" s="39"/>
      <c r="F238" s="39"/>
    </row>
    <row r="239" spans="4:6" x14ac:dyDescent="0.3">
      <c r="D239" s="45"/>
      <c r="E239" s="40"/>
      <c r="F239" s="40"/>
    </row>
    <row r="240" spans="4:6" x14ac:dyDescent="0.3">
      <c r="D240" s="4" t="s">
        <v>27</v>
      </c>
      <c r="E240" s="4" t="s">
        <v>28</v>
      </c>
      <c r="F240" s="4" t="s">
        <v>29</v>
      </c>
    </row>
    <row r="241" spans="4:6" x14ac:dyDescent="0.3">
      <c r="D241" s="2"/>
      <c r="E241" s="2"/>
      <c r="F241" s="2"/>
    </row>
    <row r="242" spans="4:6" x14ac:dyDescent="0.3">
      <c r="D242" s="2"/>
      <c r="E242" s="2"/>
      <c r="F242" s="2"/>
    </row>
    <row r="243" spans="4:6" x14ac:dyDescent="0.3">
      <c r="D243" s="2"/>
      <c r="E243" s="2"/>
      <c r="F243" s="2"/>
    </row>
    <row r="244" spans="4:6" x14ac:dyDescent="0.3">
      <c r="D244" s="2"/>
      <c r="E244" s="2"/>
      <c r="F244" s="2"/>
    </row>
    <row r="245" spans="4:6" x14ac:dyDescent="0.3">
      <c r="D245" s="2"/>
      <c r="E245" s="2"/>
      <c r="F245" s="2"/>
    </row>
    <row r="246" spans="4:6" x14ac:dyDescent="0.3">
      <c r="D246" s="2"/>
      <c r="E246" s="2"/>
      <c r="F246" s="2"/>
    </row>
    <row r="247" spans="4:6" x14ac:dyDescent="0.3">
      <c r="D247" s="2"/>
      <c r="E247" s="2"/>
      <c r="F247" s="2"/>
    </row>
    <row r="248" spans="4:6" x14ac:dyDescent="0.3">
      <c r="D248" s="2"/>
      <c r="E248" s="2"/>
      <c r="F248" s="2"/>
    </row>
    <row r="249" spans="4:6" x14ac:dyDescent="0.3">
      <c r="D249" s="2"/>
      <c r="E249" s="2"/>
      <c r="F249" s="2"/>
    </row>
    <row r="250" spans="4:6" x14ac:dyDescent="0.3">
      <c r="D250" s="2"/>
      <c r="E250" s="2"/>
      <c r="F250" s="2"/>
    </row>
    <row r="251" spans="4:6" x14ac:dyDescent="0.3">
      <c r="D251" s="2" t="s">
        <v>2</v>
      </c>
      <c r="E251" s="2"/>
      <c r="F251" s="2"/>
    </row>
    <row r="253" spans="4:6" x14ac:dyDescent="0.3">
      <c r="D253" s="41" t="s">
        <v>18</v>
      </c>
      <c r="E253" s="39"/>
      <c r="F253" s="39"/>
    </row>
    <row r="254" spans="4:6" x14ac:dyDescent="0.3">
      <c r="D254" s="45"/>
      <c r="E254" s="40"/>
      <c r="F254" s="40"/>
    </row>
    <row r="255" spans="4:6" x14ac:dyDescent="0.3">
      <c r="D255" s="4" t="s">
        <v>27</v>
      </c>
      <c r="E255" s="4" t="s">
        <v>28</v>
      </c>
      <c r="F255" s="4" t="s">
        <v>29</v>
      </c>
    </row>
    <row r="256" spans="4:6" x14ac:dyDescent="0.3">
      <c r="D256" s="2"/>
      <c r="E256" s="2"/>
      <c r="F256" s="2"/>
    </row>
    <row r="257" spans="4:6" x14ac:dyDescent="0.3">
      <c r="D257" s="2"/>
      <c r="E257" s="2"/>
      <c r="F257" s="2"/>
    </row>
    <row r="258" spans="4:6" x14ac:dyDescent="0.3">
      <c r="D258" s="2"/>
      <c r="E258" s="2"/>
      <c r="F258" s="2"/>
    </row>
    <row r="259" spans="4:6" x14ac:dyDescent="0.3">
      <c r="D259" s="2"/>
      <c r="E259" s="2"/>
      <c r="F259" s="2"/>
    </row>
    <row r="260" spans="4:6" x14ac:dyDescent="0.3">
      <c r="D260" s="2"/>
      <c r="E260" s="2"/>
      <c r="F260" s="2"/>
    </row>
    <row r="261" spans="4:6" x14ac:dyDescent="0.3">
      <c r="D261" s="2"/>
      <c r="E261" s="2"/>
      <c r="F261" s="2"/>
    </row>
    <row r="262" spans="4:6" x14ac:dyDescent="0.3">
      <c r="D262" s="2"/>
      <c r="E262" s="2"/>
      <c r="F262" s="2"/>
    </row>
    <row r="263" spans="4:6" x14ac:dyDescent="0.3">
      <c r="D263" s="2"/>
      <c r="E263" s="2"/>
      <c r="F263" s="2"/>
    </row>
    <row r="264" spans="4:6" x14ac:dyDescent="0.3">
      <c r="D264" s="2"/>
      <c r="E264" s="2"/>
      <c r="F264" s="2"/>
    </row>
    <row r="265" spans="4:6" x14ac:dyDescent="0.3">
      <c r="D265" s="2" t="s">
        <v>2</v>
      </c>
      <c r="E265" s="2"/>
      <c r="F265" s="2"/>
    </row>
  </sheetData>
  <mergeCells count="18">
    <mergeCell ref="D66:F67"/>
    <mergeCell ref="A1:J2"/>
    <mergeCell ref="D4:F5"/>
    <mergeCell ref="D19:F20"/>
    <mergeCell ref="D33:F34"/>
    <mergeCell ref="D50:F51"/>
    <mergeCell ref="D253:F254"/>
    <mergeCell ref="D80:F81"/>
    <mergeCell ref="D95:F96"/>
    <mergeCell ref="D109:F110"/>
    <mergeCell ref="D125:F126"/>
    <mergeCell ref="D142:F143"/>
    <mergeCell ref="D157:F158"/>
    <mergeCell ref="D173:F174"/>
    <mergeCell ref="D188:F189"/>
    <mergeCell ref="D206:F207"/>
    <mergeCell ref="D220:F221"/>
    <mergeCell ref="D238:F23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65"/>
  <sheetViews>
    <sheetView zoomScale="85" zoomScaleNormal="85" workbookViewId="0">
      <selection activeCell="A3" sqref="A3"/>
    </sheetView>
  </sheetViews>
  <sheetFormatPr defaultRowHeight="14.4" x14ac:dyDescent="0.3"/>
  <cols>
    <col min="4" max="4" width="22.44140625" bestFit="1" customWidth="1"/>
    <col min="5" max="5" width="11.44140625" bestFit="1" customWidth="1"/>
    <col min="6" max="6" width="11.33203125" bestFit="1" customWidth="1"/>
  </cols>
  <sheetData>
    <row r="1" spans="1:10" x14ac:dyDescent="0.3">
      <c r="A1" s="48" t="s">
        <v>47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3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3">
      <c r="D4" s="41" t="s">
        <v>0</v>
      </c>
      <c r="E4" s="39"/>
      <c r="F4" s="39"/>
    </row>
    <row r="5" spans="1:10" x14ac:dyDescent="0.3">
      <c r="D5" s="45"/>
      <c r="E5" s="40"/>
      <c r="F5" s="40"/>
    </row>
    <row r="6" spans="1:10" x14ac:dyDescent="0.3">
      <c r="D6" s="4" t="s">
        <v>27</v>
      </c>
      <c r="E6" s="4" t="s">
        <v>28</v>
      </c>
      <c r="F6" s="4" t="s">
        <v>29</v>
      </c>
    </row>
    <row r="7" spans="1:10" x14ac:dyDescent="0.3">
      <c r="D7" s="2"/>
      <c r="E7" s="2"/>
      <c r="F7" s="2"/>
    </row>
    <row r="8" spans="1:10" x14ac:dyDescent="0.3">
      <c r="D8" s="2"/>
      <c r="E8" s="2"/>
      <c r="F8" s="2"/>
    </row>
    <row r="9" spans="1:10" x14ac:dyDescent="0.3">
      <c r="D9" s="2"/>
      <c r="E9" s="2"/>
      <c r="F9" s="2"/>
    </row>
    <row r="10" spans="1:10" x14ac:dyDescent="0.3">
      <c r="D10" s="2"/>
      <c r="E10" s="2"/>
      <c r="F10" s="2"/>
    </row>
    <row r="11" spans="1:10" x14ac:dyDescent="0.3">
      <c r="D11" s="2"/>
      <c r="E11" s="2"/>
      <c r="F11" s="2"/>
    </row>
    <row r="12" spans="1:10" x14ac:dyDescent="0.3">
      <c r="D12" s="2"/>
      <c r="E12" s="2"/>
      <c r="F12" s="2"/>
    </row>
    <row r="13" spans="1:10" x14ac:dyDescent="0.3">
      <c r="D13" s="2"/>
      <c r="E13" s="2"/>
      <c r="F13" s="2"/>
    </row>
    <row r="14" spans="1:10" x14ac:dyDescent="0.3">
      <c r="D14" s="2"/>
      <c r="E14" s="2"/>
      <c r="F14" s="2"/>
    </row>
    <row r="15" spans="1:10" x14ac:dyDescent="0.3">
      <c r="D15" s="2"/>
      <c r="E15" s="2"/>
      <c r="F15" s="2"/>
    </row>
    <row r="16" spans="1:10" x14ac:dyDescent="0.3">
      <c r="D16" s="2"/>
      <c r="E16" s="2"/>
      <c r="F16" s="2"/>
    </row>
    <row r="17" spans="4:6" x14ac:dyDescent="0.3">
      <c r="D17" s="2" t="s">
        <v>2</v>
      </c>
      <c r="E17" s="2"/>
      <c r="F17" s="2"/>
    </row>
    <row r="19" spans="4:6" x14ac:dyDescent="0.3">
      <c r="D19" s="41" t="s">
        <v>3</v>
      </c>
      <c r="E19" s="39"/>
      <c r="F19" s="39"/>
    </row>
    <row r="20" spans="4:6" x14ac:dyDescent="0.3">
      <c r="D20" s="45"/>
      <c r="E20" s="40"/>
      <c r="F20" s="40"/>
    </row>
    <row r="21" spans="4:6" x14ac:dyDescent="0.3">
      <c r="D21" s="4" t="s">
        <v>27</v>
      </c>
      <c r="E21" s="4" t="s">
        <v>28</v>
      </c>
      <c r="F21" s="4" t="s">
        <v>29</v>
      </c>
    </row>
    <row r="22" spans="4:6" x14ac:dyDescent="0.3">
      <c r="D22" s="2"/>
      <c r="E22" s="2"/>
      <c r="F22" s="2"/>
    </row>
    <row r="23" spans="4:6" x14ac:dyDescent="0.3">
      <c r="D23" s="2"/>
      <c r="E23" s="2"/>
      <c r="F23" s="2"/>
    </row>
    <row r="24" spans="4:6" x14ac:dyDescent="0.3">
      <c r="D24" s="2"/>
      <c r="E24" s="2"/>
      <c r="F24" s="2"/>
    </row>
    <row r="25" spans="4:6" x14ac:dyDescent="0.3">
      <c r="D25" s="2"/>
      <c r="E25" s="2"/>
      <c r="F25" s="2"/>
    </row>
    <row r="26" spans="4:6" x14ac:dyDescent="0.3">
      <c r="D26" s="2"/>
      <c r="E26" s="2"/>
      <c r="F26" s="2"/>
    </row>
    <row r="27" spans="4:6" x14ac:dyDescent="0.3">
      <c r="D27" s="2"/>
      <c r="E27" s="2"/>
      <c r="F27" s="2"/>
    </row>
    <row r="28" spans="4:6" x14ac:dyDescent="0.3">
      <c r="D28" s="2"/>
      <c r="E28" s="2"/>
      <c r="F28" s="2"/>
    </row>
    <row r="29" spans="4:6" x14ac:dyDescent="0.3">
      <c r="D29" s="2"/>
      <c r="E29" s="2"/>
      <c r="F29" s="2"/>
    </row>
    <row r="30" spans="4:6" x14ac:dyDescent="0.3">
      <c r="D30" s="2"/>
      <c r="E30" s="2"/>
      <c r="F30" s="2"/>
    </row>
    <row r="31" spans="4:6" x14ac:dyDescent="0.3">
      <c r="D31" s="2" t="s">
        <v>2</v>
      </c>
      <c r="E31" s="2"/>
      <c r="F31" s="2"/>
    </row>
    <row r="33" spans="4:6" x14ac:dyDescent="0.3">
      <c r="D33" s="41" t="s">
        <v>4</v>
      </c>
      <c r="E33" s="39"/>
      <c r="F33" s="39"/>
    </row>
    <row r="34" spans="4:6" x14ac:dyDescent="0.3">
      <c r="D34" s="45"/>
      <c r="E34" s="40"/>
      <c r="F34" s="40"/>
    </row>
    <row r="35" spans="4:6" x14ac:dyDescent="0.3">
      <c r="D35" s="4" t="s">
        <v>27</v>
      </c>
      <c r="E35" s="4" t="s">
        <v>28</v>
      </c>
      <c r="F35" s="4" t="s">
        <v>29</v>
      </c>
    </row>
    <row r="36" spans="4:6" x14ac:dyDescent="0.3">
      <c r="D36" s="2"/>
      <c r="E36" s="2"/>
      <c r="F36" s="2"/>
    </row>
    <row r="37" spans="4:6" x14ac:dyDescent="0.3">
      <c r="D37" s="2"/>
      <c r="E37" s="2"/>
      <c r="F37" s="2"/>
    </row>
    <row r="38" spans="4:6" x14ac:dyDescent="0.3">
      <c r="D38" s="2"/>
      <c r="E38" s="2"/>
      <c r="F38" s="2"/>
    </row>
    <row r="39" spans="4:6" x14ac:dyDescent="0.3">
      <c r="D39" s="2"/>
      <c r="E39" s="2"/>
      <c r="F39" s="2"/>
    </row>
    <row r="40" spans="4:6" x14ac:dyDescent="0.3">
      <c r="D40" s="2"/>
      <c r="E40" s="2"/>
      <c r="F40" s="2"/>
    </row>
    <row r="41" spans="4:6" x14ac:dyDescent="0.3">
      <c r="D41" s="2"/>
      <c r="E41" s="2"/>
      <c r="F41" s="2"/>
    </row>
    <row r="42" spans="4:6" x14ac:dyDescent="0.3">
      <c r="D42" s="2"/>
      <c r="E42" s="2"/>
      <c r="F42" s="2"/>
    </row>
    <row r="43" spans="4:6" x14ac:dyDescent="0.3">
      <c r="D43" s="2"/>
      <c r="E43" s="2"/>
      <c r="F43" s="2"/>
    </row>
    <row r="44" spans="4:6" x14ac:dyDescent="0.3">
      <c r="D44" s="2"/>
      <c r="E44" s="2"/>
      <c r="F44" s="2"/>
    </row>
    <row r="45" spans="4:6" x14ac:dyDescent="0.3">
      <c r="D45" s="2"/>
      <c r="E45" s="2"/>
      <c r="F45" s="2"/>
    </row>
    <row r="46" spans="4:6" x14ac:dyDescent="0.3">
      <c r="D46" s="2"/>
      <c r="E46" s="2"/>
      <c r="F46" s="2"/>
    </row>
    <row r="47" spans="4:6" x14ac:dyDescent="0.3">
      <c r="D47" s="2"/>
      <c r="E47" s="2"/>
      <c r="F47" s="2"/>
    </row>
    <row r="48" spans="4:6" x14ac:dyDescent="0.3">
      <c r="D48" s="2" t="s">
        <v>2</v>
      </c>
      <c r="E48" s="2"/>
      <c r="F48" s="2"/>
    </row>
    <row r="50" spans="4:6" x14ac:dyDescent="0.3">
      <c r="D50" s="41" t="s">
        <v>5</v>
      </c>
      <c r="E50" s="39"/>
      <c r="F50" s="39"/>
    </row>
    <row r="51" spans="4:6" x14ac:dyDescent="0.3">
      <c r="D51" s="45"/>
      <c r="E51" s="40"/>
      <c r="F51" s="40"/>
    </row>
    <row r="52" spans="4:6" x14ac:dyDescent="0.3">
      <c r="D52" s="4" t="s">
        <v>27</v>
      </c>
      <c r="E52" s="4" t="s">
        <v>28</v>
      </c>
      <c r="F52" s="4" t="s">
        <v>29</v>
      </c>
    </row>
    <row r="53" spans="4:6" x14ac:dyDescent="0.3">
      <c r="D53" s="2"/>
      <c r="E53" s="2"/>
      <c r="F53" s="2"/>
    </row>
    <row r="54" spans="4:6" x14ac:dyDescent="0.3">
      <c r="D54" s="2"/>
      <c r="E54" s="2"/>
      <c r="F54" s="2"/>
    </row>
    <row r="55" spans="4:6" x14ac:dyDescent="0.3">
      <c r="D55" s="2"/>
      <c r="E55" s="2"/>
      <c r="F55" s="2"/>
    </row>
    <row r="56" spans="4:6" x14ac:dyDescent="0.3">
      <c r="D56" s="2"/>
      <c r="E56" s="2"/>
      <c r="F56" s="2"/>
    </row>
    <row r="57" spans="4:6" x14ac:dyDescent="0.3">
      <c r="D57" s="2"/>
      <c r="E57" s="2"/>
      <c r="F57" s="2"/>
    </row>
    <row r="58" spans="4:6" x14ac:dyDescent="0.3">
      <c r="D58" s="2"/>
      <c r="E58" s="2"/>
      <c r="F58" s="2"/>
    </row>
    <row r="59" spans="4:6" x14ac:dyDescent="0.3">
      <c r="D59" s="2"/>
      <c r="E59" s="2"/>
      <c r="F59" s="2"/>
    </row>
    <row r="60" spans="4:6" x14ac:dyDescent="0.3">
      <c r="D60" s="2"/>
      <c r="E60" s="2"/>
      <c r="F60" s="2"/>
    </row>
    <row r="61" spans="4:6" x14ac:dyDescent="0.3">
      <c r="D61" s="2"/>
      <c r="E61" s="2"/>
      <c r="F61" s="2"/>
    </row>
    <row r="62" spans="4:6" x14ac:dyDescent="0.3">
      <c r="D62" s="2"/>
      <c r="E62" s="2"/>
      <c r="F62" s="2"/>
    </row>
    <row r="63" spans="4:6" x14ac:dyDescent="0.3">
      <c r="D63" s="2"/>
      <c r="E63" s="2"/>
      <c r="F63" s="2"/>
    </row>
    <row r="64" spans="4:6" x14ac:dyDescent="0.3">
      <c r="D64" s="2" t="s">
        <v>2</v>
      </c>
      <c r="E64" s="2"/>
      <c r="F64" s="2"/>
    </row>
    <row r="66" spans="4:6" x14ac:dyDescent="0.3">
      <c r="D66" s="41" t="s">
        <v>6</v>
      </c>
      <c r="E66" s="39"/>
      <c r="F66" s="39"/>
    </row>
    <row r="67" spans="4:6" x14ac:dyDescent="0.3">
      <c r="D67" s="45"/>
      <c r="E67" s="40"/>
      <c r="F67" s="40"/>
    </row>
    <row r="68" spans="4:6" x14ac:dyDescent="0.3">
      <c r="D68" s="4" t="s">
        <v>27</v>
      </c>
      <c r="E68" s="4" t="s">
        <v>28</v>
      </c>
      <c r="F68" s="4" t="s">
        <v>29</v>
      </c>
    </row>
    <row r="69" spans="4:6" x14ac:dyDescent="0.3">
      <c r="D69" s="2"/>
      <c r="E69" s="2"/>
      <c r="F69" s="2"/>
    </row>
    <row r="70" spans="4:6" x14ac:dyDescent="0.3">
      <c r="D70" s="2"/>
      <c r="E70" s="2"/>
      <c r="F70" s="2"/>
    </row>
    <row r="71" spans="4:6" x14ac:dyDescent="0.3">
      <c r="D71" s="2"/>
      <c r="E71" s="2"/>
      <c r="F71" s="2"/>
    </row>
    <row r="72" spans="4:6" x14ac:dyDescent="0.3">
      <c r="D72" s="2"/>
      <c r="E72" s="2"/>
      <c r="F72" s="2"/>
    </row>
    <row r="73" spans="4:6" x14ac:dyDescent="0.3">
      <c r="D73" s="2"/>
      <c r="E73" s="2"/>
      <c r="F73" s="2"/>
    </row>
    <row r="74" spans="4:6" x14ac:dyDescent="0.3">
      <c r="D74" s="2"/>
      <c r="E74" s="2"/>
      <c r="F74" s="2"/>
    </row>
    <row r="75" spans="4:6" x14ac:dyDescent="0.3">
      <c r="D75" s="2"/>
      <c r="E75" s="2"/>
      <c r="F75" s="2"/>
    </row>
    <row r="76" spans="4:6" x14ac:dyDescent="0.3">
      <c r="D76" s="2"/>
      <c r="E76" s="2"/>
      <c r="F76" s="2"/>
    </row>
    <row r="77" spans="4:6" x14ac:dyDescent="0.3">
      <c r="D77" s="2"/>
      <c r="E77" s="2"/>
      <c r="F77" s="2"/>
    </row>
    <row r="78" spans="4:6" x14ac:dyDescent="0.3">
      <c r="D78" s="2" t="s">
        <v>2</v>
      </c>
      <c r="E78" s="2"/>
      <c r="F78" s="2"/>
    </row>
    <row r="80" spans="4:6" x14ac:dyDescent="0.3">
      <c r="D80" s="41" t="s">
        <v>7</v>
      </c>
      <c r="E80" s="39"/>
      <c r="F80" s="39"/>
    </row>
    <row r="81" spans="4:6" x14ac:dyDescent="0.3">
      <c r="D81" s="45"/>
      <c r="E81" s="40"/>
      <c r="F81" s="40"/>
    </row>
    <row r="82" spans="4:6" x14ac:dyDescent="0.3">
      <c r="D82" s="4" t="s">
        <v>27</v>
      </c>
      <c r="E82" s="4" t="s">
        <v>28</v>
      </c>
      <c r="F82" s="4" t="s">
        <v>29</v>
      </c>
    </row>
    <row r="83" spans="4:6" x14ac:dyDescent="0.3">
      <c r="D83" s="2"/>
      <c r="E83" s="2"/>
      <c r="F83" s="2"/>
    </row>
    <row r="84" spans="4:6" x14ac:dyDescent="0.3">
      <c r="D84" s="2"/>
      <c r="E84" s="2"/>
      <c r="F84" s="2"/>
    </row>
    <row r="85" spans="4:6" x14ac:dyDescent="0.3">
      <c r="D85" s="2"/>
      <c r="E85" s="2"/>
      <c r="F85" s="2"/>
    </row>
    <row r="86" spans="4:6" x14ac:dyDescent="0.3">
      <c r="D86" s="2"/>
      <c r="E86" s="2"/>
      <c r="F86" s="2"/>
    </row>
    <row r="87" spans="4:6" x14ac:dyDescent="0.3">
      <c r="D87" s="2"/>
      <c r="E87" s="2"/>
      <c r="F87" s="2"/>
    </row>
    <row r="88" spans="4:6" x14ac:dyDescent="0.3">
      <c r="D88" s="2"/>
      <c r="E88" s="2"/>
      <c r="F88" s="2"/>
    </row>
    <row r="89" spans="4:6" x14ac:dyDescent="0.3">
      <c r="D89" s="2"/>
      <c r="E89" s="2"/>
      <c r="F89" s="2"/>
    </row>
    <row r="90" spans="4:6" x14ac:dyDescent="0.3">
      <c r="D90" s="2"/>
      <c r="E90" s="2"/>
      <c r="F90" s="2"/>
    </row>
    <row r="91" spans="4:6" x14ac:dyDescent="0.3">
      <c r="D91" s="2"/>
      <c r="E91" s="2"/>
      <c r="F91" s="2"/>
    </row>
    <row r="92" spans="4:6" x14ac:dyDescent="0.3">
      <c r="D92" s="2"/>
      <c r="E92" s="2"/>
      <c r="F92" s="2"/>
    </row>
    <row r="93" spans="4:6" x14ac:dyDescent="0.3">
      <c r="D93" s="2" t="s">
        <v>2</v>
      </c>
      <c r="E93" s="2"/>
      <c r="F93" s="2"/>
    </row>
    <row r="95" spans="4:6" x14ac:dyDescent="0.3">
      <c r="D95" s="41" t="s">
        <v>8</v>
      </c>
      <c r="E95" s="39"/>
      <c r="F95" s="39"/>
    </row>
    <row r="96" spans="4:6" x14ac:dyDescent="0.3">
      <c r="D96" s="45"/>
      <c r="E96" s="40"/>
      <c r="F96" s="40"/>
    </row>
    <row r="97" spans="4:6" x14ac:dyDescent="0.3">
      <c r="D97" s="4" t="s">
        <v>27</v>
      </c>
      <c r="E97" s="4" t="s">
        <v>28</v>
      </c>
      <c r="F97" s="4" t="s">
        <v>29</v>
      </c>
    </row>
    <row r="98" spans="4:6" x14ac:dyDescent="0.3">
      <c r="D98" s="2"/>
      <c r="E98" s="2"/>
      <c r="F98" s="2"/>
    </row>
    <row r="99" spans="4:6" x14ac:dyDescent="0.3">
      <c r="D99" s="2"/>
      <c r="E99" s="2"/>
      <c r="F99" s="2"/>
    </row>
    <row r="100" spans="4:6" x14ac:dyDescent="0.3">
      <c r="D100" s="2"/>
      <c r="E100" s="2"/>
      <c r="F100" s="2"/>
    </row>
    <row r="101" spans="4:6" x14ac:dyDescent="0.3">
      <c r="D101" s="2"/>
      <c r="E101" s="2"/>
      <c r="F101" s="2"/>
    </row>
    <row r="102" spans="4:6" x14ac:dyDescent="0.3">
      <c r="D102" s="2"/>
      <c r="E102" s="2"/>
      <c r="F102" s="2"/>
    </row>
    <row r="103" spans="4:6" x14ac:dyDescent="0.3">
      <c r="D103" s="2"/>
      <c r="E103" s="2"/>
      <c r="F103" s="2"/>
    </row>
    <row r="104" spans="4:6" x14ac:dyDescent="0.3">
      <c r="D104" s="2"/>
      <c r="E104" s="2"/>
      <c r="F104" s="2"/>
    </row>
    <row r="105" spans="4:6" x14ac:dyDescent="0.3">
      <c r="D105" s="2"/>
      <c r="E105" s="2"/>
      <c r="F105" s="2"/>
    </row>
    <row r="106" spans="4:6" x14ac:dyDescent="0.3">
      <c r="D106" s="2"/>
      <c r="E106" s="2"/>
      <c r="F106" s="2"/>
    </row>
    <row r="107" spans="4:6" x14ac:dyDescent="0.3">
      <c r="D107" s="2" t="s">
        <v>2</v>
      </c>
      <c r="E107" s="2"/>
      <c r="F107" s="2"/>
    </row>
    <row r="109" spans="4:6" x14ac:dyDescent="0.3">
      <c r="D109" s="41" t="s">
        <v>9</v>
      </c>
      <c r="E109" s="39"/>
      <c r="F109" s="39"/>
    </row>
    <row r="110" spans="4:6" x14ac:dyDescent="0.3">
      <c r="D110" s="45"/>
      <c r="E110" s="40"/>
      <c r="F110" s="40"/>
    </row>
    <row r="111" spans="4:6" x14ac:dyDescent="0.3">
      <c r="D111" s="4" t="s">
        <v>27</v>
      </c>
      <c r="E111" s="4" t="s">
        <v>28</v>
      </c>
      <c r="F111" s="4" t="s">
        <v>29</v>
      </c>
    </row>
    <row r="112" spans="4:6" x14ac:dyDescent="0.3">
      <c r="D112" s="2"/>
      <c r="E112" s="2"/>
      <c r="F112" s="2"/>
    </row>
    <row r="113" spans="4:6" x14ac:dyDescent="0.3">
      <c r="D113" s="2"/>
      <c r="E113" s="2"/>
      <c r="F113" s="2"/>
    </row>
    <row r="114" spans="4:6" x14ac:dyDescent="0.3">
      <c r="D114" s="2"/>
      <c r="E114" s="2"/>
      <c r="F114" s="2"/>
    </row>
    <row r="115" spans="4:6" x14ac:dyDescent="0.3">
      <c r="D115" s="2"/>
      <c r="E115" s="2"/>
      <c r="F115" s="2"/>
    </row>
    <row r="116" spans="4:6" x14ac:dyDescent="0.3">
      <c r="D116" s="2"/>
      <c r="E116" s="2"/>
      <c r="F116" s="2"/>
    </row>
    <row r="117" spans="4:6" x14ac:dyDescent="0.3">
      <c r="D117" s="2"/>
      <c r="E117" s="2"/>
      <c r="F117" s="2"/>
    </row>
    <row r="118" spans="4:6" x14ac:dyDescent="0.3">
      <c r="D118" s="2"/>
      <c r="E118" s="2"/>
      <c r="F118" s="2"/>
    </row>
    <row r="119" spans="4:6" x14ac:dyDescent="0.3">
      <c r="D119" s="2"/>
      <c r="E119" s="2"/>
      <c r="F119" s="2"/>
    </row>
    <row r="120" spans="4:6" x14ac:dyDescent="0.3">
      <c r="D120" s="2"/>
      <c r="E120" s="2"/>
      <c r="F120" s="2"/>
    </row>
    <row r="121" spans="4:6" x14ac:dyDescent="0.3">
      <c r="D121" s="2"/>
      <c r="E121" s="2"/>
      <c r="F121" s="2"/>
    </row>
    <row r="122" spans="4:6" x14ac:dyDescent="0.3">
      <c r="D122" s="2"/>
      <c r="E122" s="2"/>
      <c r="F122" s="2"/>
    </row>
    <row r="123" spans="4:6" x14ac:dyDescent="0.3">
      <c r="D123" s="2" t="s">
        <v>2</v>
      </c>
      <c r="E123" s="2"/>
      <c r="F123" s="2"/>
    </row>
    <row r="125" spans="4:6" x14ac:dyDescent="0.3">
      <c r="D125" s="41" t="s">
        <v>10</v>
      </c>
      <c r="E125" s="39"/>
      <c r="F125" s="39"/>
    </row>
    <row r="126" spans="4:6" x14ac:dyDescent="0.3">
      <c r="D126" s="45"/>
      <c r="E126" s="40"/>
      <c r="F126" s="40"/>
    </row>
    <row r="127" spans="4:6" x14ac:dyDescent="0.3">
      <c r="D127" s="4" t="s">
        <v>27</v>
      </c>
      <c r="E127" s="4" t="s">
        <v>28</v>
      </c>
      <c r="F127" s="4" t="s">
        <v>29</v>
      </c>
    </row>
    <row r="128" spans="4:6" x14ac:dyDescent="0.3">
      <c r="D128" s="2"/>
      <c r="E128" s="2"/>
      <c r="F128" s="2"/>
    </row>
    <row r="129" spans="4:6" x14ac:dyDescent="0.3">
      <c r="D129" s="2"/>
      <c r="E129" s="2"/>
      <c r="F129" s="2"/>
    </row>
    <row r="130" spans="4:6" x14ac:dyDescent="0.3">
      <c r="D130" s="2"/>
      <c r="E130" s="2"/>
      <c r="F130" s="2"/>
    </row>
    <row r="131" spans="4:6" x14ac:dyDescent="0.3">
      <c r="D131" s="2"/>
      <c r="E131" s="2"/>
      <c r="F131" s="2"/>
    </row>
    <row r="132" spans="4:6" x14ac:dyDescent="0.3">
      <c r="D132" s="2"/>
      <c r="E132" s="2"/>
      <c r="F132" s="2"/>
    </row>
    <row r="133" spans="4:6" x14ac:dyDescent="0.3">
      <c r="D133" s="2"/>
      <c r="E133" s="2"/>
      <c r="F133" s="2"/>
    </row>
    <row r="134" spans="4:6" x14ac:dyDescent="0.3">
      <c r="D134" s="2"/>
      <c r="E134" s="2"/>
      <c r="F134" s="2"/>
    </row>
    <row r="135" spans="4:6" x14ac:dyDescent="0.3">
      <c r="D135" s="2"/>
      <c r="E135" s="2"/>
      <c r="F135" s="2"/>
    </row>
    <row r="136" spans="4:6" x14ac:dyDescent="0.3">
      <c r="D136" s="2"/>
      <c r="E136" s="2"/>
      <c r="F136" s="2"/>
    </row>
    <row r="137" spans="4:6" x14ac:dyDescent="0.3">
      <c r="D137" s="2"/>
      <c r="E137" s="2"/>
      <c r="F137" s="2"/>
    </row>
    <row r="138" spans="4:6" x14ac:dyDescent="0.3">
      <c r="D138" s="2"/>
      <c r="E138" s="2"/>
      <c r="F138" s="2"/>
    </row>
    <row r="139" spans="4:6" x14ac:dyDescent="0.3">
      <c r="D139" s="2"/>
      <c r="E139" s="2"/>
      <c r="F139" s="2"/>
    </row>
    <row r="140" spans="4:6" x14ac:dyDescent="0.3">
      <c r="D140" t="s">
        <v>2</v>
      </c>
    </row>
    <row r="142" spans="4:6" x14ac:dyDescent="0.3">
      <c r="D142" s="41" t="s">
        <v>11</v>
      </c>
      <c r="E142" s="39"/>
      <c r="F142" s="39"/>
    </row>
    <row r="143" spans="4:6" x14ac:dyDescent="0.3">
      <c r="D143" s="45"/>
      <c r="E143" s="40"/>
      <c r="F143" s="40"/>
    </row>
    <row r="144" spans="4:6" x14ac:dyDescent="0.3">
      <c r="D144" s="4" t="s">
        <v>27</v>
      </c>
      <c r="E144" s="4" t="s">
        <v>28</v>
      </c>
      <c r="F144" s="4" t="s">
        <v>29</v>
      </c>
    </row>
    <row r="145" spans="4:6" x14ac:dyDescent="0.3">
      <c r="D145" s="2"/>
      <c r="E145" s="2"/>
      <c r="F145" s="2"/>
    </row>
    <row r="146" spans="4:6" x14ac:dyDescent="0.3">
      <c r="D146" s="2"/>
      <c r="E146" s="2"/>
      <c r="F146" s="2"/>
    </row>
    <row r="147" spans="4:6" x14ac:dyDescent="0.3">
      <c r="D147" s="2"/>
      <c r="E147" s="2"/>
      <c r="F147" s="2"/>
    </row>
    <row r="148" spans="4:6" x14ac:dyDescent="0.3">
      <c r="D148" s="2"/>
      <c r="E148" s="2"/>
      <c r="F148" s="2"/>
    </row>
    <row r="149" spans="4:6" x14ac:dyDescent="0.3">
      <c r="D149" s="2"/>
      <c r="E149" s="2"/>
      <c r="F149" s="2"/>
    </row>
    <row r="150" spans="4:6" x14ac:dyDescent="0.3">
      <c r="D150" s="2"/>
      <c r="E150" s="2"/>
      <c r="F150" s="2"/>
    </row>
    <row r="151" spans="4:6" x14ac:dyDescent="0.3">
      <c r="D151" s="2"/>
      <c r="E151" s="2"/>
      <c r="F151" s="2"/>
    </row>
    <row r="152" spans="4:6" x14ac:dyDescent="0.3">
      <c r="D152" s="2"/>
      <c r="E152" s="2"/>
      <c r="F152" s="2"/>
    </row>
    <row r="153" spans="4:6" x14ac:dyDescent="0.3">
      <c r="D153" s="2"/>
      <c r="E153" s="2"/>
      <c r="F153" s="2"/>
    </row>
    <row r="154" spans="4:6" x14ac:dyDescent="0.3">
      <c r="D154" s="2"/>
      <c r="E154" s="2"/>
      <c r="F154" s="2"/>
    </row>
    <row r="155" spans="4:6" x14ac:dyDescent="0.3">
      <c r="D155" s="2" t="s">
        <v>2</v>
      </c>
      <c r="E155" s="2"/>
      <c r="F155" s="2"/>
    </row>
    <row r="157" spans="4:6" x14ac:dyDescent="0.3">
      <c r="D157" s="41" t="s">
        <v>12</v>
      </c>
      <c r="E157" s="39"/>
      <c r="F157" s="39"/>
    </row>
    <row r="158" spans="4:6" x14ac:dyDescent="0.3">
      <c r="D158" s="45"/>
      <c r="E158" s="40"/>
      <c r="F158" s="40"/>
    </row>
    <row r="159" spans="4:6" x14ac:dyDescent="0.3">
      <c r="D159" s="4" t="s">
        <v>27</v>
      </c>
      <c r="E159" s="4" t="s">
        <v>28</v>
      </c>
      <c r="F159" s="4" t="s">
        <v>29</v>
      </c>
    </row>
    <row r="160" spans="4:6" x14ac:dyDescent="0.3">
      <c r="D160" s="2"/>
      <c r="E160" s="2"/>
      <c r="F160" s="2"/>
    </row>
    <row r="161" spans="4:6" x14ac:dyDescent="0.3">
      <c r="D161" s="2"/>
      <c r="E161" s="2"/>
      <c r="F161" s="2"/>
    </row>
    <row r="162" spans="4:6" x14ac:dyDescent="0.3">
      <c r="D162" s="2"/>
      <c r="E162" s="2"/>
      <c r="F162" s="2"/>
    </row>
    <row r="163" spans="4:6" x14ac:dyDescent="0.3">
      <c r="D163" s="2"/>
      <c r="E163" s="2"/>
      <c r="F163" s="2"/>
    </row>
    <row r="164" spans="4:6" x14ac:dyDescent="0.3">
      <c r="D164" s="2"/>
      <c r="E164" s="2"/>
      <c r="F164" s="2"/>
    </row>
    <row r="165" spans="4:6" x14ac:dyDescent="0.3">
      <c r="D165" s="2"/>
      <c r="E165" s="2"/>
      <c r="F165" s="2"/>
    </row>
    <row r="166" spans="4:6" x14ac:dyDescent="0.3">
      <c r="D166" s="2"/>
      <c r="E166" s="2"/>
      <c r="F166" s="2"/>
    </row>
    <row r="167" spans="4:6" x14ac:dyDescent="0.3">
      <c r="D167" s="2"/>
      <c r="E167" s="2"/>
      <c r="F167" s="2"/>
    </row>
    <row r="168" spans="4:6" x14ac:dyDescent="0.3">
      <c r="D168" s="2"/>
      <c r="E168" s="2"/>
      <c r="F168" s="2"/>
    </row>
    <row r="169" spans="4:6" x14ac:dyDescent="0.3">
      <c r="D169" s="2"/>
      <c r="E169" s="2"/>
      <c r="F169" s="2"/>
    </row>
    <row r="170" spans="4:6" x14ac:dyDescent="0.3">
      <c r="D170" s="2"/>
      <c r="E170" s="2"/>
      <c r="F170" s="2"/>
    </row>
    <row r="171" spans="4:6" x14ac:dyDescent="0.3">
      <c r="D171" s="2" t="s">
        <v>2</v>
      </c>
      <c r="E171" s="2"/>
      <c r="F171" s="2"/>
    </row>
    <row r="173" spans="4:6" x14ac:dyDescent="0.3">
      <c r="D173" s="41" t="s">
        <v>13</v>
      </c>
      <c r="E173" s="39"/>
      <c r="F173" s="39"/>
    </row>
    <row r="174" spans="4:6" x14ac:dyDescent="0.3">
      <c r="D174" s="45"/>
      <c r="E174" s="40"/>
      <c r="F174" s="40"/>
    </row>
    <row r="175" spans="4:6" x14ac:dyDescent="0.3">
      <c r="D175" s="4" t="s">
        <v>27</v>
      </c>
      <c r="E175" s="4" t="s">
        <v>28</v>
      </c>
      <c r="F175" s="4" t="s">
        <v>29</v>
      </c>
    </row>
    <row r="176" spans="4:6" x14ac:dyDescent="0.3">
      <c r="D176" s="2"/>
      <c r="E176" s="2"/>
      <c r="F176" s="2"/>
    </row>
    <row r="177" spans="4:6" x14ac:dyDescent="0.3">
      <c r="D177" s="2"/>
      <c r="E177" s="2"/>
      <c r="F177" s="2"/>
    </row>
    <row r="178" spans="4:6" x14ac:dyDescent="0.3">
      <c r="D178" s="2"/>
      <c r="E178" s="2"/>
      <c r="F178" s="2"/>
    </row>
    <row r="179" spans="4:6" x14ac:dyDescent="0.3">
      <c r="D179" s="2"/>
      <c r="E179" s="2"/>
      <c r="F179" s="2"/>
    </row>
    <row r="180" spans="4:6" x14ac:dyDescent="0.3">
      <c r="D180" s="2"/>
      <c r="E180" s="2"/>
      <c r="F180" s="2"/>
    </row>
    <row r="181" spans="4:6" x14ac:dyDescent="0.3">
      <c r="D181" s="2"/>
      <c r="E181" s="2"/>
      <c r="F181" s="2"/>
    </row>
    <row r="182" spans="4:6" x14ac:dyDescent="0.3">
      <c r="D182" s="2"/>
      <c r="E182" s="2"/>
      <c r="F182" s="2"/>
    </row>
    <row r="183" spans="4:6" x14ac:dyDescent="0.3">
      <c r="D183" s="2"/>
      <c r="E183" s="2"/>
      <c r="F183" s="2"/>
    </row>
    <row r="184" spans="4:6" x14ac:dyDescent="0.3">
      <c r="D184" s="2"/>
      <c r="E184" s="2"/>
      <c r="F184" s="2"/>
    </row>
    <row r="185" spans="4:6" x14ac:dyDescent="0.3">
      <c r="D185" s="2"/>
      <c r="E185" s="2"/>
      <c r="F185" s="2"/>
    </row>
    <row r="186" spans="4:6" x14ac:dyDescent="0.3">
      <c r="D186" s="2" t="s">
        <v>2</v>
      </c>
      <c r="E186" s="2"/>
      <c r="F186" s="2"/>
    </row>
    <row r="188" spans="4:6" x14ac:dyDescent="0.3">
      <c r="D188" s="41" t="s">
        <v>14</v>
      </c>
      <c r="E188" s="39"/>
      <c r="F188" s="39"/>
    </row>
    <row r="189" spans="4:6" x14ac:dyDescent="0.3">
      <c r="D189" s="45"/>
      <c r="E189" s="40"/>
      <c r="F189" s="40"/>
    </row>
    <row r="190" spans="4:6" x14ac:dyDescent="0.3">
      <c r="D190" s="4" t="s">
        <v>27</v>
      </c>
      <c r="E190" s="4" t="s">
        <v>28</v>
      </c>
      <c r="F190" s="4" t="s">
        <v>29</v>
      </c>
    </row>
    <row r="191" spans="4:6" x14ac:dyDescent="0.3">
      <c r="D191" s="2"/>
      <c r="E191" s="2"/>
      <c r="F191" s="2"/>
    </row>
    <row r="192" spans="4:6" x14ac:dyDescent="0.3">
      <c r="D192" s="2"/>
      <c r="E192" s="2"/>
      <c r="F192" s="2"/>
    </row>
    <row r="193" spans="4:6" x14ac:dyDescent="0.3">
      <c r="D193" s="2"/>
      <c r="E193" s="2"/>
      <c r="F193" s="2"/>
    </row>
    <row r="194" spans="4:6" x14ac:dyDescent="0.3">
      <c r="D194" s="2"/>
      <c r="E194" s="2"/>
      <c r="F194" s="2"/>
    </row>
    <row r="195" spans="4:6" x14ac:dyDescent="0.3">
      <c r="D195" s="2"/>
      <c r="E195" s="2"/>
      <c r="F195" s="2"/>
    </row>
    <row r="196" spans="4:6" x14ac:dyDescent="0.3">
      <c r="D196" s="2"/>
      <c r="E196" s="2"/>
      <c r="F196" s="2"/>
    </row>
    <row r="197" spans="4:6" x14ac:dyDescent="0.3">
      <c r="D197" s="2"/>
      <c r="E197" s="2"/>
      <c r="F197" s="2"/>
    </row>
    <row r="198" spans="4:6" x14ac:dyDescent="0.3">
      <c r="D198" s="2"/>
      <c r="E198" s="2"/>
      <c r="F198" s="2"/>
    </row>
    <row r="199" spans="4:6" x14ac:dyDescent="0.3">
      <c r="D199" s="2"/>
      <c r="E199" s="2"/>
      <c r="F199" s="2"/>
    </row>
    <row r="200" spans="4:6" x14ac:dyDescent="0.3">
      <c r="D200" s="2"/>
      <c r="E200" s="2"/>
      <c r="F200" s="2"/>
    </row>
    <row r="201" spans="4:6" x14ac:dyDescent="0.3">
      <c r="D201" s="2"/>
      <c r="E201" s="2"/>
      <c r="F201" s="2"/>
    </row>
    <row r="202" spans="4:6" x14ac:dyDescent="0.3">
      <c r="D202" s="2"/>
      <c r="E202" s="2"/>
      <c r="F202" s="2"/>
    </row>
    <row r="203" spans="4:6" x14ac:dyDescent="0.3">
      <c r="D203" s="2"/>
      <c r="E203" s="2"/>
      <c r="F203" s="2"/>
    </row>
    <row r="204" spans="4:6" x14ac:dyDescent="0.3">
      <c r="D204" s="2" t="s">
        <v>2</v>
      </c>
      <c r="E204" s="2"/>
      <c r="F204" s="2"/>
    </row>
    <row r="206" spans="4:6" x14ac:dyDescent="0.3">
      <c r="D206" s="41" t="s">
        <v>15</v>
      </c>
      <c r="E206" s="39"/>
      <c r="F206" s="39"/>
    </row>
    <row r="207" spans="4:6" x14ac:dyDescent="0.3">
      <c r="D207" s="45"/>
      <c r="E207" s="40"/>
      <c r="F207" s="40"/>
    </row>
    <row r="208" spans="4:6" x14ac:dyDescent="0.3">
      <c r="D208" s="4" t="s">
        <v>27</v>
      </c>
      <c r="E208" s="4" t="s">
        <v>28</v>
      </c>
      <c r="F208" s="4" t="s">
        <v>29</v>
      </c>
    </row>
    <row r="209" spans="4:6" x14ac:dyDescent="0.3">
      <c r="D209" s="2"/>
      <c r="E209" s="2"/>
      <c r="F209" s="2"/>
    </row>
    <row r="210" spans="4:6" x14ac:dyDescent="0.3">
      <c r="D210" s="2"/>
      <c r="E210" s="2"/>
      <c r="F210" s="2"/>
    </row>
    <row r="211" spans="4:6" x14ac:dyDescent="0.3">
      <c r="D211" s="2"/>
      <c r="E211" s="2"/>
      <c r="F211" s="2"/>
    </row>
    <row r="212" spans="4:6" x14ac:dyDescent="0.3">
      <c r="D212" s="2"/>
      <c r="E212" s="2"/>
      <c r="F212" s="2"/>
    </row>
    <row r="213" spans="4:6" x14ac:dyDescent="0.3">
      <c r="D213" s="2"/>
      <c r="E213" s="2"/>
      <c r="F213" s="2"/>
    </row>
    <row r="214" spans="4:6" x14ac:dyDescent="0.3">
      <c r="D214" s="2"/>
      <c r="E214" s="2"/>
      <c r="F214" s="2"/>
    </row>
    <row r="215" spans="4:6" x14ac:dyDescent="0.3">
      <c r="D215" s="2"/>
      <c r="E215" s="2"/>
      <c r="F215" s="2"/>
    </row>
    <row r="216" spans="4:6" x14ac:dyDescent="0.3">
      <c r="D216" s="2"/>
      <c r="E216" s="2"/>
      <c r="F216" s="2"/>
    </row>
    <row r="217" spans="4:6" x14ac:dyDescent="0.3">
      <c r="D217" s="2"/>
      <c r="E217" s="2"/>
      <c r="F217" s="2"/>
    </row>
    <row r="218" spans="4:6" x14ac:dyDescent="0.3">
      <c r="D218" s="2" t="s">
        <v>2</v>
      </c>
      <c r="E218" s="2"/>
      <c r="F218" s="2"/>
    </row>
    <row r="220" spans="4:6" x14ac:dyDescent="0.3">
      <c r="D220" s="41" t="s">
        <v>16</v>
      </c>
      <c r="E220" s="39"/>
      <c r="F220" s="39"/>
    </row>
    <row r="221" spans="4:6" x14ac:dyDescent="0.3">
      <c r="D221" s="45"/>
      <c r="E221" s="40"/>
      <c r="F221" s="40"/>
    </row>
    <row r="222" spans="4:6" x14ac:dyDescent="0.3">
      <c r="D222" s="4" t="s">
        <v>27</v>
      </c>
      <c r="E222" s="4" t="s">
        <v>28</v>
      </c>
      <c r="F222" s="4" t="s">
        <v>29</v>
      </c>
    </row>
    <row r="223" spans="4:6" x14ac:dyDescent="0.3">
      <c r="D223" s="2"/>
      <c r="E223" s="2"/>
      <c r="F223" s="2"/>
    </row>
    <row r="224" spans="4:6" x14ac:dyDescent="0.3">
      <c r="D224" s="2"/>
      <c r="E224" s="2"/>
      <c r="F224" s="2"/>
    </row>
    <row r="225" spans="4:6" x14ac:dyDescent="0.3">
      <c r="D225" s="2"/>
      <c r="E225" s="2"/>
      <c r="F225" s="2"/>
    </row>
    <row r="226" spans="4:6" x14ac:dyDescent="0.3">
      <c r="D226" s="2"/>
      <c r="E226" s="2"/>
      <c r="F226" s="2"/>
    </row>
    <row r="227" spans="4:6" x14ac:dyDescent="0.3">
      <c r="D227" s="2"/>
      <c r="E227" s="2"/>
      <c r="F227" s="2"/>
    </row>
    <row r="228" spans="4:6" x14ac:dyDescent="0.3">
      <c r="D228" s="2"/>
      <c r="E228" s="2"/>
      <c r="F228" s="2"/>
    </row>
    <row r="229" spans="4:6" x14ac:dyDescent="0.3">
      <c r="D229" s="2"/>
      <c r="E229" s="2"/>
      <c r="F229" s="2"/>
    </row>
    <row r="230" spans="4:6" x14ac:dyDescent="0.3">
      <c r="D230" s="2"/>
      <c r="E230" s="2"/>
      <c r="F230" s="2"/>
    </row>
    <row r="231" spans="4:6" x14ac:dyDescent="0.3">
      <c r="D231" s="2"/>
      <c r="E231" s="2"/>
      <c r="F231" s="2"/>
    </row>
    <row r="232" spans="4:6" x14ac:dyDescent="0.3">
      <c r="D232" s="2"/>
      <c r="E232" s="2"/>
      <c r="F232" s="2"/>
    </row>
    <row r="233" spans="4:6" x14ac:dyDescent="0.3">
      <c r="D233" s="2"/>
      <c r="E233" s="2"/>
      <c r="F233" s="2"/>
    </row>
    <row r="234" spans="4:6" x14ac:dyDescent="0.3">
      <c r="D234" s="2"/>
      <c r="E234" s="2"/>
      <c r="F234" s="2"/>
    </row>
    <row r="235" spans="4:6" x14ac:dyDescent="0.3">
      <c r="D235" s="2"/>
      <c r="E235" s="2"/>
      <c r="F235" s="2"/>
    </row>
    <row r="236" spans="4:6" x14ac:dyDescent="0.3">
      <c r="D236" s="2" t="s">
        <v>2</v>
      </c>
      <c r="E236" s="2"/>
      <c r="F236" s="2"/>
    </row>
    <row r="238" spans="4:6" x14ac:dyDescent="0.3">
      <c r="D238" s="41" t="s">
        <v>17</v>
      </c>
      <c r="E238" s="39"/>
      <c r="F238" s="39"/>
    </row>
    <row r="239" spans="4:6" x14ac:dyDescent="0.3">
      <c r="D239" s="45"/>
      <c r="E239" s="40"/>
      <c r="F239" s="40"/>
    </row>
    <row r="240" spans="4:6" x14ac:dyDescent="0.3">
      <c r="D240" s="4" t="s">
        <v>27</v>
      </c>
      <c r="E240" s="4" t="s">
        <v>28</v>
      </c>
      <c r="F240" s="4" t="s">
        <v>29</v>
      </c>
    </row>
    <row r="241" spans="4:6" x14ac:dyDescent="0.3">
      <c r="D241" s="2"/>
      <c r="E241" s="2"/>
      <c r="F241" s="2"/>
    </row>
    <row r="242" spans="4:6" x14ac:dyDescent="0.3">
      <c r="D242" s="2"/>
      <c r="E242" s="2"/>
      <c r="F242" s="2"/>
    </row>
    <row r="243" spans="4:6" x14ac:dyDescent="0.3">
      <c r="D243" s="2"/>
      <c r="E243" s="2"/>
      <c r="F243" s="2"/>
    </row>
    <row r="244" spans="4:6" x14ac:dyDescent="0.3">
      <c r="D244" s="2"/>
      <c r="E244" s="2"/>
      <c r="F244" s="2"/>
    </row>
    <row r="245" spans="4:6" x14ac:dyDescent="0.3">
      <c r="D245" s="2"/>
      <c r="E245" s="2"/>
      <c r="F245" s="2"/>
    </row>
    <row r="246" spans="4:6" x14ac:dyDescent="0.3">
      <c r="D246" s="2"/>
      <c r="E246" s="2"/>
      <c r="F246" s="2"/>
    </row>
    <row r="247" spans="4:6" x14ac:dyDescent="0.3">
      <c r="D247" s="2"/>
      <c r="E247" s="2"/>
      <c r="F247" s="2"/>
    </row>
    <row r="248" spans="4:6" x14ac:dyDescent="0.3">
      <c r="D248" s="2"/>
      <c r="E248" s="2"/>
      <c r="F248" s="2"/>
    </row>
    <row r="249" spans="4:6" x14ac:dyDescent="0.3">
      <c r="D249" s="2"/>
      <c r="E249" s="2"/>
      <c r="F249" s="2"/>
    </row>
    <row r="250" spans="4:6" x14ac:dyDescent="0.3">
      <c r="D250" s="2"/>
      <c r="E250" s="2"/>
      <c r="F250" s="2"/>
    </row>
    <row r="251" spans="4:6" x14ac:dyDescent="0.3">
      <c r="D251" s="2" t="s">
        <v>2</v>
      </c>
      <c r="E251" s="2"/>
      <c r="F251" s="2"/>
    </row>
    <row r="253" spans="4:6" x14ac:dyDescent="0.3">
      <c r="D253" s="41" t="s">
        <v>18</v>
      </c>
      <c r="E253" s="39"/>
      <c r="F253" s="39"/>
    </row>
    <row r="254" spans="4:6" x14ac:dyDescent="0.3">
      <c r="D254" s="45"/>
      <c r="E254" s="40"/>
      <c r="F254" s="40"/>
    </row>
    <row r="255" spans="4:6" x14ac:dyDescent="0.3">
      <c r="D255" s="4" t="s">
        <v>27</v>
      </c>
      <c r="E255" s="4" t="s">
        <v>28</v>
      </c>
      <c r="F255" s="4" t="s">
        <v>29</v>
      </c>
    </row>
    <row r="256" spans="4:6" x14ac:dyDescent="0.3">
      <c r="D256" s="2"/>
      <c r="E256" s="2"/>
      <c r="F256" s="2"/>
    </row>
    <row r="257" spans="4:6" x14ac:dyDescent="0.3">
      <c r="D257" s="2"/>
      <c r="E257" s="2"/>
      <c r="F257" s="2"/>
    </row>
    <row r="258" spans="4:6" x14ac:dyDescent="0.3">
      <c r="D258" s="2"/>
      <c r="E258" s="2"/>
      <c r="F258" s="2"/>
    </row>
    <row r="259" spans="4:6" x14ac:dyDescent="0.3">
      <c r="D259" s="2"/>
      <c r="E259" s="2"/>
      <c r="F259" s="2"/>
    </row>
    <row r="260" spans="4:6" x14ac:dyDescent="0.3">
      <c r="D260" s="2"/>
      <c r="E260" s="2"/>
      <c r="F260" s="2"/>
    </row>
    <row r="261" spans="4:6" x14ac:dyDescent="0.3">
      <c r="D261" s="2"/>
      <c r="E261" s="2"/>
      <c r="F261" s="2"/>
    </row>
    <row r="262" spans="4:6" x14ac:dyDescent="0.3">
      <c r="D262" s="2"/>
      <c r="E262" s="2"/>
      <c r="F262" s="2"/>
    </row>
    <row r="263" spans="4:6" x14ac:dyDescent="0.3">
      <c r="D263" s="2"/>
      <c r="E263" s="2"/>
      <c r="F263" s="2"/>
    </row>
    <row r="264" spans="4:6" x14ac:dyDescent="0.3">
      <c r="D264" s="2"/>
      <c r="E264" s="2"/>
      <c r="F264" s="2"/>
    </row>
    <row r="265" spans="4:6" x14ac:dyDescent="0.3">
      <c r="D265" s="2" t="s">
        <v>2</v>
      </c>
      <c r="E265" s="2"/>
      <c r="F265" s="2"/>
    </row>
  </sheetData>
  <mergeCells count="18">
    <mergeCell ref="D66:F67"/>
    <mergeCell ref="A1:J2"/>
    <mergeCell ref="D4:F5"/>
    <mergeCell ref="D19:F20"/>
    <mergeCell ref="D33:F34"/>
    <mergeCell ref="D50:F51"/>
    <mergeCell ref="D253:F254"/>
    <mergeCell ref="D80:F81"/>
    <mergeCell ref="D95:F96"/>
    <mergeCell ref="D109:F110"/>
    <mergeCell ref="D125:F126"/>
    <mergeCell ref="D142:F143"/>
    <mergeCell ref="D157:F158"/>
    <mergeCell ref="D173:F174"/>
    <mergeCell ref="D188:F189"/>
    <mergeCell ref="D206:F207"/>
    <mergeCell ref="D220:F221"/>
    <mergeCell ref="D238:F23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9"/>
  <sheetViews>
    <sheetView tabSelected="1" workbookViewId="0">
      <selection activeCell="H17" sqref="H17"/>
    </sheetView>
  </sheetViews>
  <sheetFormatPr defaultRowHeight="14.4" x14ac:dyDescent="0.3"/>
  <cols>
    <col min="1" max="1" width="4.6640625" customWidth="1"/>
    <col min="2" max="2" width="18.88671875" customWidth="1"/>
    <col min="3" max="3" width="12.33203125" customWidth="1"/>
    <col min="4" max="4" width="17.5546875" customWidth="1"/>
    <col min="5" max="5" width="19.109375" customWidth="1"/>
    <col min="6" max="6" width="17.109375" customWidth="1"/>
    <col min="7" max="7" width="26.33203125" bestFit="1" customWidth="1"/>
  </cols>
  <sheetData>
    <row r="1" spans="1:7" x14ac:dyDescent="0.3">
      <c r="A1" s="49" t="s">
        <v>82</v>
      </c>
      <c r="B1" s="49"/>
      <c r="C1" s="49"/>
      <c r="D1" s="49"/>
      <c r="E1" s="49"/>
      <c r="F1" s="49"/>
      <c r="G1" s="49"/>
    </row>
    <row r="2" spans="1:7" x14ac:dyDescent="0.3">
      <c r="A2" s="27"/>
      <c r="B2" s="27"/>
      <c r="C2" s="27"/>
      <c r="D2" s="27"/>
      <c r="E2" s="27"/>
      <c r="F2" s="27"/>
      <c r="G2" s="27"/>
    </row>
    <row r="3" spans="1:7" s="11" customFormat="1" ht="30" customHeight="1" x14ac:dyDescent="0.3">
      <c r="A3" s="28" t="s">
        <v>83</v>
      </c>
      <c r="B3" s="28" t="s">
        <v>84</v>
      </c>
      <c r="C3" s="28" t="s">
        <v>89</v>
      </c>
      <c r="D3" s="28" t="s">
        <v>85</v>
      </c>
      <c r="E3" s="28" t="s">
        <v>86</v>
      </c>
      <c r="F3" s="28" t="s">
        <v>87</v>
      </c>
      <c r="G3" s="28" t="s">
        <v>88</v>
      </c>
    </row>
    <row r="4" spans="1:7" x14ac:dyDescent="0.3">
      <c r="A4" s="29">
        <v>1</v>
      </c>
      <c r="B4" s="30" t="s">
        <v>58</v>
      </c>
      <c r="C4" s="30">
        <v>100.5</v>
      </c>
      <c r="D4" s="30">
        <f>'Tanaman Perkebunan'!E19+'Tanaman Perkebunan'!E33+'Tanaman Perkebunan'!E64+'Tanaman Perkebunan'!E74+'Tanaman Perkebunan'!E124+'Tanaman Perkebunan'!E166+'Tanaman Perkebunan'!E178</f>
        <v>100.5</v>
      </c>
      <c r="E4" s="30">
        <f>D4*F4</f>
        <v>221.10000000000002</v>
      </c>
      <c r="F4" s="30">
        <v>2.2000000000000002</v>
      </c>
      <c r="G4" s="30" t="s">
        <v>90</v>
      </c>
    </row>
    <row r="5" spans="1:7" x14ac:dyDescent="0.3">
      <c r="A5" s="31">
        <v>2</v>
      </c>
      <c r="B5" s="32" t="s">
        <v>49</v>
      </c>
      <c r="C5" s="32">
        <v>896.15</v>
      </c>
      <c r="D5" s="33">
        <f>'Tanaman Perkebunan'!E7+'Tanaman Perkebunan'!E18+'Tanaman Perkebunan'!E32+'Tanaman Perkebunan'!E45+'Tanaman Perkebunan'!E88+'Tanaman Perkebunan'!E97+'Tanaman Perkebunan'!E107+'Tanaman Perkebunan'!E115+'Tanaman Perkebunan'!E123+'Tanaman Perkebunan'!E134+'Tanaman Perkebunan'!E144+'Tanaman Perkebunan'!E153+'Tanaman Perkebunan'!E165</f>
        <v>896.15299999999991</v>
      </c>
      <c r="E5" s="33">
        <f>D5*F5</f>
        <v>58249.944999999992</v>
      </c>
      <c r="F5" s="32">
        <v>65</v>
      </c>
      <c r="G5" s="32" t="s">
        <v>61</v>
      </c>
    </row>
    <row r="6" spans="1:7" x14ac:dyDescent="0.3">
      <c r="A6" s="31">
        <v>3</v>
      </c>
      <c r="B6" s="32" t="s">
        <v>51</v>
      </c>
      <c r="C6" s="32">
        <v>727.53</v>
      </c>
      <c r="D6" s="32">
        <v>326.51</v>
      </c>
      <c r="E6" s="33">
        <f>'Tanaman Perkebunan'!F8+'Tanaman Perkebunan'!F20+'Tanaman Perkebunan'!F34+'Tanaman Perkebunan'!F46+'Tanaman Perkebunan'!F55+'Tanaman Perkebunan'!F65+'Tanaman Perkebunan'!F75+'Tanaman Perkebunan'!F89+'Tanaman Perkebunan'!F167+'Tanaman Perkebunan'!F180</f>
        <v>58.689170000000004</v>
      </c>
      <c r="F6" s="33">
        <f>E6/D6</f>
        <v>0.17974692964993416</v>
      </c>
      <c r="G6" s="32" t="s">
        <v>60</v>
      </c>
    </row>
    <row r="7" spans="1:7" x14ac:dyDescent="0.3">
      <c r="A7" s="31">
        <v>4</v>
      </c>
      <c r="B7" s="32" t="s">
        <v>52</v>
      </c>
      <c r="C7" s="32">
        <v>65.08</v>
      </c>
      <c r="D7" s="32">
        <v>23.91</v>
      </c>
      <c r="E7" s="33">
        <f>'Tanaman Perkebunan'!F9+'Tanaman Perkebunan'!F35+'Tanaman Perkebunan'!F47+'Tanaman Perkebunan'!F56+'Tanaman Perkebunan'!F135+'Tanaman Perkebunan'!F154+'Tanaman Perkebunan'!F168+'Tanaman Perkebunan'!F181</f>
        <v>2.7182499999999998</v>
      </c>
      <c r="F7" s="33">
        <f t="shared" ref="F7:F19" si="0">E7/D7</f>
        <v>0.11368674194897532</v>
      </c>
      <c r="G7" s="32" t="s">
        <v>55</v>
      </c>
    </row>
    <row r="8" spans="1:7" x14ac:dyDescent="0.3">
      <c r="A8" s="31">
        <v>5</v>
      </c>
      <c r="B8" s="32" t="s">
        <v>56</v>
      </c>
      <c r="C8" s="32">
        <v>988.69</v>
      </c>
      <c r="D8" s="32">
        <v>671</v>
      </c>
      <c r="E8" s="33">
        <f>'Tanaman Perkebunan'!F11+'Tanaman Perkebunan'!F22+'Tanaman Perkebunan'!F37+'Tanaman Perkebunan'!F48+'Tanaman Perkebunan'!F57+'Tanaman Perkebunan'!F66+'Tanaman Perkebunan'!F77+'Tanaman Perkebunan'!F90+'Tanaman Perkebunan'!F98+'Tanaman Perkebunan'!F108+'Tanaman Perkebunan'!F125+'Tanaman Perkebunan'!F136+'Tanaman Perkebunan'!F145+'Tanaman Perkebunan'!F156+'Tanaman Perkebunan'!F170+'Tanaman Perkebunan'!F183</f>
        <v>479.86496999999997</v>
      </c>
      <c r="F8" s="33">
        <f t="shared" si="0"/>
        <v>0.71514898658718329</v>
      </c>
      <c r="G8" s="32" t="s">
        <v>57</v>
      </c>
    </row>
    <row r="9" spans="1:7" x14ac:dyDescent="0.3">
      <c r="A9" s="31">
        <v>6</v>
      </c>
      <c r="B9" s="32" t="s">
        <v>62</v>
      </c>
      <c r="C9" s="32">
        <v>12.57</v>
      </c>
      <c r="D9" s="32">
        <v>1.44</v>
      </c>
      <c r="E9" s="32">
        <v>1.98</v>
      </c>
      <c r="F9" s="33">
        <f t="shared" si="0"/>
        <v>1.375</v>
      </c>
      <c r="G9" s="32" t="s">
        <v>57</v>
      </c>
    </row>
    <row r="10" spans="1:7" x14ac:dyDescent="0.3">
      <c r="A10" s="31">
        <v>7</v>
      </c>
      <c r="B10" s="32" t="s">
        <v>72</v>
      </c>
      <c r="C10" s="32">
        <v>186.42</v>
      </c>
      <c r="D10" s="32"/>
      <c r="E10" s="32"/>
      <c r="F10" s="33"/>
      <c r="G10" s="32"/>
    </row>
    <row r="11" spans="1:7" x14ac:dyDescent="0.3">
      <c r="A11" s="31">
        <v>8</v>
      </c>
      <c r="B11" s="32" t="s">
        <v>63</v>
      </c>
      <c r="C11" s="32">
        <v>391.39</v>
      </c>
      <c r="D11" s="33">
        <f>'Tanaman Perkebunan'!E24+'Tanaman Perkebunan'!E67+'Tanaman Perkebunan'!E78+'Tanaman Perkebunan'!E184</f>
        <v>76.28</v>
      </c>
      <c r="E11" s="33">
        <f>'Tanaman Perkebunan'!F24+'Tanaman Perkebunan'!F67+'Tanaman Perkebunan'!F78+'Tanaman Perkebunan'!F184</f>
        <v>18.42529142857143</v>
      </c>
      <c r="F11" s="33">
        <f t="shared" si="0"/>
        <v>0.24154813094613831</v>
      </c>
      <c r="G11" s="32" t="s">
        <v>66</v>
      </c>
    </row>
    <row r="12" spans="1:7" x14ac:dyDescent="0.3">
      <c r="A12" s="31">
        <v>9</v>
      </c>
      <c r="B12" s="32" t="s">
        <v>67</v>
      </c>
      <c r="C12" s="32">
        <v>13.52</v>
      </c>
      <c r="D12" s="32">
        <v>9.58</v>
      </c>
      <c r="E12" s="34">
        <f>'Tanaman Perkebunan'!F79+'Tanaman Perkebunan'!F157++'Tanaman Perkebunan'!F185</f>
        <v>3.1038900000000003</v>
      </c>
      <c r="F12" s="33">
        <f t="shared" si="0"/>
        <v>0.32399686847599168</v>
      </c>
      <c r="G12" s="32" t="s">
        <v>66</v>
      </c>
    </row>
    <row r="13" spans="1:7" x14ac:dyDescent="0.3">
      <c r="A13" s="31">
        <v>10</v>
      </c>
      <c r="B13" s="32" t="s">
        <v>69</v>
      </c>
      <c r="C13" s="32">
        <v>9.25</v>
      </c>
      <c r="D13" s="32">
        <v>1.18</v>
      </c>
      <c r="E13" s="32">
        <f>42/1000</f>
        <v>4.2000000000000003E-2</v>
      </c>
      <c r="F13" s="33">
        <f t="shared" si="0"/>
        <v>3.5593220338983052E-2</v>
      </c>
      <c r="G13" s="32" t="s">
        <v>55</v>
      </c>
    </row>
    <row r="14" spans="1:7" x14ac:dyDescent="0.3">
      <c r="A14" s="31">
        <v>11</v>
      </c>
      <c r="B14" s="32" t="s">
        <v>54</v>
      </c>
      <c r="C14" s="32">
        <v>73.709999999999994</v>
      </c>
      <c r="D14" s="32">
        <v>45.32</v>
      </c>
      <c r="E14" s="33">
        <f>'Tanaman Perkebunan'!F10+'Tanaman Perkebunan'!F21+'Tanaman Perkebunan'!F36+'Tanaman Perkebunan'!F76</f>
        <v>22.171400000000002</v>
      </c>
      <c r="F14" s="33">
        <f t="shared" si="0"/>
        <v>0.48921888790820833</v>
      </c>
      <c r="G14" s="32" t="s">
        <v>55</v>
      </c>
    </row>
    <row r="15" spans="1:7" x14ac:dyDescent="0.3">
      <c r="A15" s="31">
        <v>12</v>
      </c>
      <c r="B15" s="32" t="s">
        <v>68</v>
      </c>
      <c r="C15" s="32">
        <v>3.5</v>
      </c>
      <c r="D15" s="32">
        <v>2.94</v>
      </c>
      <c r="E15" s="35">
        <f>'Tanaman Perkebunan'!F80</f>
        <v>0.65149999999999997</v>
      </c>
      <c r="F15" s="33">
        <f t="shared" si="0"/>
        <v>0.22159863945578231</v>
      </c>
      <c r="G15" s="32" t="s">
        <v>91</v>
      </c>
    </row>
    <row r="16" spans="1:7" x14ac:dyDescent="0.3">
      <c r="A16" s="31">
        <v>13</v>
      </c>
      <c r="B16" s="32" t="s">
        <v>70</v>
      </c>
      <c r="C16" s="32">
        <v>0.68</v>
      </c>
      <c r="D16" s="32">
        <v>0.04</v>
      </c>
      <c r="E16" s="32">
        <f>'Tanaman Perkebunan'!F99</f>
        <v>2.1700000000000001E-2</v>
      </c>
      <c r="F16" s="33">
        <f t="shared" si="0"/>
        <v>0.54249999999999998</v>
      </c>
      <c r="G16" s="32" t="s">
        <v>55</v>
      </c>
    </row>
    <row r="17" spans="1:7" x14ac:dyDescent="0.3">
      <c r="A17" s="31">
        <v>14</v>
      </c>
      <c r="B17" s="32" t="s">
        <v>78</v>
      </c>
      <c r="C17" s="32">
        <v>3.5</v>
      </c>
      <c r="D17" s="32">
        <v>2.5</v>
      </c>
      <c r="E17" s="32">
        <v>2.98</v>
      </c>
      <c r="F17" s="33">
        <f t="shared" si="0"/>
        <v>1.1919999999999999</v>
      </c>
      <c r="G17" s="32" t="s">
        <v>79</v>
      </c>
    </row>
    <row r="18" spans="1:7" x14ac:dyDescent="0.3">
      <c r="A18" s="31">
        <v>15</v>
      </c>
      <c r="B18" s="32" t="s">
        <v>73</v>
      </c>
      <c r="C18" s="32">
        <v>2.5299999999999998</v>
      </c>
      <c r="D18" s="32">
        <v>2.04</v>
      </c>
      <c r="E18" s="32">
        <f>188/1000</f>
        <v>0.188</v>
      </c>
      <c r="F18" s="33">
        <f t="shared" si="0"/>
        <v>9.2156862745098031E-2</v>
      </c>
      <c r="G18" s="32" t="s">
        <v>74</v>
      </c>
    </row>
    <row r="19" spans="1:7" x14ac:dyDescent="0.3">
      <c r="A19" s="36">
        <v>16</v>
      </c>
      <c r="B19" s="37" t="s">
        <v>76</v>
      </c>
      <c r="C19" s="37">
        <v>25.53</v>
      </c>
      <c r="D19" s="37">
        <v>14.25</v>
      </c>
      <c r="E19" s="38">
        <f>'Tanaman Perkebunan'!F182+'Tanaman Perkebunan'!F169</f>
        <v>4.0206599999999995</v>
      </c>
      <c r="F19" s="38">
        <f t="shared" si="0"/>
        <v>0.28215157894736836</v>
      </c>
      <c r="G19" s="37" t="s">
        <v>77</v>
      </c>
    </row>
  </sheetData>
  <mergeCells count="1">
    <mergeCell ref="A1:G1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89"/>
  <sheetViews>
    <sheetView topLeftCell="A16" zoomScale="85" zoomScaleNormal="85" workbookViewId="0">
      <selection activeCell="G81" sqref="G81"/>
    </sheetView>
  </sheetViews>
  <sheetFormatPr defaultRowHeight="14.4" x14ac:dyDescent="0.3"/>
  <cols>
    <col min="4" max="4" width="22.44140625" bestFit="1" customWidth="1"/>
    <col min="5" max="5" width="11.44140625" bestFit="1" customWidth="1"/>
    <col min="6" max="6" width="14" customWidth="1"/>
  </cols>
  <sheetData>
    <row r="1" spans="1:15" x14ac:dyDescent="0.3">
      <c r="A1" s="48" t="s">
        <v>48</v>
      </c>
      <c r="B1" s="48"/>
      <c r="C1" s="48"/>
      <c r="D1" s="48"/>
      <c r="E1" s="48"/>
      <c r="F1" s="48"/>
      <c r="G1" s="48"/>
      <c r="H1" s="48"/>
      <c r="I1" s="48"/>
      <c r="J1" s="48"/>
    </row>
    <row r="2" spans="1:15" x14ac:dyDescent="0.3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5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5" ht="15" customHeight="1" x14ac:dyDescent="0.3">
      <c r="D4" s="41" t="s">
        <v>0</v>
      </c>
      <c r="E4" s="39"/>
      <c r="F4" s="39"/>
      <c r="J4" s="25" t="s">
        <v>80</v>
      </c>
      <c r="K4" s="50" t="s">
        <v>81</v>
      </c>
      <c r="L4" s="50"/>
      <c r="M4" s="50"/>
      <c r="N4" s="50"/>
      <c r="O4" s="50"/>
    </row>
    <row r="5" spans="1:15" x14ac:dyDescent="0.3">
      <c r="D5" s="45"/>
      <c r="E5" s="40"/>
      <c r="F5" s="40"/>
      <c r="J5" s="25"/>
      <c r="K5" s="50"/>
      <c r="L5" s="50"/>
      <c r="M5" s="50"/>
      <c r="N5" s="50"/>
      <c r="O5" s="50"/>
    </row>
    <row r="6" spans="1:15" x14ac:dyDescent="0.3">
      <c r="D6" s="4" t="s">
        <v>27</v>
      </c>
      <c r="E6" s="4" t="s">
        <v>28</v>
      </c>
      <c r="F6" s="4" t="s">
        <v>50</v>
      </c>
      <c r="J6" s="25"/>
      <c r="K6" s="50"/>
      <c r="L6" s="50"/>
      <c r="M6" s="50"/>
      <c r="N6" s="50"/>
      <c r="O6" s="50"/>
    </row>
    <row r="7" spans="1:15" x14ac:dyDescent="0.3">
      <c r="D7" s="2" t="s">
        <v>49</v>
      </c>
      <c r="E7" s="8">
        <v>47.56</v>
      </c>
      <c r="F7" s="9">
        <f>E7*60</f>
        <v>2853.6000000000004</v>
      </c>
      <c r="G7" t="s">
        <v>61</v>
      </c>
      <c r="J7" s="25"/>
      <c r="K7" s="50"/>
      <c r="L7" s="50"/>
      <c r="M7" s="50"/>
      <c r="N7" s="50"/>
      <c r="O7" s="50"/>
    </row>
    <row r="8" spans="1:15" x14ac:dyDescent="0.3">
      <c r="D8" s="2" t="s">
        <v>51</v>
      </c>
      <c r="E8" s="5">
        <v>10.28</v>
      </c>
      <c r="F8" s="10">
        <v>2</v>
      </c>
      <c r="G8" t="s">
        <v>60</v>
      </c>
      <c r="J8" s="25"/>
      <c r="K8" s="50"/>
      <c r="L8" s="50"/>
      <c r="M8" s="50"/>
      <c r="N8" s="50"/>
      <c r="O8" s="50"/>
    </row>
    <row r="9" spans="1:15" x14ac:dyDescent="0.3">
      <c r="D9" s="2" t="s">
        <v>52</v>
      </c>
      <c r="E9" s="10">
        <v>1.25</v>
      </c>
      <c r="F9" s="10">
        <f>143.94/1000</f>
        <v>0.14393999999999998</v>
      </c>
      <c r="G9" t="s">
        <v>53</v>
      </c>
      <c r="J9" s="25"/>
      <c r="K9" s="50"/>
      <c r="L9" s="50"/>
      <c r="M9" s="50"/>
      <c r="N9" s="50"/>
      <c r="O9" s="50"/>
    </row>
    <row r="10" spans="1:15" x14ac:dyDescent="0.3">
      <c r="D10" s="2" t="s">
        <v>54</v>
      </c>
      <c r="E10" s="10">
        <v>13.25</v>
      </c>
      <c r="F10" s="10">
        <v>10</v>
      </c>
      <c r="G10" t="s">
        <v>55</v>
      </c>
      <c r="J10" s="25"/>
      <c r="K10" s="50"/>
      <c r="L10" s="50"/>
      <c r="M10" s="50"/>
      <c r="N10" s="50"/>
      <c r="O10" s="50"/>
    </row>
    <row r="11" spans="1:15" x14ac:dyDescent="0.3">
      <c r="D11" s="2" t="s">
        <v>56</v>
      </c>
      <c r="E11" s="10">
        <v>88.19</v>
      </c>
      <c r="F11" s="10">
        <f>79931/1000</f>
        <v>79.930999999999997</v>
      </c>
      <c r="G11" t="s">
        <v>57</v>
      </c>
      <c r="J11" s="25"/>
      <c r="K11" s="50"/>
      <c r="L11" s="50"/>
      <c r="M11" s="50"/>
      <c r="N11" s="50"/>
      <c r="O11" s="50"/>
    </row>
    <row r="12" spans="1:15" x14ac:dyDescent="0.3">
      <c r="D12" s="2"/>
      <c r="E12" s="6"/>
      <c r="F12" s="6"/>
      <c r="K12" s="26"/>
      <c r="L12" s="26"/>
      <c r="M12" s="26"/>
      <c r="N12" s="26"/>
    </row>
    <row r="13" spans="1:15" x14ac:dyDescent="0.3">
      <c r="D13" s="2" t="s">
        <v>2</v>
      </c>
      <c r="E13" s="7"/>
      <c r="F13" s="7"/>
      <c r="K13" s="26"/>
      <c r="L13" s="26"/>
      <c r="M13" s="26"/>
      <c r="N13" s="26"/>
    </row>
    <row r="14" spans="1:15" x14ac:dyDescent="0.3">
      <c r="K14" s="26"/>
      <c r="L14" s="26"/>
      <c r="M14" s="26"/>
      <c r="N14" s="26"/>
    </row>
    <row r="15" spans="1:15" x14ac:dyDescent="0.3">
      <c r="D15" s="41" t="s">
        <v>3</v>
      </c>
      <c r="E15" s="39"/>
      <c r="F15" s="39"/>
      <c r="K15" s="26"/>
      <c r="L15" s="26"/>
      <c r="M15" s="26"/>
      <c r="N15" s="26"/>
    </row>
    <row r="16" spans="1:15" x14ac:dyDescent="0.3">
      <c r="D16" s="45"/>
      <c r="E16" s="40"/>
      <c r="F16" s="40"/>
      <c r="K16" s="26"/>
      <c r="L16" s="26"/>
      <c r="M16" s="26"/>
      <c r="N16" s="26"/>
    </row>
    <row r="17" spans="4:7" x14ac:dyDescent="0.3">
      <c r="D17" s="4" t="s">
        <v>27</v>
      </c>
      <c r="E17" s="4" t="s">
        <v>28</v>
      </c>
      <c r="F17" s="4" t="s">
        <v>50</v>
      </c>
    </row>
    <row r="18" spans="4:7" x14ac:dyDescent="0.3">
      <c r="D18" s="2" t="s">
        <v>49</v>
      </c>
      <c r="E18" s="2">
        <v>5.05</v>
      </c>
      <c r="F18" s="2">
        <f>E18*60</f>
        <v>303</v>
      </c>
      <c r="G18" t="s">
        <v>61</v>
      </c>
    </row>
    <row r="19" spans="4:7" x14ac:dyDescent="0.3">
      <c r="D19" s="2" t="s">
        <v>58</v>
      </c>
      <c r="E19" s="2">
        <v>25</v>
      </c>
      <c r="F19" s="2">
        <v>11.25</v>
      </c>
      <c r="G19" t="s">
        <v>59</v>
      </c>
    </row>
    <row r="20" spans="4:7" x14ac:dyDescent="0.3">
      <c r="D20" s="2" t="s">
        <v>51</v>
      </c>
      <c r="E20" s="2">
        <v>5.15</v>
      </c>
      <c r="F20" s="2">
        <v>1.98</v>
      </c>
      <c r="G20" t="s">
        <v>60</v>
      </c>
    </row>
    <row r="21" spans="4:7" x14ac:dyDescent="0.3">
      <c r="D21" s="2" t="s">
        <v>54</v>
      </c>
      <c r="E21" s="2">
        <v>5.62</v>
      </c>
      <c r="F21" s="2">
        <v>1.82</v>
      </c>
      <c r="G21" t="s">
        <v>55</v>
      </c>
    </row>
    <row r="22" spans="4:7" x14ac:dyDescent="0.3">
      <c r="D22" s="2" t="s">
        <v>56</v>
      </c>
      <c r="E22" s="2">
        <v>31.31</v>
      </c>
      <c r="F22" s="2">
        <v>14.09</v>
      </c>
      <c r="G22" t="s">
        <v>57</v>
      </c>
    </row>
    <row r="23" spans="4:7" x14ac:dyDescent="0.3">
      <c r="D23" s="2" t="s">
        <v>62</v>
      </c>
      <c r="E23" s="2">
        <v>0.25</v>
      </c>
      <c r="F23" s="2">
        <v>3.9E-2</v>
      </c>
      <c r="G23" t="s">
        <v>57</v>
      </c>
    </row>
    <row r="24" spans="4:7" x14ac:dyDescent="0.3">
      <c r="D24" s="2" t="s">
        <v>63</v>
      </c>
      <c r="E24" s="2">
        <v>11.24</v>
      </c>
      <c r="F24" s="6">
        <f>E24*800/7*3/1000</f>
        <v>3.8537142857142861</v>
      </c>
      <c r="G24" t="s">
        <v>66</v>
      </c>
    </row>
    <row r="25" spans="4:7" x14ac:dyDescent="0.3">
      <c r="D25" s="2" t="s">
        <v>69</v>
      </c>
      <c r="E25" s="2">
        <v>1.1499999999999999</v>
      </c>
      <c r="F25" s="6">
        <f>246/1000</f>
        <v>0.246</v>
      </c>
      <c r="G25" t="s">
        <v>55</v>
      </c>
    </row>
    <row r="26" spans="4:7" x14ac:dyDescent="0.3">
      <c r="D26" s="2"/>
      <c r="E26" s="2"/>
      <c r="F26" s="2"/>
    </row>
    <row r="27" spans="4:7" x14ac:dyDescent="0.3">
      <c r="D27" s="2" t="s">
        <v>2</v>
      </c>
      <c r="E27" s="2"/>
      <c r="F27" s="2"/>
    </row>
    <row r="29" spans="4:7" x14ac:dyDescent="0.3">
      <c r="D29" s="41" t="s">
        <v>4</v>
      </c>
      <c r="E29" s="39"/>
      <c r="F29" s="39"/>
    </row>
    <row r="30" spans="4:7" x14ac:dyDescent="0.3">
      <c r="D30" s="45"/>
      <c r="E30" s="40"/>
      <c r="F30" s="40"/>
    </row>
    <row r="31" spans="4:7" x14ac:dyDescent="0.3">
      <c r="D31" s="4" t="s">
        <v>27</v>
      </c>
      <c r="E31" s="4" t="s">
        <v>28</v>
      </c>
      <c r="F31" s="4" t="s">
        <v>50</v>
      </c>
    </row>
    <row r="32" spans="4:7" x14ac:dyDescent="0.3">
      <c r="D32" s="2" t="s">
        <v>49</v>
      </c>
      <c r="E32" s="5">
        <v>116.337</v>
      </c>
      <c r="F32" s="6">
        <f>E32*60</f>
        <v>6980.22</v>
      </c>
      <c r="G32" t="s">
        <v>61</v>
      </c>
    </row>
    <row r="33" spans="4:7" x14ac:dyDescent="0.3">
      <c r="D33" s="2" t="s">
        <v>58</v>
      </c>
      <c r="E33" s="6">
        <v>7</v>
      </c>
      <c r="F33" s="6">
        <f>3920/1000</f>
        <v>3.92</v>
      </c>
      <c r="G33" t="s">
        <v>59</v>
      </c>
    </row>
    <row r="34" spans="4:7" x14ac:dyDescent="0.3">
      <c r="D34" s="2" t="s">
        <v>51</v>
      </c>
      <c r="E34" s="6">
        <v>10.5</v>
      </c>
      <c r="F34" s="6">
        <v>1.19</v>
      </c>
      <c r="G34" t="s">
        <v>60</v>
      </c>
    </row>
    <row r="35" spans="4:7" x14ac:dyDescent="0.3">
      <c r="D35" s="2" t="s">
        <v>52</v>
      </c>
      <c r="E35" s="6">
        <v>3.17</v>
      </c>
      <c r="F35" s="6">
        <f>171.18/1000</f>
        <v>0.17118</v>
      </c>
      <c r="G35" t="s">
        <v>55</v>
      </c>
    </row>
    <row r="36" spans="4:7" x14ac:dyDescent="0.3">
      <c r="D36" s="2" t="s">
        <v>54</v>
      </c>
      <c r="E36" s="6">
        <v>21.57</v>
      </c>
      <c r="F36" s="15">
        <f>10137.9/1000</f>
        <v>10.1379</v>
      </c>
      <c r="G36" t="s">
        <v>55</v>
      </c>
    </row>
    <row r="37" spans="4:7" x14ac:dyDescent="0.3">
      <c r="D37" s="2" t="s">
        <v>64</v>
      </c>
      <c r="E37" s="12">
        <v>139</v>
      </c>
      <c r="F37" s="15">
        <f>124762.5/1000</f>
        <v>124.7625</v>
      </c>
      <c r="G37" t="s">
        <v>57</v>
      </c>
    </row>
    <row r="38" spans="4:7" x14ac:dyDescent="0.3">
      <c r="D38" s="2"/>
      <c r="E38" s="12"/>
      <c r="F38" s="15"/>
    </row>
    <row r="39" spans="4:7" x14ac:dyDescent="0.3">
      <c r="D39" s="2"/>
      <c r="E39" s="2"/>
      <c r="F39" s="2"/>
    </row>
    <row r="40" spans="4:7" x14ac:dyDescent="0.3">
      <c r="D40" s="2" t="s">
        <v>2</v>
      </c>
      <c r="E40" s="2"/>
      <c r="F40" s="2"/>
    </row>
    <row r="42" spans="4:7" x14ac:dyDescent="0.3">
      <c r="D42" s="41" t="s">
        <v>5</v>
      </c>
      <c r="E42" s="39"/>
      <c r="F42" s="39"/>
    </row>
    <row r="43" spans="4:7" x14ac:dyDescent="0.3">
      <c r="D43" s="45"/>
      <c r="E43" s="40"/>
      <c r="F43" s="40"/>
    </row>
    <row r="44" spans="4:7" x14ac:dyDescent="0.3">
      <c r="D44" s="4" t="s">
        <v>27</v>
      </c>
      <c r="E44" s="4" t="s">
        <v>28</v>
      </c>
      <c r="F44" s="4" t="s">
        <v>50</v>
      </c>
    </row>
    <row r="45" spans="4:7" x14ac:dyDescent="0.3">
      <c r="D45" s="2" t="s">
        <v>49</v>
      </c>
      <c r="E45" s="12">
        <v>136.68299999999999</v>
      </c>
      <c r="F45" s="13">
        <f>E45*60</f>
        <v>8200.98</v>
      </c>
      <c r="G45" t="s">
        <v>61</v>
      </c>
    </row>
    <row r="46" spans="4:7" x14ac:dyDescent="0.3">
      <c r="D46" s="2" t="s">
        <v>51</v>
      </c>
      <c r="E46" s="12">
        <v>1.22</v>
      </c>
      <c r="F46" s="17">
        <f>768.6/1000</f>
        <v>0.76860000000000006</v>
      </c>
      <c r="G46" t="s">
        <v>60</v>
      </c>
    </row>
    <row r="47" spans="4:7" x14ac:dyDescent="0.3">
      <c r="D47" s="2" t="s">
        <v>52</v>
      </c>
      <c r="E47" s="2">
        <v>1.95</v>
      </c>
      <c r="F47" s="17">
        <f>103.35/1000</f>
        <v>0.10335</v>
      </c>
      <c r="G47" t="s">
        <v>55</v>
      </c>
    </row>
    <row r="48" spans="4:7" x14ac:dyDescent="0.3">
      <c r="D48" s="2" t="s">
        <v>56</v>
      </c>
      <c r="E48" s="2">
        <v>36.26</v>
      </c>
      <c r="F48" s="17">
        <f>27766.15/1000</f>
        <v>27.766150000000003</v>
      </c>
      <c r="G48" t="s">
        <v>57</v>
      </c>
    </row>
    <row r="49" spans="4:7" x14ac:dyDescent="0.3">
      <c r="D49" s="2"/>
      <c r="E49" s="2"/>
      <c r="F49" s="2"/>
    </row>
    <row r="50" spans="4:7" x14ac:dyDescent="0.3">
      <c r="D50" s="2" t="s">
        <v>2</v>
      </c>
      <c r="E50" s="2"/>
      <c r="F50" s="2"/>
    </row>
    <row r="52" spans="4:7" x14ac:dyDescent="0.3">
      <c r="D52" s="41" t="s">
        <v>6</v>
      </c>
      <c r="E52" s="39"/>
      <c r="F52" s="39"/>
    </row>
    <row r="53" spans="4:7" x14ac:dyDescent="0.3">
      <c r="D53" s="45"/>
      <c r="E53" s="40"/>
      <c r="F53" s="40"/>
    </row>
    <row r="54" spans="4:7" x14ac:dyDescent="0.3">
      <c r="D54" s="4" t="s">
        <v>27</v>
      </c>
      <c r="E54" s="4" t="s">
        <v>28</v>
      </c>
      <c r="F54" s="4" t="s">
        <v>50</v>
      </c>
    </row>
    <row r="55" spans="4:7" x14ac:dyDescent="0.3">
      <c r="D55" s="2" t="s">
        <v>51</v>
      </c>
      <c r="E55" s="2">
        <v>20.47</v>
      </c>
      <c r="F55" s="15">
        <f>5424.55/1000</f>
        <v>5.42455</v>
      </c>
      <c r="G55" t="s">
        <v>60</v>
      </c>
    </row>
    <row r="56" spans="4:7" x14ac:dyDescent="0.3">
      <c r="D56" s="2" t="s">
        <v>52</v>
      </c>
      <c r="E56" s="2">
        <v>0.11</v>
      </c>
      <c r="F56" s="16">
        <f>11.22/1000</f>
        <v>1.1220000000000001E-2</v>
      </c>
      <c r="G56" t="s">
        <v>55</v>
      </c>
    </row>
    <row r="57" spans="4:7" x14ac:dyDescent="0.3">
      <c r="D57" s="2" t="s">
        <v>56</v>
      </c>
      <c r="E57" s="2">
        <v>35.909999999999997</v>
      </c>
      <c r="F57" s="15">
        <f>35802.27/1000</f>
        <v>35.80227</v>
      </c>
      <c r="G57" t="s">
        <v>57</v>
      </c>
    </row>
    <row r="58" spans="4:7" x14ac:dyDescent="0.3">
      <c r="D58" s="2"/>
      <c r="E58" s="2"/>
      <c r="F58" s="2"/>
    </row>
    <row r="59" spans="4:7" x14ac:dyDescent="0.3">
      <c r="D59" s="2" t="s">
        <v>2</v>
      </c>
      <c r="E59" s="2"/>
      <c r="F59" s="2"/>
    </row>
    <row r="61" spans="4:7" x14ac:dyDescent="0.3">
      <c r="D61" s="41" t="s">
        <v>7</v>
      </c>
      <c r="E61" s="39"/>
      <c r="F61" s="39"/>
    </row>
    <row r="62" spans="4:7" x14ac:dyDescent="0.3">
      <c r="D62" s="45"/>
      <c r="E62" s="40"/>
      <c r="F62" s="40"/>
    </row>
    <row r="63" spans="4:7" x14ac:dyDescent="0.3">
      <c r="D63" s="4" t="s">
        <v>27</v>
      </c>
      <c r="E63" s="4" t="s">
        <v>28</v>
      </c>
      <c r="F63" s="4" t="s">
        <v>50</v>
      </c>
    </row>
    <row r="64" spans="4:7" x14ac:dyDescent="0.3">
      <c r="D64" s="2" t="s">
        <v>58</v>
      </c>
      <c r="E64" s="2">
        <v>5.5</v>
      </c>
      <c r="F64" s="12">
        <f>4565/1000</f>
        <v>4.5650000000000004</v>
      </c>
      <c r="G64" t="s">
        <v>65</v>
      </c>
    </row>
    <row r="65" spans="4:7" x14ac:dyDescent="0.3">
      <c r="D65" s="2" t="s">
        <v>51</v>
      </c>
      <c r="E65" s="18">
        <v>42.12</v>
      </c>
      <c r="F65" s="15">
        <f>7400/1000</f>
        <v>7.4</v>
      </c>
      <c r="G65" t="s">
        <v>60</v>
      </c>
    </row>
    <row r="66" spans="4:7" x14ac:dyDescent="0.3">
      <c r="D66" s="2" t="s">
        <v>56</v>
      </c>
      <c r="E66" s="18">
        <v>7.69</v>
      </c>
      <c r="F66" s="15">
        <f>5100/1000</f>
        <v>5.0999999999999996</v>
      </c>
      <c r="G66" t="s">
        <v>57</v>
      </c>
    </row>
    <row r="67" spans="4:7" x14ac:dyDescent="0.3">
      <c r="D67" s="2" t="s">
        <v>63</v>
      </c>
      <c r="E67" s="12">
        <v>12.2</v>
      </c>
      <c r="F67" s="15">
        <f>E67*800*3/7/1000</f>
        <v>4.1828571428571433</v>
      </c>
      <c r="G67" t="s">
        <v>66</v>
      </c>
    </row>
    <row r="68" spans="4:7" x14ac:dyDescent="0.3">
      <c r="D68" s="2"/>
      <c r="E68" s="2"/>
      <c r="F68" s="2"/>
    </row>
    <row r="69" spans="4:7" x14ac:dyDescent="0.3">
      <c r="D69" s="2" t="s">
        <v>2</v>
      </c>
      <c r="E69" s="2"/>
      <c r="F69" s="2"/>
    </row>
    <row r="71" spans="4:7" x14ac:dyDescent="0.3">
      <c r="D71" s="41" t="s">
        <v>8</v>
      </c>
      <c r="E71" s="39"/>
      <c r="F71" s="39"/>
    </row>
    <row r="72" spans="4:7" x14ac:dyDescent="0.3">
      <c r="D72" s="45"/>
      <c r="E72" s="40"/>
      <c r="F72" s="40"/>
    </row>
    <row r="73" spans="4:7" x14ac:dyDescent="0.3">
      <c r="D73" s="4" t="s">
        <v>27</v>
      </c>
      <c r="E73" s="4" t="s">
        <v>28</v>
      </c>
      <c r="F73" s="4" t="s">
        <v>50</v>
      </c>
    </row>
    <row r="74" spans="4:7" x14ac:dyDescent="0.3">
      <c r="D74" s="2" t="s">
        <v>58</v>
      </c>
      <c r="E74" s="6">
        <v>7</v>
      </c>
      <c r="F74" s="12">
        <f>4900/1000</f>
        <v>4.9000000000000004</v>
      </c>
      <c r="G74" t="s">
        <v>65</v>
      </c>
    </row>
    <row r="75" spans="4:7" x14ac:dyDescent="0.3">
      <c r="D75" s="2" t="s">
        <v>51</v>
      </c>
      <c r="E75" s="19">
        <v>157.43</v>
      </c>
      <c r="F75" s="6">
        <f>15694.56/1000</f>
        <v>15.694559999999999</v>
      </c>
      <c r="G75" t="s">
        <v>60</v>
      </c>
    </row>
    <row r="76" spans="4:7" x14ac:dyDescent="0.3">
      <c r="D76" s="2" t="s">
        <v>54</v>
      </c>
      <c r="E76" s="6">
        <v>1.6399999999999997</v>
      </c>
      <c r="F76" s="6">
        <f>213.5/1000</f>
        <v>0.2135</v>
      </c>
      <c r="G76" t="s">
        <v>55</v>
      </c>
    </row>
    <row r="77" spans="4:7" x14ac:dyDescent="0.3">
      <c r="D77" s="2" t="s">
        <v>56</v>
      </c>
      <c r="E77" s="6">
        <v>83.240000000000009</v>
      </c>
      <c r="F77" s="14">
        <f>10150/1000</f>
        <v>10.15</v>
      </c>
      <c r="G77" t="s">
        <v>57</v>
      </c>
    </row>
    <row r="78" spans="4:7" x14ac:dyDescent="0.3">
      <c r="D78" s="2" t="s">
        <v>63</v>
      </c>
      <c r="E78" s="6">
        <v>7.12</v>
      </c>
      <c r="F78" s="14">
        <f>4628/1000</f>
        <v>4.6280000000000001</v>
      </c>
      <c r="G78" t="s">
        <v>66</v>
      </c>
    </row>
    <row r="79" spans="4:7" x14ac:dyDescent="0.3">
      <c r="D79" s="2" t="s">
        <v>67</v>
      </c>
      <c r="E79" s="6">
        <v>2.82</v>
      </c>
      <c r="F79" s="21">
        <f>1974/1000</f>
        <v>1.974</v>
      </c>
      <c r="G79" t="s">
        <v>66</v>
      </c>
    </row>
    <row r="80" spans="4:7" x14ac:dyDescent="0.3">
      <c r="D80" s="2" t="s">
        <v>68</v>
      </c>
      <c r="E80" s="6">
        <v>2.94</v>
      </c>
      <c r="F80" s="21">
        <f>651.5/1000</f>
        <v>0.65149999999999997</v>
      </c>
      <c r="G80" t="s">
        <v>91</v>
      </c>
    </row>
    <row r="81" spans="4:7" x14ac:dyDescent="0.3">
      <c r="D81" s="2"/>
      <c r="E81" s="6"/>
      <c r="F81" s="21"/>
    </row>
    <row r="82" spans="4:7" x14ac:dyDescent="0.3">
      <c r="D82" s="2"/>
      <c r="E82" s="2"/>
      <c r="F82" s="2"/>
    </row>
    <row r="83" spans="4:7" x14ac:dyDescent="0.3">
      <c r="D83" s="2" t="s">
        <v>2</v>
      </c>
      <c r="E83" s="2"/>
      <c r="F83" s="2"/>
    </row>
    <row r="85" spans="4:7" x14ac:dyDescent="0.3">
      <c r="D85" s="41" t="s">
        <v>9</v>
      </c>
      <c r="E85" s="39"/>
      <c r="F85" s="39"/>
    </row>
    <row r="86" spans="4:7" x14ac:dyDescent="0.3">
      <c r="D86" s="45"/>
      <c r="E86" s="40"/>
      <c r="F86" s="40"/>
    </row>
    <row r="87" spans="4:7" x14ac:dyDescent="0.3">
      <c r="D87" s="4" t="s">
        <v>27</v>
      </c>
      <c r="E87" s="4" t="s">
        <v>28</v>
      </c>
      <c r="F87" s="4" t="s">
        <v>50</v>
      </c>
    </row>
    <row r="88" spans="4:7" x14ac:dyDescent="0.3">
      <c r="D88" s="2" t="s">
        <v>49</v>
      </c>
      <c r="E88" s="2">
        <v>11</v>
      </c>
      <c r="F88" s="2">
        <f>11*60</f>
        <v>660</v>
      </c>
      <c r="G88" t="s">
        <v>61</v>
      </c>
    </row>
    <row r="89" spans="4:7" x14ac:dyDescent="0.3">
      <c r="D89" s="2" t="s">
        <v>51</v>
      </c>
      <c r="E89" s="2">
        <v>30.5</v>
      </c>
      <c r="F89" s="23">
        <f>7625/1000</f>
        <v>7.625</v>
      </c>
      <c r="G89" t="s">
        <v>60</v>
      </c>
    </row>
    <row r="90" spans="4:7" x14ac:dyDescent="0.3">
      <c r="D90" s="2" t="s">
        <v>56</v>
      </c>
      <c r="E90" s="2">
        <v>27</v>
      </c>
      <c r="F90" s="22">
        <f>24300/1000</f>
        <v>24.3</v>
      </c>
      <c r="G90" t="s">
        <v>57</v>
      </c>
    </row>
    <row r="91" spans="4:7" x14ac:dyDescent="0.3">
      <c r="D91" s="2"/>
      <c r="E91" s="2"/>
      <c r="F91" s="2"/>
    </row>
    <row r="92" spans="4:7" x14ac:dyDescent="0.3">
      <c r="D92" s="2" t="s">
        <v>2</v>
      </c>
      <c r="E92" s="2"/>
      <c r="F92" s="2"/>
    </row>
    <row r="94" spans="4:7" x14ac:dyDescent="0.3">
      <c r="D94" s="41" t="s">
        <v>10</v>
      </c>
      <c r="E94" s="39"/>
      <c r="F94" s="39"/>
    </row>
    <row r="95" spans="4:7" x14ac:dyDescent="0.3">
      <c r="D95" s="45"/>
      <c r="E95" s="40"/>
      <c r="F95" s="40"/>
    </row>
    <row r="96" spans="4:7" x14ac:dyDescent="0.3">
      <c r="D96" s="4" t="s">
        <v>27</v>
      </c>
      <c r="E96" s="4" t="s">
        <v>28</v>
      </c>
      <c r="F96" s="4" t="s">
        <v>50</v>
      </c>
    </row>
    <row r="97" spans="4:7" x14ac:dyDescent="0.3">
      <c r="D97" s="2" t="s">
        <v>49</v>
      </c>
      <c r="E97" s="12">
        <v>249.23</v>
      </c>
      <c r="F97" s="13">
        <f>E97*60</f>
        <v>14953.8</v>
      </c>
      <c r="G97" t="s">
        <v>61</v>
      </c>
    </row>
    <row r="98" spans="4:7" x14ac:dyDescent="0.3">
      <c r="D98" s="2" t="s">
        <v>56</v>
      </c>
      <c r="E98" s="2">
        <v>2.88</v>
      </c>
      <c r="F98" s="12">
        <f>2257.5/1000</f>
        <v>2.2574999999999998</v>
      </c>
      <c r="G98" t="s">
        <v>57</v>
      </c>
    </row>
    <row r="99" spans="4:7" x14ac:dyDescent="0.3">
      <c r="D99" s="2" t="s">
        <v>70</v>
      </c>
      <c r="E99" s="17">
        <v>0.1</v>
      </c>
      <c r="F99" s="2">
        <f>21.7/1000</f>
        <v>2.1700000000000001E-2</v>
      </c>
      <c r="G99" t="s">
        <v>55</v>
      </c>
    </row>
    <row r="100" spans="4:7" x14ac:dyDescent="0.3">
      <c r="D100" s="2"/>
      <c r="E100" s="2"/>
      <c r="F100" s="2"/>
    </row>
    <row r="101" spans="4:7" x14ac:dyDescent="0.3">
      <c r="D101" s="2"/>
      <c r="E101" s="2"/>
      <c r="F101" s="2"/>
    </row>
    <row r="102" spans="4:7" x14ac:dyDescent="0.3">
      <c r="D102" t="s">
        <v>2</v>
      </c>
    </row>
    <row r="104" spans="4:7" x14ac:dyDescent="0.3">
      <c r="D104" s="41" t="s">
        <v>11</v>
      </c>
      <c r="E104" s="39"/>
      <c r="F104" s="39"/>
    </row>
    <row r="105" spans="4:7" x14ac:dyDescent="0.3">
      <c r="D105" s="45"/>
      <c r="E105" s="40"/>
      <c r="F105" s="40"/>
    </row>
    <row r="106" spans="4:7" x14ac:dyDescent="0.3">
      <c r="D106" s="4" t="s">
        <v>27</v>
      </c>
      <c r="E106" s="4" t="s">
        <v>28</v>
      </c>
      <c r="F106" s="4" t="s">
        <v>50</v>
      </c>
    </row>
    <row r="107" spans="4:7" x14ac:dyDescent="0.3">
      <c r="D107" s="2" t="s">
        <v>49</v>
      </c>
      <c r="E107" s="6">
        <v>78.882999999999996</v>
      </c>
      <c r="F107" s="6">
        <f>E107*60</f>
        <v>4732.9799999999996</v>
      </c>
      <c r="G107" t="s">
        <v>61</v>
      </c>
    </row>
    <row r="108" spans="4:7" x14ac:dyDescent="0.3">
      <c r="D108" s="2" t="s">
        <v>56</v>
      </c>
      <c r="E108" s="6">
        <v>3.99</v>
      </c>
      <c r="F108" s="6">
        <f>2554/1000</f>
        <v>2.5539999999999998</v>
      </c>
      <c r="G108" t="s">
        <v>57</v>
      </c>
    </row>
    <row r="109" spans="4:7" x14ac:dyDescent="0.3">
      <c r="D109" s="2"/>
      <c r="E109" s="2"/>
      <c r="F109" s="2"/>
    </row>
    <row r="110" spans="4:7" x14ac:dyDescent="0.3">
      <c r="D110" s="2" t="s">
        <v>2</v>
      </c>
      <c r="E110" s="2"/>
      <c r="F110" s="2"/>
    </row>
    <row r="112" spans="4:7" x14ac:dyDescent="0.3">
      <c r="D112" s="41" t="s">
        <v>12</v>
      </c>
      <c r="E112" s="39"/>
      <c r="F112" s="39"/>
    </row>
    <row r="113" spans="4:7" x14ac:dyDescent="0.3">
      <c r="D113" s="45"/>
      <c r="E113" s="40"/>
      <c r="F113" s="40"/>
    </row>
    <row r="114" spans="4:7" x14ac:dyDescent="0.3">
      <c r="D114" s="4" t="s">
        <v>27</v>
      </c>
      <c r="E114" s="4" t="s">
        <v>28</v>
      </c>
      <c r="F114" s="4" t="s">
        <v>50</v>
      </c>
    </row>
    <row r="115" spans="4:7" x14ac:dyDescent="0.3">
      <c r="D115" s="2" t="s">
        <v>49</v>
      </c>
      <c r="E115" s="2">
        <v>12.61</v>
      </c>
      <c r="F115" s="2">
        <f>E115*60</f>
        <v>756.59999999999991</v>
      </c>
      <c r="G115" t="s">
        <v>61</v>
      </c>
    </row>
    <row r="116" spans="4:7" x14ac:dyDescent="0.3">
      <c r="D116" s="2"/>
      <c r="E116" s="2"/>
      <c r="F116" s="2"/>
    </row>
    <row r="117" spans="4:7" x14ac:dyDescent="0.3">
      <c r="D117" s="2"/>
      <c r="E117" s="2"/>
      <c r="F117" s="2"/>
    </row>
    <row r="118" spans="4:7" x14ac:dyDescent="0.3">
      <c r="D118" s="2" t="s">
        <v>2</v>
      </c>
      <c r="E118" s="2"/>
      <c r="F118" s="2"/>
    </row>
    <row r="120" spans="4:7" x14ac:dyDescent="0.3">
      <c r="D120" s="41" t="s">
        <v>13</v>
      </c>
      <c r="E120" s="39"/>
      <c r="F120" s="39"/>
    </row>
    <row r="121" spans="4:7" x14ac:dyDescent="0.3">
      <c r="D121" s="45"/>
      <c r="E121" s="40"/>
      <c r="F121" s="40"/>
    </row>
    <row r="122" spans="4:7" x14ac:dyDescent="0.3">
      <c r="D122" s="4" t="s">
        <v>27</v>
      </c>
      <c r="E122" s="4" t="s">
        <v>28</v>
      </c>
      <c r="F122" s="4" t="s">
        <v>50</v>
      </c>
    </row>
    <row r="123" spans="4:7" x14ac:dyDescent="0.3">
      <c r="D123" s="2" t="s">
        <v>49</v>
      </c>
      <c r="E123" s="6">
        <v>18.39</v>
      </c>
      <c r="F123" s="6">
        <f>E123*60</f>
        <v>1103.4000000000001</v>
      </c>
      <c r="G123" t="s">
        <v>61</v>
      </c>
    </row>
    <row r="124" spans="4:7" x14ac:dyDescent="0.3">
      <c r="D124" s="2" t="s">
        <v>58</v>
      </c>
      <c r="E124" s="6">
        <v>7</v>
      </c>
      <c r="F124" s="6">
        <f>10500/1000</f>
        <v>10.5</v>
      </c>
      <c r="G124" t="s">
        <v>71</v>
      </c>
    </row>
    <row r="125" spans="4:7" x14ac:dyDescent="0.3">
      <c r="D125" s="2" t="s">
        <v>56</v>
      </c>
      <c r="E125" s="6">
        <v>6.57</v>
      </c>
      <c r="F125" s="6">
        <f>5569/1000</f>
        <v>5.569</v>
      </c>
      <c r="G125" t="s">
        <v>57</v>
      </c>
    </row>
    <row r="126" spans="4:7" x14ac:dyDescent="0.3">
      <c r="D126" s="2" t="s">
        <v>62</v>
      </c>
      <c r="E126" s="6">
        <v>1.44</v>
      </c>
      <c r="F126" s="12">
        <f>1980/1000</f>
        <v>1.98</v>
      </c>
      <c r="G126" t="s">
        <v>57</v>
      </c>
    </row>
    <row r="127" spans="4:7" x14ac:dyDescent="0.3">
      <c r="D127" s="2"/>
      <c r="E127" s="6"/>
      <c r="F127" s="6"/>
    </row>
    <row r="128" spans="4:7" x14ac:dyDescent="0.3">
      <c r="D128" s="2"/>
      <c r="E128" s="2"/>
      <c r="F128" s="2"/>
    </row>
    <row r="129" spans="4:7" x14ac:dyDescent="0.3">
      <c r="D129" s="2" t="s">
        <v>2</v>
      </c>
      <c r="E129" s="2"/>
      <c r="F129" s="2"/>
    </row>
    <row r="131" spans="4:7" x14ac:dyDescent="0.3">
      <c r="D131" s="41" t="s">
        <v>14</v>
      </c>
      <c r="E131" s="39"/>
      <c r="F131" s="39"/>
    </row>
    <row r="132" spans="4:7" x14ac:dyDescent="0.3">
      <c r="D132" s="45"/>
      <c r="E132" s="40"/>
      <c r="F132" s="40"/>
    </row>
    <row r="133" spans="4:7" x14ac:dyDescent="0.3">
      <c r="D133" s="4" t="s">
        <v>27</v>
      </c>
      <c r="E133" s="4" t="s">
        <v>28</v>
      </c>
      <c r="F133" s="4" t="s">
        <v>50</v>
      </c>
    </row>
    <row r="134" spans="4:7" x14ac:dyDescent="0.3">
      <c r="D134" s="2" t="s">
        <v>49</v>
      </c>
      <c r="E134" s="6">
        <v>28.67</v>
      </c>
      <c r="F134" s="6">
        <f>E134*60</f>
        <v>1720.2</v>
      </c>
      <c r="G134" t="s">
        <v>61</v>
      </c>
    </row>
    <row r="135" spans="4:7" x14ac:dyDescent="0.3">
      <c r="D135" s="2" t="s">
        <v>52</v>
      </c>
      <c r="E135" s="6">
        <v>13.82</v>
      </c>
      <c r="F135" s="12">
        <f>2073/1000</f>
        <v>2.073</v>
      </c>
      <c r="G135" t="s">
        <v>55</v>
      </c>
    </row>
    <row r="136" spans="4:7" x14ac:dyDescent="0.3">
      <c r="D136" s="2" t="s">
        <v>56</v>
      </c>
      <c r="E136" s="6">
        <v>1.03</v>
      </c>
      <c r="F136" s="6">
        <f>679/1000</f>
        <v>0.67900000000000005</v>
      </c>
      <c r="G136" t="s">
        <v>57</v>
      </c>
    </row>
    <row r="137" spans="4:7" x14ac:dyDescent="0.3">
      <c r="D137" s="2"/>
      <c r="E137" s="6"/>
      <c r="F137" s="6"/>
    </row>
    <row r="138" spans="4:7" x14ac:dyDescent="0.3">
      <c r="D138" s="2"/>
      <c r="E138" s="2"/>
      <c r="F138" s="2"/>
    </row>
    <row r="139" spans="4:7" x14ac:dyDescent="0.3">
      <c r="D139" s="2" t="s">
        <v>2</v>
      </c>
      <c r="E139" s="2"/>
      <c r="F139" s="2"/>
    </row>
    <row r="141" spans="4:7" x14ac:dyDescent="0.3">
      <c r="D141" s="41" t="s">
        <v>15</v>
      </c>
      <c r="E141" s="39"/>
      <c r="F141" s="39"/>
    </row>
    <row r="142" spans="4:7" x14ac:dyDescent="0.3">
      <c r="D142" s="45"/>
      <c r="E142" s="40"/>
      <c r="F142" s="40"/>
    </row>
    <row r="143" spans="4:7" x14ac:dyDescent="0.3">
      <c r="D143" s="4" t="s">
        <v>27</v>
      </c>
      <c r="E143" s="4" t="s">
        <v>28</v>
      </c>
      <c r="F143" s="4" t="s">
        <v>50</v>
      </c>
    </row>
    <row r="144" spans="4:7" x14ac:dyDescent="0.3">
      <c r="D144" s="2" t="s">
        <v>49</v>
      </c>
      <c r="E144" s="6">
        <v>24.62</v>
      </c>
      <c r="F144" s="6">
        <f>E144*60</f>
        <v>1477.2</v>
      </c>
      <c r="G144" t="s">
        <v>61</v>
      </c>
    </row>
    <row r="145" spans="4:7" x14ac:dyDescent="0.3">
      <c r="D145" s="2" t="s">
        <v>56</v>
      </c>
      <c r="E145" s="6">
        <v>11.17</v>
      </c>
      <c r="F145" s="24">
        <f>7311/1000</f>
        <v>7.3109999999999999</v>
      </c>
      <c r="G145" t="s">
        <v>57</v>
      </c>
    </row>
    <row r="146" spans="4:7" x14ac:dyDescent="0.3">
      <c r="D146" s="2"/>
      <c r="E146" s="6"/>
      <c r="F146" s="6"/>
    </row>
    <row r="147" spans="4:7" x14ac:dyDescent="0.3">
      <c r="D147" s="2"/>
      <c r="E147" s="6"/>
      <c r="F147" s="6"/>
    </row>
    <row r="148" spans="4:7" x14ac:dyDescent="0.3">
      <c r="D148" s="2" t="s">
        <v>2</v>
      </c>
      <c r="E148" s="2"/>
      <c r="F148" s="2"/>
    </row>
    <row r="150" spans="4:7" x14ac:dyDescent="0.3">
      <c r="D150" s="41" t="s">
        <v>16</v>
      </c>
      <c r="E150" s="39"/>
      <c r="F150" s="39"/>
    </row>
    <row r="151" spans="4:7" x14ac:dyDescent="0.3">
      <c r="D151" s="45"/>
      <c r="E151" s="40"/>
      <c r="F151" s="40"/>
    </row>
    <row r="152" spans="4:7" x14ac:dyDescent="0.3">
      <c r="D152" s="4" t="s">
        <v>27</v>
      </c>
      <c r="E152" s="4" t="s">
        <v>28</v>
      </c>
      <c r="F152" s="4" t="s">
        <v>50</v>
      </c>
    </row>
    <row r="153" spans="4:7" x14ac:dyDescent="0.3">
      <c r="D153" s="2" t="s">
        <v>49</v>
      </c>
      <c r="E153" s="6">
        <v>157.94</v>
      </c>
      <c r="F153" s="6">
        <f>E153*60</f>
        <v>9476.4</v>
      </c>
      <c r="G153" t="s">
        <v>61</v>
      </c>
    </row>
    <row r="154" spans="4:7" x14ac:dyDescent="0.3">
      <c r="D154" s="2" t="s">
        <v>52</v>
      </c>
      <c r="E154" s="6">
        <v>2.9</v>
      </c>
      <c r="F154" s="6">
        <f>157/1000</f>
        <v>0.157</v>
      </c>
      <c r="G154" t="s">
        <v>55</v>
      </c>
    </row>
    <row r="155" spans="4:7" x14ac:dyDescent="0.3">
      <c r="D155" s="2" t="s">
        <v>73</v>
      </c>
      <c r="E155" s="6">
        <v>0.4</v>
      </c>
      <c r="F155" s="6">
        <f>60/1000</f>
        <v>0.06</v>
      </c>
      <c r="G155" t="s">
        <v>74</v>
      </c>
    </row>
    <row r="156" spans="4:7" x14ac:dyDescent="0.3">
      <c r="D156" s="2" t="s">
        <v>56</v>
      </c>
      <c r="E156" s="2">
        <v>83.09</v>
      </c>
      <c r="F156" s="20">
        <f>55726.92/1000</f>
        <v>55.72692</v>
      </c>
      <c r="G156" t="s">
        <v>57</v>
      </c>
    </row>
    <row r="157" spans="4:7" x14ac:dyDescent="0.3">
      <c r="D157" s="2" t="s">
        <v>67</v>
      </c>
      <c r="E157" s="17">
        <v>2.5</v>
      </c>
      <c r="F157" s="12">
        <f>1120/1000</f>
        <v>1.1200000000000001</v>
      </c>
      <c r="G157" t="s">
        <v>66</v>
      </c>
    </row>
    <row r="158" spans="4:7" x14ac:dyDescent="0.3">
      <c r="D158" s="2"/>
      <c r="E158" s="2"/>
      <c r="F158" s="2"/>
    </row>
    <row r="159" spans="4:7" x14ac:dyDescent="0.3">
      <c r="D159" s="2"/>
      <c r="E159" s="2"/>
      <c r="F159" s="2"/>
    </row>
    <row r="160" spans="4:7" x14ac:dyDescent="0.3">
      <c r="D160" s="2" t="s">
        <v>2</v>
      </c>
      <c r="E160" s="2"/>
      <c r="F160" s="2"/>
    </row>
    <row r="162" spans="4:7" x14ac:dyDescent="0.3">
      <c r="D162" s="41" t="s">
        <v>17</v>
      </c>
      <c r="E162" s="39"/>
      <c r="F162" s="39"/>
    </row>
    <row r="163" spans="4:7" x14ac:dyDescent="0.3">
      <c r="D163" s="45"/>
      <c r="E163" s="40"/>
      <c r="F163" s="40"/>
    </row>
    <row r="164" spans="4:7" x14ac:dyDescent="0.3">
      <c r="D164" s="4" t="s">
        <v>27</v>
      </c>
      <c r="E164" s="4" t="s">
        <v>28</v>
      </c>
      <c r="F164" s="4" t="s">
        <v>50</v>
      </c>
    </row>
    <row r="165" spans="4:7" x14ac:dyDescent="0.3">
      <c r="D165" s="2" t="s">
        <v>49</v>
      </c>
      <c r="E165" s="6">
        <v>9.18</v>
      </c>
      <c r="F165" s="6">
        <f>E165*60</f>
        <v>550.79999999999995</v>
      </c>
      <c r="G165" t="s">
        <v>61</v>
      </c>
    </row>
    <row r="166" spans="4:7" x14ac:dyDescent="0.3">
      <c r="D166" s="2" t="s">
        <v>58</v>
      </c>
      <c r="E166" s="6">
        <v>10</v>
      </c>
      <c r="F166" s="6">
        <f>9000/1000</f>
        <v>9</v>
      </c>
      <c r="G166" t="s">
        <v>75</v>
      </c>
    </row>
    <row r="167" spans="4:7" x14ac:dyDescent="0.3">
      <c r="D167" s="2" t="s">
        <v>51</v>
      </c>
      <c r="E167" s="6">
        <v>23.18</v>
      </c>
      <c r="F167" s="15">
        <f>6884.46/1000</f>
        <v>6.8844599999999998</v>
      </c>
      <c r="G167" t="s">
        <v>60</v>
      </c>
    </row>
    <row r="168" spans="4:7" x14ac:dyDescent="0.3">
      <c r="D168" s="2" t="s">
        <v>52</v>
      </c>
      <c r="E168" s="6">
        <v>0.96</v>
      </c>
      <c r="F168" s="12">
        <f>53.76/1000</f>
        <v>5.3759999999999995E-2</v>
      </c>
      <c r="G168" t="s">
        <v>55</v>
      </c>
    </row>
    <row r="169" spans="4:7" x14ac:dyDescent="0.3">
      <c r="D169" s="2" t="s">
        <v>76</v>
      </c>
      <c r="E169" s="6">
        <v>5.64</v>
      </c>
      <c r="F169" s="12">
        <f>1658.16/1000</f>
        <v>1.6581600000000001</v>
      </c>
      <c r="G169" t="s">
        <v>77</v>
      </c>
    </row>
    <row r="170" spans="4:7" x14ac:dyDescent="0.3">
      <c r="D170" s="2" t="s">
        <v>56</v>
      </c>
      <c r="E170" s="6">
        <v>93</v>
      </c>
      <c r="F170" s="12">
        <f>59427/1000</f>
        <v>59.427</v>
      </c>
      <c r="G170" t="s">
        <v>57</v>
      </c>
    </row>
    <row r="171" spans="4:7" x14ac:dyDescent="0.3">
      <c r="D171" s="2"/>
      <c r="E171" s="2"/>
      <c r="F171" s="2"/>
    </row>
    <row r="172" spans="4:7" x14ac:dyDescent="0.3">
      <c r="D172" s="2"/>
      <c r="E172" s="2"/>
      <c r="F172" s="2"/>
    </row>
    <row r="173" spans="4:7" x14ac:dyDescent="0.3">
      <c r="D173" s="2" t="s">
        <v>2</v>
      </c>
      <c r="E173" s="2"/>
      <c r="F173" s="2"/>
    </row>
    <row r="175" spans="4:7" x14ac:dyDescent="0.3">
      <c r="D175" s="41" t="s">
        <v>18</v>
      </c>
      <c r="E175" s="39"/>
      <c r="F175" s="39"/>
    </row>
    <row r="176" spans="4:7" x14ac:dyDescent="0.3">
      <c r="D176" s="45"/>
      <c r="E176" s="40"/>
      <c r="F176" s="40"/>
    </row>
    <row r="177" spans="4:7" x14ac:dyDescent="0.3">
      <c r="D177" s="4" t="s">
        <v>27</v>
      </c>
      <c r="E177" s="4" t="s">
        <v>28</v>
      </c>
      <c r="F177" s="4" t="s">
        <v>50</v>
      </c>
    </row>
    <row r="178" spans="4:7" x14ac:dyDescent="0.3">
      <c r="D178" s="2" t="s">
        <v>58</v>
      </c>
      <c r="E178" s="6">
        <v>39</v>
      </c>
      <c r="F178" s="5">
        <f>32760/1000</f>
        <v>32.76</v>
      </c>
      <c r="G178" t="s">
        <v>75</v>
      </c>
    </row>
    <row r="179" spans="4:7" x14ac:dyDescent="0.3">
      <c r="D179" s="2" t="s">
        <v>78</v>
      </c>
      <c r="E179" s="6">
        <v>2.5</v>
      </c>
      <c r="F179" s="5">
        <f>2975/1000</f>
        <v>2.9750000000000001</v>
      </c>
      <c r="G179" t="s">
        <v>79</v>
      </c>
    </row>
    <row r="180" spans="4:7" x14ac:dyDescent="0.3">
      <c r="D180" s="2" t="s">
        <v>51</v>
      </c>
      <c r="E180" s="6">
        <v>48.61</v>
      </c>
      <c r="F180" s="5">
        <f>9722/1000</f>
        <v>9.7219999999999995</v>
      </c>
      <c r="G180" t="s">
        <v>60</v>
      </c>
    </row>
    <row r="181" spans="4:7" x14ac:dyDescent="0.3">
      <c r="D181" s="2" t="s">
        <v>52</v>
      </c>
      <c r="E181" s="6">
        <v>0.05</v>
      </c>
      <c r="F181" s="21">
        <f>4.8/1000</f>
        <v>4.7999999999999996E-3</v>
      </c>
      <c r="G181" t="s">
        <v>55</v>
      </c>
    </row>
    <row r="182" spans="4:7" x14ac:dyDescent="0.3">
      <c r="D182" s="2" t="s">
        <v>76</v>
      </c>
      <c r="E182" s="6">
        <v>7.5</v>
      </c>
      <c r="F182" s="12">
        <f>2362.5/1000</f>
        <v>2.3624999999999998</v>
      </c>
      <c r="G182" t="s">
        <v>77</v>
      </c>
    </row>
    <row r="183" spans="4:7" x14ac:dyDescent="0.3">
      <c r="D183" s="2" t="s">
        <v>56</v>
      </c>
      <c r="E183" s="6">
        <v>38.729999999999997</v>
      </c>
      <c r="F183" s="6">
        <f>24438.63/1000</f>
        <v>24.43863</v>
      </c>
      <c r="G183" t="s">
        <v>57</v>
      </c>
    </row>
    <row r="184" spans="4:7" x14ac:dyDescent="0.3">
      <c r="D184" s="2" t="s">
        <v>63</v>
      </c>
      <c r="E184" s="6">
        <v>45.72</v>
      </c>
      <c r="F184" s="6">
        <f>5760.72/1000</f>
        <v>5.7607200000000001</v>
      </c>
      <c r="G184" t="s">
        <v>66</v>
      </c>
    </row>
    <row r="185" spans="4:7" x14ac:dyDescent="0.3">
      <c r="D185" s="2" t="s">
        <v>67</v>
      </c>
      <c r="E185" s="6">
        <v>2.2999999999999998</v>
      </c>
      <c r="F185" s="20">
        <f>9.89/1000</f>
        <v>9.8900000000000012E-3</v>
      </c>
      <c r="G185" t="s">
        <v>66</v>
      </c>
    </row>
    <row r="186" spans="4:7" x14ac:dyDescent="0.3">
      <c r="D186" s="2" t="s">
        <v>69</v>
      </c>
      <c r="E186" s="12">
        <v>0.02</v>
      </c>
      <c r="F186" s="21">
        <f>1.1448/1000</f>
        <v>1.1448000000000001E-3</v>
      </c>
      <c r="G186" t="s">
        <v>55</v>
      </c>
    </row>
    <row r="187" spans="4:7" x14ac:dyDescent="0.3">
      <c r="D187" s="2"/>
      <c r="E187" s="6"/>
      <c r="F187" s="6"/>
    </row>
    <row r="188" spans="4:7" x14ac:dyDescent="0.3">
      <c r="D188" s="2"/>
      <c r="E188" s="6"/>
      <c r="F188" s="6"/>
    </row>
    <row r="189" spans="4:7" x14ac:dyDescent="0.3">
      <c r="D189" s="2" t="s">
        <v>2</v>
      </c>
      <c r="E189" s="2"/>
      <c r="F189" s="2"/>
    </row>
  </sheetData>
  <mergeCells count="19">
    <mergeCell ref="K4:O11"/>
    <mergeCell ref="D52:F53"/>
    <mergeCell ref="A1:J2"/>
    <mergeCell ref="D4:F5"/>
    <mergeCell ref="D15:F16"/>
    <mergeCell ref="D29:F30"/>
    <mergeCell ref="D42:F43"/>
    <mergeCell ref="D175:F176"/>
    <mergeCell ref="D61:F62"/>
    <mergeCell ref="D71:F72"/>
    <mergeCell ref="D85:F86"/>
    <mergeCell ref="D94:F95"/>
    <mergeCell ref="D104:F105"/>
    <mergeCell ref="D112:F113"/>
    <mergeCell ref="D120:F121"/>
    <mergeCell ref="D131:F132"/>
    <mergeCell ref="D141:F142"/>
    <mergeCell ref="D150:F151"/>
    <mergeCell ref="D162:F163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66"/>
  <sheetViews>
    <sheetView workbookViewId="0">
      <selection sqref="A1:J2"/>
    </sheetView>
  </sheetViews>
  <sheetFormatPr defaultRowHeight="14.4" x14ac:dyDescent="0.3"/>
  <cols>
    <col min="4" max="4" width="15.33203125" bestFit="1" customWidth="1"/>
    <col min="5" max="5" width="9.109375" customWidth="1"/>
    <col min="6" max="6" width="11.33203125" bestFit="1" customWidth="1"/>
    <col min="7" max="7" width="11.44140625" bestFit="1" customWidth="1"/>
    <col min="8" max="8" width="11.109375" bestFit="1" customWidth="1"/>
  </cols>
  <sheetData>
    <row r="1" spans="1:10" x14ac:dyDescent="0.3">
      <c r="A1" s="48" t="s">
        <v>38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3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3">
      <c r="D4" s="44" t="s">
        <v>0</v>
      </c>
      <c r="E4" s="44"/>
      <c r="F4" s="44"/>
      <c r="G4" s="44"/>
      <c r="H4" s="44"/>
    </row>
    <row r="5" spans="1:10" x14ac:dyDescent="0.3">
      <c r="D5" s="44"/>
      <c r="E5" s="44"/>
      <c r="F5" s="44"/>
      <c r="G5" s="44"/>
      <c r="H5" s="44"/>
    </row>
    <row r="6" spans="1:10" x14ac:dyDescent="0.3">
      <c r="D6" s="4" t="s">
        <v>1</v>
      </c>
      <c r="E6" s="4" t="s">
        <v>30</v>
      </c>
      <c r="F6" s="4" t="s">
        <v>31</v>
      </c>
      <c r="G6" s="4" t="s">
        <v>32</v>
      </c>
      <c r="H6" s="4" t="s">
        <v>33</v>
      </c>
    </row>
    <row r="7" spans="1:10" x14ac:dyDescent="0.3">
      <c r="D7" s="2"/>
      <c r="E7" s="2"/>
      <c r="F7" s="2"/>
      <c r="G7" s="2"/>
      <c r="H7" s="2"/>
    </row>
    <row r="8" spans="1:10" x14ac:dyDescent="0.3">
      <c r="D8" s="2"/>
      <c r="E8" s="2"/>
      <c r="F8" s="2"/>
      <c r="G8" s="2"/>
      <c r="H8" s="2"/>
    </row>
    <row r="9" spans="1:10" x14ac:dyDescent="0.3">
      <c r="D9" s="2"/>
      <c r="E9" s="2"/>
      <c r="F9" s="2"/>
      <c r="G9" s="2"/>
      <c r="H9" s="2"/>
    </row>
    <row r="10" spans="1:10" x14ac:dyDescent="0.3">
      <c r="D10" s="2"/>
      <c r="E10" s="2"/>
      <c r="F10" s="2"/>
      <c r="G10" s="2"/>
      <c r="H10" s="2"/>
    </row>
    <row r="11" spans="1:10" x14ac:dyDescent="0.3">
      <c r="D11" s="2"/>
      <c r="E11" s="2"/>
      <c r="F11" s="2"/>
      <c r="G11" s="2"/>
      <c r="H11" s="2"/>
    </row>
    <row r="12" spans="1:10" x14ac:dyDescent="0.3">
      <c r="D12" s="2"/>
      <c r="E12" s="2"/>
      <c r="F12" s="2"/>
      <c r="G12" s="2"/>
      <c r="H12" s="2"/>
    </row>
    <row r="13" spans="1:10" x14ac:dyDescent="0.3">
      <c r="D13" s="2"/>
      <c r="E13" s="2"/>
      <c r="F13" s="2"/>
      <c r="G13" s="2"/>
      <c r="H13" s="2"/>
    </row>
    <row r="14" spans="1:10" x14ac:dyDescent="0.3">
      <c r="D14" s="2"/>
      <c r="E14" s="2"/>
      <c r="F14" s="2"/>
      <c r="G14" s="2"/>
      <c r="H14" s="2"/>
    </row>
    <row r="15" spans="1:10" x14ac:dyDescent="0.3">
      <c r="D15" s="2"/>
      <c r="E15" s="2"/>
      <c r="F15" s="2"/>
      <c r="G15" s="2"/>
      <c r="H15" s="2"/>
    </row>
    <row r="16" spans="1:10" x14ac:dyDescent="0.3">
      <c r="D16" s="2"/>
      <c r="E16" s="2"/>
      <c r="F16" s="2"/>
      <c r="G16" s="2"/>
      <c r="H16" s="2"/>
    </row>
    <row r="17" spans="4:8" x14ac:dyDescent="0.3">
      <c r="D17" s="2" t="s">
        <v>2</v>
      </c>
      <c r="E17" s="2"/>
      <c r="F17" s="2"/>
      <c r="G17" s="2"/>
      <c r="H17" s="2"/>
    </row>
    <row r="19" spans="4:8" x14ac:dyDescent="0.3">
      <c r="D19" s="44" t="s">
        <v>3</v>
      </c>
      <c r="E19" s="44"/>
      <c r="F19" s="44"/>
      <c r="G19" s="44"/>
      <c r="H19" s="44"/>
    </row>
    <row r="20" spans="4:8" x14ac:dyDescent="0.3">
      <c r="D20" s="44"/>
      <c r="E20" s="44"/>
      <c r="F20" s="44"/>
      <c r="G20" s="44"/>
      <c r="H20" s="44"/>
    </row>
    <row r="21" spans="4:8" x14ac:dyDescent="0.3">
      <c r="D21" s="4" t="s">
        <v>1</v>
      </c>
      <c r="E21" s="4" t="s">
        <v>30</v>
      </c>
      <c r="F21" s="4" t="s">
        <v>31</v>
      </c>
      <c r="G21" s="4" t="s">
        <v>32</v>
      </c>
      <c r="H21" s="4" t="s">
        <v>33</v>
      </c>
    </row>
    <row r="22" spans="4:8" x14ac:dyDescent="0.3">
      <c r="D22" s="2"/>
      <c r="E22" s="2"/>
      <c r="F22" s="2"/>
      <c r="G22" s="2"/>
      <c r="H22" s="2"/>
    </row>
    <row r="23" spans="4:8" x14ac:dyDescent="0.3">
      <c r="D23" s="2"/>
      <c r="E23" s="2"/>
      <c r="F23" s="2"/>
      <c r="G23" s="2"/>
      <c r="H23" s="2"/>
    </row>
    <row r="24" spans="4:8" x14ac:dyDescent="0.3">
      <c r="D24" s="2"/>
      <c r="E24" s="2"/>
      <c r="F24" s="2"/>
      <c r="G24" s="2"/>
      <c r="H24" s="2"/>
    </row>
    <row r="25" spans="4:8" x14ac:dyDescent="0.3">
      <c r="D25" s="2"/>
      <c r="E25" s="2"/>
      <c r="F25" s="2"/>
      <c r="G25" s="2"/>
      <c r="H25" s="2"/>
    </row>
    <row r="26" spans="4:8" x14ac:dyDescent="0.3">
      <c r="D26" s="2"/>
      <c r="E26" s="2"/>
      <c r="F26" s="2"/>
      <c r="G26" s="2"/>
      <c r="H26" s="2"/>
    </row>
    <row r="27" spans="4:8" x14ac:dyDescent="0.3">
      <c r="D27" s="2"/>
      <c r="E27" s="2"/>
      <c r="F27" s="2"/>
      <c r="G27" s="2"/>
      <c r="H27" s="2"/>
    </row>
    <row r="28" spans="4:8" x14ac:dyDescent="0.3">
      <c r="D28" s="2"/>
      <c r="E28" s="2"/>
      <c r="F28" s="2"/>
      <c r="G28" s="2"/>
      <c r="H28" s="2"/>
    </row>
    <row r="29" spans="4:8" x14ac:dyDescent="0.3">
      <c r="D29" s="2"/>
      <c r="E29" s="2"/>
      <c r="F29" s="2"/>
      <c r="G29" s="2"/>
      <c r="H29" s="2"/>
    </row>
    <row r="30" spans="4:8" x14ac:dyDescent="0.3">
      <c r="D30" s="2"/>
      <c r="E30" s="2"/>
      <c r="F30" s="2"/>
      <c r="G30" s="2"/>
      <c r="H30" s="2"/>
    </row>
    <row r="31" spans="4:8" x14ac:dyDescent="0.3">
      <c r="D31" s="2" t="s">
        <v>2</v>
      </c>
      <c r="E31" s="2"/>
      <c r="F31" s="2"/>
      <c r="G31" s="2"/>
      <c r="H31" s="2"/>
    </row>
    <row r="33" spans="4:8" x14ac:dyDescent="0.3">
      <c r="D33" s="44" t="s">
        <v>4</v>
      </c>
      <c r="E33" s="44"/>
      <c r="F33" s="44"/>
      <c r="G33" s="44"/>
      <c r="H33" s="44"/>
    </row>
    <row r="34" spans="4:8" x14ac:dyDescent="0.3">
      <c r="D34" s="44"/>
      <c r="E34" s="44"/>
      <c r="F34" s="44"/>
      <c r="G34" s="44"/>
      <c r="H34" s="44"/>
    </row>
    <row r="35" spans="4:8" x14ac:dyDescent="0.3">
      <c r="D35" s="4" t="s">
        <v>1</v>
      </c>
      <c r="E35" s="4" t="s">
        <v>30</v>
      </c>
      <c r="F35" s="4" t="s">
        <v>31</v>
      </c>
      <c r="G35" s="4" t="s">
        <v>32</v>
      </c>
      <c r="H35" s="4" t="s">
        <v>33</v>
      </c>
    </row>
    <row r="36" spans="4:8" x14ac:dyDescent="0.3">
      <c r="D36" s="2"/>
      <c r="E36" s="2"/>
      <c r="F36" s="2"/>
      <c r="G36" s="2"/>
      <c r="H36" s="2"/>
    </row>
    <row r="37" spans="4:8" x14ac:dyDescent="0.3">
      <c r="D37" s="2"/>
      <c r="E37" s="2"/>
      <c r="F37" s="2"/>
      <c r="G37" s="2"/>
      <c r="H37" s="2"/>
    </row>
    <row r="38" spans="4:8" x14ac:dyDescent="0.3">
      <c r="D38" s="2"/>
      <c r="E38" s="2"/>
      <c r="F38" s="2"/>
      <c r="G38" s="2"/>
      <c r="H38" s="2"/>
    </row>
    <row r="39" spans="4:8" x14ac:dyDescent="0.3">
      <c r="D39" s="2"/>
      <c r="E39" s="2"/>
      <c r="F39" s="2"/>
      <c r="G39" s="2"/>
      <c r="H39" s="2"/>
    </row>
    <row r="40" spans="4:8" x14ac:dyDescent="0.3">
      <c r="D40" s="2"/>
      <c r="E40" s="2"/>
      <c r="F40" s="2"/>
      <c r="G40" s="2"/>
      <c r="H40" s="2"/>
    </row>
    <row r="41" spans="4:8" x14ac:dyDescent="0.3">
      <c r="D41" s="2"/>
      <c r="E41" s="2"/>
      <c r="F41" s="2"/>
      <c r="G41" s="2"/>
      <c r="H41" s="2"/>
    </row>
    <row r="42" spans="4:8" x14ac:dyDescent="0.3">
      <c r="D42" s="2"/>
      <c r="E42" s="2"/>
      <c r="F42" s="2"/>
      <c r="G42" s="2"/>
      <c r="H42" s="2"/>
    </row>
    <row r="43" spans="4:8" x14ac:dyDescent="0.3">
      <c r="D43" s="2"/>
      <c r="E43" s="2"/>
      <c r="F43" s="2"/>
      <c r="G43" s="2"/>
      <c r="H43" s="2"/>
    </row>
    <row r="44" spans="4:8" x14ac:dyDescent="0.3">
      <c r="D44" s="2"/>
      <c r="E44" s="2"/>
      <c r="F44" s="2"/>
      <c r="G44" s="2"/>
      <c r="H44" s="2"/>
    </row>
    <row r="45" spans="4:8" x14ac:dyDescent="0.3">
      <c r="D45" s="2"/>
      <c r="E45" s="2"/>
      <c r="F45" s="2"/>
      <c r="G45" s="2"/>
      <c r="H45" s="2"/>
    </row>
    <row r="46" spans="4:8" x14ac:dyDescent="0.3">
      <c r="D46" s="2"/>
      <c r="E46" s="2"/>
      <c r="F46" s="2"/>
      <c r="G46" s="2"/>
      <c r="H46" s="2"/>
    </row>
    <row r="47" spans="4:8" x14ac:dyDescent="0.3">
      <c r="D47" s="2"/>
      <c r="E47" s="2"/>
      <c r="F47" s="2"/>
      <c r="G47" s="2"/>
      <c r="H47" s="2"/>
    </row>
    <row r="48" spans="4:8" x14ac:dyDescent="0.3">
      <c r="D48" s="2" t="s">
        <v>2</v>
      </c>
      <c r="E48" s="2"/>
      <c r="F48" s="2"/>
      <c r="G48" s="2"/>
      <c r="H48" s="2"/>
    </row>
    <row r="50" spans="4:8" x14ac:dyDescent="0.3">
      <c r="D50" s="44" t="s">
        <v>5</v>
      </c>
      <c r="E50" s="44"/>
      <c r="F50" s="44"/>
      <c r="G50" s="44"/>
      <c r="H50" s="44"/>
    </row>
    <row r="51" spans="4:8" x14ac:dyDescent="0.3">
      <c r="D51" s="44"/>
      <c r="E51" s="44"/>
      <c r="F51" s="44"/>
      <c r="G51" s="44"/>
      <c r="H51" s="44"/>
    </row>
    <row r="52" spans="4:8" x14ac:dyDescent="0.3">
      <c r="D52" s="4" t="s">
        <v>1</v>
      </c>
      <c r="E52" s="4" t="s">
        <v>30</v>
      </c>
      <c r="F52" s="4" t="s">
        <v>31</v>
      </c>
      <c r="G52" s="4" t="s">
        <v>32</v>
      </c>
      <c r="H52" s="4" t="s">
        <v>33</v>
      </c>
    </row>
    <row r="53" spans="4:8" x14ac:dyDescent="0.3">
      <c r="D53" s="2"/>
      <c r="E53" s="2"/>
      <c r="F53" s="2"/>
      <c r="G53" s="2"/>
      <c r="H53" s="2"/>
    </row>
    <row r="54" spans="4:8" x14ac:dyDescent="0.3">
      <c r="D54" s="2"/>
      <c r="E54" s="2"/>
      <c r="F54" s="2"/>
      <c r="G54" s="2"/>
      <c r="H54" s="2"/>
    </row>
    <row r="55" spans="4:8" x14ac:dyDescent="0.3">
      <c r="D55" s="2"/>
      <c r="E55" s="2"/>
      <c r="F55" s="2"/>
      <c r="G55" s="2"/>
      <c r="H55" s="2"/>
    </row>
    <row r="56" spans="4:8" x14ac:dyDescent="0.3">
      <c r="D56" s="2"/>
      <c r="E56" s="2"/>
      <c r="F56" s="2"/>
      <c r="G56" s="2"/>
      <c r="H56" s="2"/>
    </row>
    <row r="57" spans="4:8" x14ac:dyDescent="0.3">
      <c r="D57" s="2"/>
      <c r="E57" s="2"/>
      <c r="F57" s="2"/>
      <c r="G57" s="2"/>
      <c r="H57" s="2"/>
    </row>
    <row r="58" spans="4:8" x14ac:dyDescent="0.3">
      <c r="D58" s="2"/>
      <c r="E58" s="2"/>
      <c r="F58" s="2"/>
      <c r="G58" s="2"/>
      <c r="H58" s="2"/>
    </row>
    <row r="59" spans="4:8" x14ac:dyDescent="0.3">
      <c r="D59" s="2"/>
      <c r="E59" s="2"/>
      <c r="F59" s="2"/>
      <c r="G59" s="2"/>
      <c r="H59" s="2"/>
    </row>
    <row r="60" spans="4:8" x14ac:dyDescent="0.3">
      <c r="D60" s="2"/>
      <c r="E60" s="2"/>
      <c r="F60" s="2"/>
      <c r="G60" s="2"/>
      <c r="H60" s="2"/>
    </row>
    <row r="61" spans="4:8" x14ac:dyDescent="0.3">
      <c r="D61" s="2"/>
      <c r="E61" s="2"/>
      <c r="F61" s="2"/>
      <c r="G61" s="2"/>
      <c r="H61" s="2"/>
    </row>
    <row r="62" spans="4:8" x14ac:dyDescent="0.3">
      <c r="D62" s="2"/>
      <c r="E62" s="2"/>
      <c r="F62" s="2"/>
      <c r="G62" s="2"/>
      <c r="H62" s="2"/>
    </row>
    <row r="63" spans="4:8" x14ac:dyDescent="0.3">
      <c r="D63" s="2"/>
      <c r="E63" s="2"/>
      <c r="F63" s="2"/>
      <c r="G63" s="2"/>
      <c r="H63" s="2"/>
    </row>
    <row r="64" spans="4:8" x14ac:dyDescent="0.3">
      <c r="D64" s="2" t="s">
        <v>2</v>
      </c>
      <c r="E64" s="2"/>
      <c r="F64" s="2"/>
      <c r="G64" s="2"/>
      <c r="H64" s="2"/>
    </row>
    <row r="66" spans="4:8" x14ac:dyDescent="0.3">
      <c r="D66" s="44" t="s">
        <v>6</v>
      </c>
      <c r="E66" s="44"/>
      <c r="F66" s="44"/>
      <c r="G66" s="44"/>
      <c r="H66" s="44"/>
    </row>
    <row r="67" spans="4:8" x14ac:dyDescent="0.3">
      <c r="D67" s="44"/>
      <c r="E67" s="44"/>
      <c r="F67" s="44"/>
      <c r="G67" s="44"/>
      <c r="H67" s="44"/>
    </row>
    <row r="68" spans="4:8" x14ac:dyDescent="0.3">
      <c r="D68" s="4" t="s">
        <v>1</v>
      </c>
      <c r="E68" s="4" t="s">
        <v>30</v>
      </c>
      <c r="F68" s="4" t="s">
        <v>31</v>
      </c>
      <c r="G68" s="4" t="s">
        <v>32</v>
      </c>
      <c r="H68" s="4" t="s">
        <v>33</v>
      </c>
    </row>
    <row r="69" spans="4:8" x14ac:dyDescent="0.3">
      <c r="D69" s="2"/>
      <c r="E69" s="2"/>
      <c r="F69" s="2"/>
      <c r="G69" s="2"/>
      <c r="H69" s="2"/>
    </row>
    <row r="70" spans="4:8" x14ac:dyDescent="0.3">
      <c r="D70" s="2"/>
      <c r="E70" s="2"/>
      <c r="F70" s="2"/>
      <c r="G70" s="2"/>
      <c r="H70" s="2"/>
    </row>
    <row r="71" spans="4:8" x14ac:dyDescent="0.3">
      <c r="D71" s="2"/>
      <c r="E71" s="2"/>
      <c r="F71" s="2"/>
      <c r="G71" s="2"/>
      <c r="H71" s="2"/>
    </row>
    <row r="72" spans="4:8" x14ac:dyDescent="0.3">
      <c r="D72" s="2"/>
      <c r="E72" s="2"/>
      <c r="F72" s="2"/>
      <c r="G72" s="2"/>
      <c r="H72" s="2"/>
    </row>
    <row r="73" spans="4:8" x14ac:dyDescent="0.3">
      <c r="D73" s="2"/>
      <c r="E73" s="2"/>
      <c r="F73" s="2"/>
      <c r="G73" s="2"/>
      <c r="H73" s="2"/>
    </row>
    <row r="74" spans="4:8" x14ac:dyDescent="0.3">
      <c r="D74" s="2"/>
      <c r="E74" s="2"/>
      <c r="F74" s="2"/>
      <c r="G74" s="2"/>
      <c r="H74" s="2"/>
    </row>
    <row r="75" spans="4:8" x14ac:dyDescent="0.3">
      <c r="D75" s="2"/>
      <c r="E75" s="2"/>
      <c r="F75" s="2"/>
      <c r="G75" s="2"/>
      <c r="H75" s="2"/>
    </row>
    <row r="76" spans="4:8" x14ac:dyDescent="0.3">
      <c r="D76" s="2"/>
      <c r="E76" s="2"/>
      <c r="F76" s="2"/>
      <c r="G76" s="2"/>
      <c r="H76" s="2"/>
    </row>
    <row r="77" spans="4:8" x14ac:dyDescent="0.3">
      <c r="D77" s="2"/>
      <c r="E77" s="2"/>
      <c r="F77" s="2"/>
      <c r="G77" s="2"/>
      <c r="H77" s="2"/>
    </row>
    <row r="78" spans="4:8" x14ac:dyDescent="0.3">
      <c r="D78" s="2" t="s">
        <v>2</v>
      </c>
      <c r="E78" s="2"/>
      <c r="F78" s="2"/>
      <c r="G78" s="2"/>
      <c r="H78" s="2"/>
    </row>
    <row r="80" spans="4:8" x14ac:dyDescent="0.3">
      <c r="D80" s="44" t="s">
        <v>7</v>
      </c>
      <c r="E80" s="44"/>
      <c r="F80" s="44"/>
      <c r="G80" s="44"/>
      <c r="H80" s="44"/>
    </row>
    <row r="81" spans="4:8" x14ac:dyDescent="0.3">
      <c r="D81" s="44"/>
      <c r="E81" s="44"/>
      <c r="F81" s="44"/>
      <c r="G81" s="44"/>
      <c r="H81" s="44"/>
    </row>
    <row r="82" spans="4:8" x14ac:dyDescent="0.3">
      <c r="D82" s="4" t="s">
        <v>1</v>
      </c>
      <c r="E82" s="4" t="s">
        <v>30</v>
      </c>
      <c r="F82" s="4" t="s">
        <v>31</v>
      </c>
      <c r="G82" s="4" t="s">
        <v>32</v>
      </c>
      <c r="H82" s="4" t="s">
        <v>33</v>
      </c>
    </row>
    <row r="83" spans="4:8" x14ac:dyDescent="0.3">
      <c r="D83" s="2"/>
      <c r="E83" s="2"/>
      <c r="F83" s="2"/>
      <c r="G83" s="2"/>
      <c r="H83" s="2"/>
    </row>
    <row r="84" spans="4:8" x14ac:dyDescent="0.3">
      <c r="D84" s="2"/>
      <c r="E84" s="2"/>
      <c r="F84" s="2"/>
      <c r="G84" s="2"/>
      <c r="H84" s="2"/>
    </row>
    <row r="85" spans="4:8" x14ac:dyDescent="0.3">
      <c r="D85" s="2"/>
      <c r="E85" s="2"/>
      <c r="F85" s="2"/>
      <c r="G85" s="2"/>
      <c r="H85" s="2"/>
    </row>
    <row r="86" spans="4:8" x14ac:dyDescent="0.3">
      <c r="D86" s="2"/>
      <c r="E86" s="2"/>
      <c r="F86" s="2"/>
      <c r="G86" s="2"/>
      <c r="H86" s="2"/>
    </row>
    <row r="87" spans="4:8" x14ac:dyDescent="0.3">
      <c r="D87" s="2"/>
      <c r="E87" s="2"/>
      <c r="F87" s="2"/>
      <c r="G87" s="2"/>
      <c r="H87" s="2"/>
    </row>
    <row r="88" spans="4:8" x14ac:dyDescent="0.3">
      <c r="D88" s="2"/>
      <c r="E88" s="2"/>
      <c r="F88" s="2"/>
      <c r="G88" s="2"/>
      <c r="H88" s="2"/>
    </row>
    <row r="89" spans="4:8" x14ac:dyDescent="0.3">
      <c r="D89" s="2"/>
      <c r="E89" s="2"/>
      <c r="F89" s="2"/>
      <c r="G89" s="2"/>
      <c r="H89" s="2"/>
    </row>
    <row r="90" spans="4:8" x14ac:dyDescent="0.3">
      <c r="D90" s="2"/>
      <c r="E90" s="2"/>
      <c r="F90" s="2"/>
      <c r="G90" s="2"/>
      <c r="H90" s="2"/>
    </row>
    <row r="91" spans="4:8" x14ac:dyDescent="0.3">
      <c r="D91" s="2"/>
      <c r="E91" s="2"/>
      <c r="F91" s="2"/>
      <c r="G91" s="2"/>
      <c r="H91" s="2"/>
    </row>
    <row r="92" spans="4:8" x14ac:dyDescent="0.3">
      <c r="D92" s="2"/>
      <c r="E92" s="2"/>
      <c r="F92" s="2"/>
      <c r="G92" s="2"/>
      <c r="H92" s="2"/>
    </row>
    <row r="93" spans="4:8" x14ac:dyDescent="0.3">
      <c r="D93" s="2" t="s">
        <v>2</v>
      </c>
      <c r="E93" s="2"/>
      <c r="F93" s="2"/>
      <c r="G93" s="2"/>
      <c r="H93" s="2"/>
    </row>
    <row r="95" spans="4:8" x14ac:dyDescent="0.3">
      <c r="D95" s="44" t="s">
        <v>8</v>
      </c>
      <c r="E95" s="44"/>
      <c r="F95" s="44"/>
      <c r="G95" s="44"/>
      <c r="H95" s="44"/>
    </row>
    <row r="96" spans="4:8" x14ac:dyDescent="0.3">
      <c r="D96" s="44"/>
      <c r="E96" s="44"/>
      <c r="F96" s="44"/>
      <c r="G96" s="44"/>
      <c r="H96" s="44"/>
    </row>
    <row r="97" spans="4:8" x14ac:dyDescent="0.3">
      <c r="D97" s="4" t="s">
        <v>1</v>
      </c>
      <c r="E97" s="4" t="s">
        <v>30</v>
      </c>
      <c r="F97" s="4" t="s">
        <v>31</v>
      </c>
      <c r="G97" s="4" t="s">
        <v>32</v>
      </c>
      <c r="H97" s="4" t="s">
        <v>33</v>
      </c>
    </row>
    <row r="98" spans="4:8" x14ac:dyDescent="0.3">
      <c r="D98" s="2"/>
      <c r="E98" s="2"/>
      <c r="F98" s="2"/>
      <c r="G98" s="2"/>
      <c r="H98" s="2"/>
    </row>
    <row r="99" spans="4:8" x14ac:dyDescent="0.3">
      <c r="D99" s="2"/>
      <c r="E99" s="2"/>
      <c r="F99" s="2"/>
      <c r="G99" s="2"/>
      <c r="H99" s="2"/>
    </row>
    <row r="100" spans="4:8" x14ac:dyDescent="0.3">
      <c r="D100" s="2"/>
      <c r="E100" s="2"/>
      <c r="F100" s="2"/>
      <c r="G100" s="2"/>
      <c r="H100" s="2"/>
    </row>
    <row r="101" spans="4:8" x14ac:dyDescent="0.3">
      <c r="D101" s="2"/>
      <c r="E101" s="2"/>
      <c r="F101" s="2"/>
      <c r="G101" s="2"/>
      <c r="H101" s="2"/>
    </row>
    <row r="102" spans="4:8" x14ac:dyDescent="0.3">
      <c r="D102" s="2"/>
      <c r="E102" s="2"/>
      <c r="F102" s="2"/>
      <c r="G102" s="2"/>
      <c r="H102" s="2"/>
    </row>
    <row r="103" spans="4:8" x14ac:dyDescent="0.3">
      <c r="D103" s="2"/>
      <c r="E103" s="2"/>
      <c r="F103" s="2"/>
      <c r="G103" s="2"/>
      <c r="H103" s="2"/>
    </row>
    <row r="104" spans="4:8" x14ac:dyDescent="0.3">
      <c r="D104" s="2"/>
      <c r="E104" s="2"/>
      <c r="F104" s="2"/>
      <c r="G104" s="2"/>
      <c r="H104" s="2"/>
    </row>
    <row r="105" spans="4:8" x14ac:dyDescent="0.3">
      <c r="D105" s="2"/>
      <c r="E105" s="2"/>
      <c r="F105" s="2"/>
      <c r="G105" s="2"/>
      <c r="H105" s="2"/>
    </row>
    <row r="106" spans="4:8" x14ac:dyDescent="0.3">
      <c r="D106" s="2"/>
      <c r="E106" s="2"/>
      <c r="F106" s="2"/>
      <c r="G106" s="2"/>
      <c r="H106" s="2"/>
    </row>
    <row r="107" spans="4:8" x14ac:dyDescent="0.3">
      <c r="D107" s="2" t="s">
        <v>2</v>
      </c>
      <c r="E107" s="2"/>
      <c r="F107" s="2"/>
      <c r="G107" s="2"/>
      <c r="H107" s="2"/>
    </row>
    <row r="109" spans="4:8" x14ac:dyDescent="0.3">
      <c r="D109" s="44" t="s">
        <v>9</v>
      </c>
      <c r="E109" s="44"/>
      <c r="F109" s="44"/>
      <c r="G109" s="44"/>
      <c r="H109" s="44"/>
    </row>
    <row r="110" spans="4:8" x14ac:dyDescent="0.3">
      <c r="D110" s="44"/>
      <c r="E110" s="44"/>
      <c r="F110" s="44"/>
      <c r="G110" s="44"/>
      <c r="H110" s="44"/>
    </row>
    <row r="111" spans="4:8" x14ac:dyDescent="0.3">
      <c r="D111" s="4" t="s">
        <v>1</v>
      </c>
      <c r="E111" s="4" t="s">
        <v>30</v>
      </c>
      <c r="F111" s="4" t="s">
        <v>31</v>
      </c>
      <c r="G111" s="4" t="s">
        <v>32</v>
      </c>
      <c r="H111" s="4" t="s">
        <v>33</v>
      </c>
    </row>
    <row r="112" spans="4:8" x14ac:dyDescent="0.3">
      <c r="D112" s="2"/>
      <c r="E112" s="2"/>
      <c r="F112" s="2"/>
      <c r="G112" s="2"/>
      <c r="H112" s="2"/>
    </row>
    <row r="113" spans="4:8" x14ac:dyDescent="0.3">
      <c r="D113" s="2"/>
      <c r="E113" s="2"/>
      <c r="F113" s="2"/>
      <c r="G113" s="2"/>
      <c r="H113" s="2"/>
    </row>
    <row r="114" spans="4:8" x14ac:dyDescent="0.3">
      <c r="D114" s="2"/>
      <c r="E114" s="2"/>
      <c r="F114" s="2"/>
      <c r="G114" s="2"/>
      <c r="H114" s="2"/>
    </row>
    <row r="115" spans="4:8" x14ac:dyDescent="0.3">
      <c r="D115" s="2"/>
      <c r="E115" s="2"/>
      <c r="F115" s="2"/>
      <c r="G115" s="2"/>
      <c r="H115" s="2"/>
    </row>
    <row r="116" spans="4:8" x14ac:dyDescent="0.3">
      <c r="D116" s="2"/>
      <c r="E116" s="2"/>
      <c r="F116" s="2"/>
      <c r="G116" s="2"/>
      <c r="H116" s="2"/>
    </row>
    <row r="117" spans="4:8" x14ac:dyDescent="0.3">
      <c r="D117" s="2"/>
      <c r="E117" s="2"/>
      <c r="F117" s="2"/>
      <c r="G117" s="2"/>
      <c r="H117" s="2"/>
    </row>
    <row r="118" spans="4:8" x14ac:dyDescent="0.3">
      <c r="D118" s="2"/>
      <c r="E118" s="2"/>
      <c r="F118" s="2"/>
      <c r="G118" s="2"/>
      <c r="H118" s="2"/>
    </row>
    <row r="119" spans="4:8" x14ac:dyDescent="0.3">
      <c r="D119" s="2"/>
      <c r="E119" s="2"/>
      <c r="F119" s="2"/>
      <c r="G119" s="2"/>
      <c r="H119" s="2"/>
    </row>
    <row r="120" spans="4:8" x14ac:dyDescent="0.3">
      <c r="D120" s="2"/>
      <c r="E120" s="2"/>
      <c r="F120" s="2"/>
      <c r="G120" s="2"/>
      <c r="H120" s="2"/>
    </row>
    <row r="121" spans="4:8" x14ac:dyDescent="0.3">
      <c r="D121" s="2"/>
      <c r="E121" s="2"/>
      <c r="F121" s="2"/>
      <c r="G121" s="2"/>
      <c r="H121" s="2"/>
    </row>
    <row r="122" spans="4:8" x14ac:dyDescent="0.3">
      <c r="D122" s="2"/>
      <c r="E122" s="2"/>
      <c r="F122" s="2"/>
      <c r="G122" s="2"/>
      <c r="H122" s="2"/>
    </row>
    <row r="123" spans="4:8" x14ac:dyDescent="0.3">
      <c r="D123" s="2" t="s">
        <v>2</v>
      </c>
      <c r="E123" s="2"/>
      <c r="F123" s="2"/>
      <c r="G123" s="2"/>
      <c r="H123" s="2"/>
    </row>
    <row r="125" spans="4:8" x14ac:dyDescent="0.3">
      <c r="D125" s="41" t="s">
        <v>10</v>
      </c>
      <c r="E125" s="39"/>
      <c r="F125" s="39"/>
      <c r="G125" s="39"/>
      <c r="H125" s="39"/>
    </row>
    <row r="126" spans="4:8" x14ac:dyDescent="0.3">
      <c r="D126" s="45"/>
      <c r="E126" s="40"/>
      <c r="F126" s="40"/>
      <c r="G126" s="40"/>
      <c r="H126" s="40"/>
    </row>
    <row r="127" spans="4:8" x14ac:dyDescent="0.3">
      <c r="D127" s="4" t="s">
        <v>1</v>
      </c>
      <c r="E127" s="4" t="s">
        <v>30</v>
      </c>
      <c r="F127" s="4" t="s">
        <v>31</v>
      </c>
      <c r="G127" s="4" t="s">
        <v>32</v>
      </c>
      <c r="H127" s="4" t="s">
        <v>33</v>
      </c>
    </row>
    <row r="128" spans="4:8" x14ac:dyDescent="0.3">
      <c r="D128" s="2"/>
      <c r="E128" s="2"/>
      <c r="F128" s="2"/>
      <c r="G128" s="2"/>
      <c r="H128" s="2"/>
    </row>
    <row r="129" spans="4:8" x14ac:dyDescent="0.3">
      <c r="D129" s="2"/>
      <c r="E129" s="2"/>
      <c r="F129" s="2"/>
      <c r="G129" s="2"/>
      <c r="H129" s="2"/>
    </row>
    <row r="130" spans="4:8" x14ac:dyDescent="0.3">
      <c r="D130" s="2"/>
      <c r="E130" s="2"/>
      <c r="F130" s="2"/>
      <c r="G130" s="2"/>
      <c r="H130" s="2"/>
    </row>
    <row r="131" spans="4:8" x14ac:dyDescent="0.3">
      <c r="D131" s="2"/>
      <c r="E131" s="2"/>
      <c r="F131" s="2"/>
      <c r="G131" s="2"/>
      <c r="H131" s="2"/>
    </row>
    <row r="132" spans="4:8" x14ac:dyDescent="0.3">
      <c r="D132" s="2"/>
      <c r="E132" s="2"/>
      <c r="F132" s="2"/>
      <c r="G132" s="2"/>
      <c r="H132" s="2"/>
    </row>
    <row r="133" spans="4:8" x14ac:dyDescent="0.3">
      <c r="D133" s="2"/>
      <c r="E133" s="2"/>
      <c r="F133" s="2"/>
      <c r="G133" s="2"/>
      <c r="H133" s="2"/>
    </row>
    <row r="134" spans="4:8" x14ac:dyDescent="0.3">
      <c r="D134" s="2"/>
      <c r="E134" s="2"/>
      <c r="F134" s="2"/>
      <c r="G134" s="2"/>
      <c r="H134" s="2"/>
    </row>
    <row r="135" spans="4:8" x14ac:dyDescent="0.3">
      <c r="D135" s="2"/>
      <c r="E135" s="2"/>
      <c r="F135" s="2"/>
      <c r="G135" s="2"/>
      <c r="H135" s="2"/>
    </row>
    <row r="136" spans="4:8" x14ac:dyDescent="0.3">
      <c r="D136" s="2"/>
      <c r="E136" s="2"/>
      <c r="F136" s="2"/>
      <c r="G136" s="2"/>
      <c r="H136" s="2"/>
    </row>
    <row r="137" spans="4:8" x14ac:dyDescent="0.3">
      <c r="D137" s="2"/>
      <c r="E137" s="2"/>
      <c r="F137" s="2"/>
      <c r="G137" s="2"/>
      <c r="H137" s="2"/>
    </row>
    <row r="138" spans="4:8" x14ac:dyDescent="0.3">
      <c r="D138" s="2"/>
      <c r="E138" s="2"/>
      <c r="F138" s="2"/>
      <c r="G138" s="2"/>
      <c r="H138" s="2"/>
    </row>
    <row r="139" spans="4:8" x14ac:dyDescent="0.3">
      <c r="D139" s="2"/>
      <c r="E139" s="2"/>
      <c r="F139" s="2"/>
      <c r="G139" s="2"/>
      <c r="H139" s="2"/>
    </row>
    <row r="140" spans="4:8" x14ac:dyDescent="0.3">
      <c r="D140" s="2" t="s">
        <v>2</v>
      </c>
      <c r="E140" s="2"/>
      <c r="F140" s="2"/>
      <c r="G140" s="2"/>
      <c r="H140" s="2"/>
    </row>
    <row r="142" spans="4:8" x14ac:dyDescent="0.3">
      <c r="D142" s="44" t="s">
        <v>11</v>
      </c>
      <c r="E142" s="44"/>
      <c r="F142" s="44"/>
      <c r="G142" s="44"/>
      <c r="H142" s="44"/>
    </row>
    <row r="143" spans="4:8" x14ac:dyDescent="0.3">
      <c r="D143" s="44"/>
      <c r="E143" s="44"/>
      <c r="F143" s="44"/>
      <c r="G143" s="44"/>
      <c r="H143" s="44"/>
    </row>
    <row r="144" spans="4:8" x14ac:dyDescent="0.3">
      <c r="D144" s="4" t="s">
        <v>1</v>
      </c>
      <c r="E144" s="4" t="s">
        <v>30</v>
      </c>
      <c r="F144" s="4" t="s">
        <v>31</v>
      </c>
      <c r="G144" s="4" t="s">
        <v>32</v>
      </c>
      <c r="H144" s="4" t="s">
        <v>33</v>
      </c>
    </row>
    <row r="145" spans="4:8" x14ac:dyDescent="0.3">
      <c r="D145" s="2"/>
      <c r="E145" s="2"/>
      <c r="F145" s="2"/>
      <c r="G145" s="2"/>
      <c r="H145" s="2"/>
    </row>
    <row r="146" spans="4:8" x14ac:dyDescent="0.3">
      <c r="D146" s="2"/>
      <c r="E146" s="2"/>
      <c r="F146" s="2"/>
      <c r="G146" s="2"/>
      <c r="H146" s="2"/>
    </row>
    <row r="147" spans="4:8" x14ac:dyDescent="0.3">
      <c r="D147" s="2"/>
      <c r="E147" s="2"/>
      <c r="F147" s="2"/>
      <c r="G147" s="2"/>
      <c r="H147" s="2"/>
    </row>
    <row r="148" spans="4:8" x14ac:dyDescent="0.3">
      <c r="D148" s="2"/>
      <c r="E148" s="2"/>
      <c r="F148" s="2"/>
      <c r="G148" s="2"/>
      <c r="H148" s="2"/>
    </row>
    <row r="149" spans="4:8" x14ac:dyDescent="0.3">
      <c r="D149" s="2"/>
      <c r="E149" s="2"/>
      <c r="F149" s="2"/>
      <c r="G149" s="2"/>
      <c r="H149" s="2"/>
    </row>
    <row r="150" spans="4:8" x14ac:dyDescent="0.3">
      <c r="D150" s="2"/>
      <c r="E150" s="2"/>
      <c r="F150" s="2"/>
      <c r="G150" s="2"/>
      <c r="H150" s="2"/>
    </row>
    <row r="151" spans="4:8" x14ac:dyDescent="0.3">
      <c r="D151" s="2"/>
      <c r="E151" s="2"/>
      <c r="F151" s="2"/>
      <c r="G151" s="2"/>
      <c r="H151" s="2"/>
    </row>
    <row r="152" spans="4:8" x14ac:dyDescent="0.3">
      <c r="D152" s="2"/>
      <c r="E152" s="2"/>
      <c r="F152" s="2"/>
      <c r="G152" s="2"/>
      <c r="H152" s="2"/>
    </row>
    <row r="153" spans="4:8" x14ac:dyDescent="0.3">
      <c r="D153" s="2"/>
      <c r="E153" s="2"/>
      <c r="F153" s="2"/>
      <c r="G153" s="2"/>
      <c r="H153" s="2"/>
    </row>
    <row r="154" spans="4:8" x14ac:dyDescent="0.3">
      <c r="D154" s="2"/>
      <c r="E154" s="2"/>
      <c r="F154" s="2"/>
      <c r="G154" s="2"/>
      <c r="H154" s="2"/>
    </row>
    <row r="155" spans="4:8" x14ac:dyDescent="0.3">
      <c r="D155" s="2" t="s">
        <v>2</v>
      </c>
      <c r="E155" s="2"/>
      <c r="F155" s="2"/>
      <c r="G155" s="2"/>
      <c r="H155" s="2"/>
    </row>
    <row r="157" spans="4:8" x14ac:dyDescent="0.3">
      <c r="D157" s="44" t="s">
        <v>12</v>
      </c>
      <c r="E157" s="44"/>
      <c r="F157" s="44"/>
      <c r="G157" s="44"/>
      <c r="H157" s="44"/>
    </row>
    <row r="158" spans="4:8" x14ac:dyDescent="0.3">
      <c r="D158" s="44"/>
      <c r="E158" s="44"/>
      <c r="F158" s="44"/>
      <c r="G158" s="44"/>
      <c r="H158" s="44"/>
    </row>
    <row r="159" spans="4:8" x14ac:dyDescent="0.3">
      <c r="D159" s="4" t="s">
        <v>1</v>
      </c>
      <c r="E159" s="4" t="s">
        <v>30</v>
      </c>
      <c r="F159" s="4" t="s">
        <v>31</v>
      </c>
      <c r="G159" s="4" t="s">
        <v>32</v>
      </c>
      <c r="H159" s="4" t="s">
        <v>33</v>
      </c>
    </row>
    <row r="160" spans="4:8" x14ac:dyDescent="0.3">
      <c r="D160" s="2"/>
      <c r="E160" s="2"/>
      <c r="F160" s="2"/>
      <c r="G160" s="2"/>
      <c r="H160" s="2"/>
    </row>
    <row r="161" spans="4:8" x14ac:dyDescent="0.3">
      <c r="D161" s="2"/>
      <c r="E161" s="2"/>
      <c r="F161" s="2"/>
      <c r="G161" s="2"/>
      <c r="H161" s="2"/>
    </row>
    <row r="162" spans="4:8" x14ac:dyDescent="0.3">
      <c r="D162" s="2"/>
      <c r="E162" s="2"/>
      <c r="F162" s="2"/>
      <c r="G162" s="2"/>
      <c r="H162" s="2"/>
    </row>
    <row r="163" spans="4:8" x14ac:dyDescent="0.3">
      <c r="D163" s="2"/>
      <c r="E163" s="2"/>
      <c r="F163" s="2"/>
      <c r="G163" s="2"/>
      <c r="H163" s="2"/>
    </row>
    <row r="164" spans="4:8" x14ac:dyDescent="0.3">
      <c r="D164" s="2"/>
      <c r="E164" s="2"/>
      <c r="F164" s="2"/>
      <c r="G164" s="2"/>
      <c r="H164" s="2"/>
    </row>
    <row r="165" spans="4:8" x14ac:dyDescent="0.3">
      <c r="D165" s="2"/>
      <c r="E165" s="2"/>
      <c r="F165" s="2"/>
      <c r="G165" s="2"/>
      <c r="H165" s="2"/>
    </row>
    <row r="166" spans="4:8" x14ac:dyDescent="0.3">
      <c r="D166" s="2"/>
      <c r="E166" s="2"/>
      <c r="F166" s="2"/>
      <c r="G166" s="2"/>
      <c r="H166" s="2"/>
    </row>
    <row r="167" spans="4:8" x14ac:dyDescent="0.3">
      <c r="D167" s="2"/>
      <c r="E167" s="2"/>
      <c r="F167" s="2"/>
      <c r="G167" s="2"/>
      <c r="H167" s="2"/>
    </row>
    <row r="168" spans="4:8" x14ac:dyDescent="0.3">
      <c r="D168" s="2"/>
      <c r="E168" s="2"/>
      <c r="F168" s="2"/>
      <c r="G168" s="2"/>
      <c r="H168" s="2"/>
    </row>
    <row r="169" spans="4:8" x14ac:dyDescent="0.3">
      <c r="D169" s="2"/>
      <c r="E169" s="2"/>
      <c r="F169" s="2"/>
      <c r="G169" s="2"/>
      <c r="H169" s="2"/>
    </row>
    <row r="170" spans="4:8" x14ac:dyDescent="0.3">
      <c r="D170" s="2"/>
      <c r="E170" s="2"/>
      <c r="F170" s="2"/>
      <c r="G170" s="2"/>
      <c r="H170" s="2"/>
    </row>
    <row r="171" spans="4:8" x14ac:dyDescent="0.3">
      <c r="D171" s="2" t="s">
        <v>2</v>
      </c>
      <c r="E171" s="2"/>
      <c r="F171" s="2"/>
      <c r="G171" s="2"/>
      <c r="H171" s="2"/>
    </row>
    <row r="173" spans="4:8" x14ac:dyDescent="0.3">
      <c r="D173" s="44" t="s">
        <v>13</v>
      </c>
      <c r="E173" s="44"/>
      <c r="F173" s="44"/>
      <c r="G173" s="44"/>
      <c r="H173" s="44"/>
    </row>
    <row r="174" spans="4:8" x14ac:dyDescent="0.3">
      <c r="D174" s="44"/>
      <c r="E174" s="44"/>
      <c r="F174" s="44"/>
      <c r="G174" s="44"/>
      <c r="H174" s="44"/>
    </row>
    <row r="175" spans="4:8" x14ac:dyDescent="0.3">
      <c r="D175" s="4" t="s">
        <v>1</v>
      </c>
      <c r="E175" s="4" t="s">
        <v>30</v>
      </c>
      <c r="F175" s="4" t="s">
        <v>31</v>
      </c>
      <c r="G175" s="4" t="s">
        <v>32</v>
      </c>
      <c r="H175" s="4" t="s">
        <v>33</v>
      </c>
    </row>
    <row r="176" spans="4:8" x14ac:dyDescent="0.3">
      <c r="D176" s="2"/>
      <c r="E176" s="2"/>
      <c r="F176" s="2"/>
      <c r="G176" s="2"/>
      <c r="H176" s="2"/>
    </row>
    <row r="177" spans="4:8" x14ac:dyDescent="0.3">
      <c r="D177" s="2"/>
      <c r="E177" s="2"/>
      <c r="F177" s="2"/>
      <c r="G177" s="2"/>
      <c r="H177" s="2"/>
    </row>
    <row r="178" spans="4:8" x14ac:dyDescent="0.3">
      <c r="D178" s="2"/>
      <c r="E178" s="2"/>
      <c r="F178" s="2"/>
      <c r="G178" s="2"/>
      <c r="H178" s="2"/>
    </row>
    <row r="179" spans="4:8" x14ac:dyDescent="0.3">
      <c r="D179" s="2"/>
      <c r="E179" s="2"/>
      <c r="F179" s="2"/>
      <c r="G179" s="2"/>
      <c r="H179" s="2"/>
    </row>
    <row r="180" spans="4:8" x14ac:dyDescent="0.3">
      <c r="D180" s="2"/>
      <c r="E180" s="2"/>
      <c r="F180" s="2"/>
      <c r="G180" s="2"/>
      <c r="H180" s="2"/>
    </row>
    <row r="181" spans="4:8" x14ac:dyDescent="0.3">
      <c r="D181" s="2"/>
      <c r="E181" s="2"/>
      <c r="F181" s="2"/>
      <c r="G181" s="2"/>
      <c r="H181" s="2"/>
    </row>
    <row r="182" spans="4:8" x14ac:dyDescent="0.3">
      <c r="D182" s="2"/>
      <c r="E182" s="2"/>
      <c r="F182" s="2"/>
      <c r="G182" s="2"/>
      <c r="H182" s="2"/>
    </row>
    <row r="183" spans="4:8" x14ac:dyDescent="0.3">
      <c r="D183" s="2"/>
      <c r="E183" s="2"/>
      <c r="F183" s="2"/>
      <c r="G183" s="2"/>
      <c r="H183" s="2"/>
    </row>
    <row r="184" spans="4:8" x14ac:dyDescent="0.3">
      <c r="D184" s="2"/>
      <c r="E184" s="2"/>
      <c r="F184" s="2"/>
      <c r="G184" s="2"/>
      <c r="H184" s="2"/>
    </row>
    <row r="185" spans="4:8" x14ac:dyDescent="0.3">
      <c r="D185" s="2"/>
      <c r="E185" s="2"/>
      <c r="F185" s="2"/>
      <c r="G185" s="2"/>
      <c r="H185" s="2"/>
    </row>
    <row r="186" spans="4:8" x14ac:dyDescent="0.3">
      <c r="D186" s="2" t="s">
        <v>2</v>
      </c>
      <c r="E186" s="2"/>
      <c r="F186" s="2"/>
      <c r="G186" s="2"/>
      <c r="H186" s="2"/>
    </row>
    <row r="188" spans="4:8" x14ac:dyDescent="0.3">
      <c r="D188" s="44" t="s">
        <v>14</v>
      </c>
      <c r="E188" s="44"/>
      <c r="F188" s="44"/>
      <c r="G188" s="44"/>
      <c r="H188" s="44"/>
    </row>
    <row r="189" spans="4:8" x14ac:dyDescent="0.3">
      <c r="D189" s="44"/>
      <c r="E189" s="44"/>
      <c r="F189" s="44"/>
      <c r="G189" s="44"/>
      <c r="H189" s="44"/>
    </row>
    <row r="190" spans="4:8" x14ac:dyDescent="0.3">
      <c r="D190" s="4" t="s">
        <v>1</v>
      </c>
      <c r="E190" s="4" t="s">
        <v>30</v>
      </c>
      <c r="F190" s="4" t="s">
        <v>31</v>
      </c>
      <c r="G190" s="4" t="s">
        <v>32</v>
      </c>
      <c r="H190" s="4" t="s">
        <v>33</v>
      </c>
    </row>
    <row r="191" spans="4:8" x14ac:dyDescent="0.3">
      <c r="D191" s="2"/>
      <c r="E191" s="2"/>
      <c r="F191" s="2"/>
      <c r="G191" s="2"/>
      <c r="H191" s="2"/>
    </row>
    <row r="192" spans="4:8" x14ac:dyDescent="0.3">
      <c r="D192" s="2"/>
      <c r="E192" s="2"/>
      <c r="F192" s="2"/>
      <c r="G192" s="2"/>
      <c r="H192" s="2"/>
    </row>
    <row r="193" spans="4:8" x14ac:dyDescent="0.3">
      <c r="D193" s="2"/>
      <c r="E193" s="2"/>
      <c r="F193" s="2"/>
      <c r="G193" s="2"/>
      <c r="H193" s="2"/>
    </row>
    <row r="194" spans="4:8" x14ac:dyDescent="0.3">
      <c r="D194" s="2"/>
      <c r="E194" s="2"/>
      <c r="F194" s="2"/>
      <c r="G194" s="2"/>
      <c r="H194" s="2"/>
    </row>
    <row r="195" spans="4:8" x14ac:dyDescent="0.3">
      <c r="D195" s="2"/>
      <c r="E195" s="2"/>
      <c r="F195" s="2"/>
      <c r="G195" s="2"/>
      <c r="H195" s="2"/>
    </row>
    <row r="196" spans="4:8" x14ac:dyDescent="0.3">
      <c r="D196" s="2"/>
      <c r="E196" s="2"/>
      <c r="F196" s="2"/>
      <c r="G196" s="2"/>
      <c r="H196" s="2"/>
    </row>
    <row r="197" spans="4:8" x14ac:dyDescent="0.3">
      <c r="D197" s="2"/>
      <c r="E197" s="2"/>
      <c r="F197" s="2"/>
      <c r="G197" s="2"/>
      <c r="H197" s="2"/>
    </row>
    <row r="198" spans="4:8" x14ac:dyDescent="0.3">
      <c r="D198" s="2"/>
      <c r="E198" s="2"/>
      <c r="F198" s="2"/>
      <c r="G198" s="2"/>
      <c r="H198" s="2"/>
    </row>
    <row r="199" spans="4:8" x14ac:dyDescent="0.3">
      <c r="D199" s="2"/>
      <c r="E199" s="2"/>
      <c r="F199" s="2"/>
      <c r="G199" s="2"/>
      <c r="H199" s="2"/>
    </row>
    <row r="200" spans="4:8" x14ac:dyDescent="0.3">
      <c r="D200" s="2"/>
      <c r="E200" s="2"/>
      <c r="F200" s="2"/>
      <c r="G200" s="2"/>
      <c r="H200" s="2"/>
    </row>
    <row r="201" spans="4:8" x14ac:dyDescent="0.3">
      <c r="D201" s="2"/>
      <c r="E201" s="2"/>
      <c r="F201" s="2"/>
      <c r="G201" s="2"/>
      <c r="H201" s="2"/>
    </row>
    <row r="202" spans="4:8" x14ac:dyDescent="0.3">
      <c r="D202" s="2"/>
      <c r="E202" s="2"/>
      <c r="F202" s="2"/>
      <c r="G202" s="2"/>
      <c r="H202" s="2"/>
    </row>
    <row r="203" spans="4:8" x14ac:dyDescent="0.3">
      <c r="D203" s="2"/>
      <c r="E203" s="2"/>
      <c r="F203" s="2"/>
      <c r="G203" s="2"/>
      <c r="H203" s="2"/>
    </row>
    <row r="204" spans="4:8" x14ac:dyDescent="0.3">
      <c r="D204" s="2" t="s">
        <v>2</v>
      </c>
      <c r="E204" s="2"/>
      <c r="F204" s="2"/>
      <c r="G204" s="2"/>
      <c r="H204" s="2"/>
    </row>
    <row r="206" spans="4:8" x14ac:dyDescent="0.3">
      <c r="D206" s="44" t="s">
        <v>15</v>
      </c>
      <c r="E206" s="44"/>
      <c r="F206" s="44"/>
      <c r="G206" s="44"/>
      <c r="H206" s="44"/>
    </row>
    <row r="207" spans="4:8" x14ac:dyDescent="0.3">
      <c r="D207" s="44"/>
      <c r="E207" s="44"/>
      <c r="F207" s="44"/>
      <c r="G207" s="44"/>
      <c r="H207" s="44"/>
    </row>
    <row r="208" spans="4:8" x14ac:dyDescent="0.3">
      <c r="D208" s="4" t="s">
        <v>1</v>
      </c>
      <c r="E208" s="4" t="s">
        <v>30</v>
      </c>
      <c r="F208" s="4" t="s">
        <v>31</v>
      </c>
      <c r="G208" s="4" t="s">
        <v>32</v>
      </c>
      <c r="H208" s="4" t="s">
        <v>33</v>
      </c>
    </row>
    <row r="209" spans="4:8" x14ac:dyDescent="0.3">
      <c r="D209" s="2"/>
      <c r="E209" s="2"/>
      <c r="F209" s="2"/>
      <c r="G209" s="2"/>
      <c r="H209" s="2"/>
    </row>
    <row r="210" spans="4:8" x14ac:dyDescent="0.3">
      <c r="D210" s="2"/>
      <c r="E210" s="2"/>
      <c r="F210" s="2"/>
      <c r="G210" s="2"/>
      <c r="H210" s="2"/>
    </row>
    <row r="211" spans="4:8" x14ac:dyDescent="0.3">
      <c r="D211" s="2"/>
      <c r="E211" s="2"/>
      <c r="F211" s="2"/>
      <c r="G211" s="2"/>
      <c r="H211" s="2"/>
    </row>
    <row r="212" spans="4:8" x14ac:dyDescent="0.3">
      <c r="D212" s="2"/>
      <c r="E212" s="2"/>
      <c r="F212" s="2"/>
      <c r="G212" s="2"/>
      <c r="H212" s="2"/>
    </row>
    <row r="213" spans="4:8" x14ac:dyDescent="0.3">
      <c r="D213" s="2"/>
      <c r="E213" s="2"/>
      <c r="F213" s="2"/>
      <c r="G213" s="2"/>
      <c r="H213" s="2"/>
    </row>
    <row r="214" spans="4:8" x14ac:dyDescent="0.3">
      <c r="D214" s="2"/>
      <c r="E214" s="2"/>
      <c r="F214" s="2"/>
      <c r="G214" s="2"/>
      <c r="H214" s="2"/>
    </row>
    <row r="215" spans="4:8" x14ac:dyDescent="0.3">
      <c r="D215" s="2"/>
      <c r="E215" s="2"/>
      <c r="F215" s="2"/>
      <c r="G215" s="2"/>
      <c r="H215" s="2"/>
    </row>
    <row r="216" spans="4:8" x14ac:dyDescent="0.3">
      <c r="D216" s="2"/>
      <c r="E216" s="2"/>
      <c r="F216" s="2"/>
      <c r="G216" s="2"/>
      <c r="H216" s="2"/>
    </row>
    <row r="217" spans="4:8" x14ac:dyDescent="0.3">
      <c r="D217" s="2"/>
      <c r="E217" s="2"/>
      <c r="F217" s="2"/>
      <c r="G217" s="2"/>
      <c r="H217" s="2"/>
    </row>
    <row r="218" spans="4:8" x14ac:dyDescent="0.3">
      <c r="D218" s="2"/>
      <c r="E218" s="2"/>
      <c r="F218" s="2"/>
      <c r="G218" s="2"/>
      <c r="H218" s="2"/>
    </row>
    <row r="219" spans="4:8" x14ac:dyDescent="0.3">
      <c r="D219" s="2" t="s">
        <v>2</v>
      </c>
      <c r="E219" s="2"/>
      <c r="F219" s="2"/>
      <c r="G219" s="2"/>
      <c r="H219" s="2"/>
    </row>
    <row r="221" spans="4:8" x14ac:dyDescent="0.3">
      <c r="D221" s="44" t="s">
        <v>16</v>
      </c>
      <c r="E221" s="44"/>
      <c r="F221" s="44"/>
      <c r="G221" s="44"/>
      <c r="H221" s="44"/>
    </row>
    <row r="222" spans="4:8" x14ac:dyDescent="0.3">
      <c r="D222" s="44"/>
      <c r="E222" s="44"/>
      <c r="F222" s="44"/>
      <c r="G222" s="44"/>
      <c r="H222" s="44"/>
    </row>
    <row r="223" spans="4:8" x14ac:dyDescent="0.3">
      <c r="D223" s="4" t="s">
        <v>1</v>
      </c>
      <c r="E223" s="4" t="s">
        <v>30</v>
      </c>
      <c r="F223" s="4" t="s">
        <v>31</v>
      </c>
      <c r="G223" s="4" t="s">
        <v>32</v>
      </c>
      <c r="H223" s="4" t="s">
        <v>33</v>
      </c>
    </row>
    <row r="224" spans="4:8" x14ac:dyDescent="0.3">
      <c r="D224" s="2"/>
      <c r="E224" s="2"/>
      <c r="F224" s="2"/>
      <c r="G224" s="2"/>
      <c r="H224" s="2"/>
    </row>
    <row r="225" spans="4:8" x14ac:dyDescent="0.3">
      <c r="D225" s="2"/>
      <c r="E225" s="2"/>
      <c r="F225" s="2"/>
      <c r="G225" s="2"/>
      <c r="H225" s="2"/>
    </row>
    <row r="226" spans="4:8" x14ac:dyDescent="0.3">
      <c r="D226" s="2"/>
      <c r="E226" s="2"/>
      <c r="F226" s="2"/>
      <c r="G226" s="2"/>
      <c r="H226" s="2"/>
    </row>
    <row r="227" spans="4:8" x14ac:dyDescent="0.3">
      <c r="D227" s="2"/>
      <c r="E227" s="2"/>
      <c r="F227" s="2"/>
      <c r="G227" s="2"/>
      <c r="H227" s="2"/>
    </row>
    <row r="228" spans="4:8" x14ac:dyDescent="0.3">
      <c r="D228" s="2"/>
      <c r="E228" s="2"/>
      <c r="F228" s="2"/>
      <c r="G228" s="2"/>
      <c r="H228" s="2"/>
    </row>
    <row r="229" spans="4:8" x14ac:dyDescent="0.3">
      <c r="D229" s="2"/>
      <c r="E229" s="2"/>
      <c r="F229" s="2"/>
      <c r="G229" s="2"/>
      <c r="H229" s="2"/>
    </row>
    <row r="230" spans="4:8" x14ac:dyDescent="0.3">
      <c r="D230" s="2"/>
      <c r="E230" s="2"/>
      <c r="F230" s="2"/>
      <c r="G230" s="2"/>
      <c r="H230" s="2"/>
    </row>
    <row r="231" spans="4:8" x14ac:dyDescent="0.3">
      <c r="D231" s="2"/>
      <c r="E231" s="2"/>
      <c r="F231" s="2"/>
      <c r="G231" s="2"/>
      <c r="H231" s="2"/>
    </row>
    <row r="232" spans="4:8" x14ac:dyDescent="0.3">
      <c r="D232" s="2"/>
      <c r="E232" s="2"/>
      <c r="F232" s="2"/>
      <c r="G232" s="2"/>
      <c r="H232" s="2"/>
    </row>
    <row r="233" spans="4:8" x14ac:dyDescent="0.3">
      <c r="D233" s="2"/>
      <c r="E233" s="2"/>
      <c r="F233" s="2"/>
      <c r="G233" s="2"/>
      <c r="H233" s="2"/>
    </row>
    <row r="234" spans="4:8" x14ac:dyDescent="0.3">
      <c r="D234" s="2"/>
      <c r="E234" s="2"/>
      <c r="F234" s="2"/>
      <c r="G234" s="2"/>
      <c r="H234" s="2"/>
    </row>
    <row r="235" spans="4:8" x14ac:dyDescent="0.3">
      <c r="D235" s="2"/>
      <c r="E235" s="2"/>
      <c r="F235" s="2"/>
      <c r="G235" s="2"/>
      <c r="H235" s="2"/>
    </row>
    <row r="236" spans="4:8" x14ac:dyDescent="0.3">
      <c r="D236" s="2"/>
      <c r="E236" s="2"/>
      <c r="F236" s="2"/>
      <c r="G236" s="2"/>
      <c r="H236" s="2"/>
    </row>
    <row r="237" spans="4:8" x14ac:dyDescent="0.3">
      <c r="D237" s="2" t="s">
        <v>2</v>
      </c>
      <c r="E237" s="2"/>
      <c r="F237" s="2"/>
      <c r="G237" s="2"/>
      <c r="H237" s="2"/>
    </row>
    <row r="239" spans="4:8" x14ac:dyDescent="0.3">
      <c r="D239" s="44" t="s">
        <v>17</v>
      </c>
      <c r="E239" s="44"/>
      <c r="F239" s="44"/>
      <c r="G239" s="44"/>
      <c r="H239" s="44"/>
    </row>
    <row r="240" spans="4:8" x14ac:dyDescent="0.3">
      <c r="D240" s="44"/>
      <c r="E240" s="44"/>
      <c r="F240" s="44"/>
      <c r="G240" s="44"/>
      <c r="H240" s="44"/>
    </row>
    <row r="241" spans="4:8" x14ac:dyDescent="0.3">
      <c r="D241" s="4" t="s">
        <v>1</v>
      </c>
      <c r="E241" s="4" t="s">
        <v>30</v>
      </c>
      <c r="F241" s="4" t="s">
        <v>31</v>
      </c>
      <c r="G241" s="4" t="s">
        <v>32</v>
      </c>
      <c r="H241" s="4" t="s">
        <v>33</v>
      </c>
    </row>
    <row r="242" spans="4:8" x14ac:dyDescent="0.3">
      <c r="D242" s="2"/>
      <c r="E242" s="2"/>
      <c r="F242" s="2"/>
      <c r="G242" s="2"/>
      <c r="H242" s="2"/>
    </row>
    <row r="243" spans="4:8" x14ac:dyDescent="0.3">
      <c r="D243" s="2"/>
      <c r="E243" s="2"/>
      <c r="F243" s="2"/>
      <c r="G243" s="2"/>
      <c r="H243" s="2"/>
    </row>
    <row r="244" spans="4:8" x14ac:dyDescent="0.3">
      <c r="D244" s="2"/>
      <c r="E244" s="2"/>
      <c r="F244" s="2"/>
      <c r="G244" s="2"/>
      <c r="H244" s="2"/>
    </row>
    <row r="245" spans="4:8" x14ac:dyDescent="0.3">
      <c r="D245" s="2"/>
      <c r="E245" s="2"/>
      <c r="F245" s="2"/>
      <c r="G245" s="2"/>
      <c r="H245" s="2"/>
    </row>
    <row r="246" spans="4:8" x14ac:dyDescent="0.3">
      <c r="D246" s="2"/>
      <c r="E246" s="2"/>
      <c r="F246" s="2"/>
      <c r="G246" s="2"/>
      <c r="H246" s="2"/>
    </row>
    <row r="247" spans="4:8" x14ac:dyDescent="0.3">
      <c r="D247" s="2"/>
      <c r="E247" s="2"/>
      <c r="F247" s="2"/>
      <c r="G247" s="2"/>
      <c r="H247" s="2"/>
    </row>
    <row r="248" spans="4:8" x14ac:dyDescent="0.3">
      <c r="D248" s="2"/>
      <c r="E248" s="2"/>
      <c r="F248" s="2"/>
      <c r="G248" s="2"/>
      <c r="H248" s="2"/>
    </row>
    <row r="249" spans="4:8" x14ac:dyDescent="0.3">
      <c r="D249" s="2"/>
      <c r="E249" s="2"/>
      <c r="F249" s="2"/>
      <c r="G249" s="2"/>
      <c r="H249" s="2"/>
    </row>
    <row r="250" spans="4:8" x14ac:dyDescent="0.3">
      <c r="D250" s="2"/>
      <c r="E250" s="2"/>
      <c r="F250" s="2"/>
      <c r="G250" s="2"/>
      <c r="H250" s="2"/>
    </row>
    <row r="251" spans="4:8" x14ac:dyDescent="0.3">
      <c r="D251" s="2"/>
      <c r="E251" s="2"/>
      <c r="F251" s="2"/>
      <c r="G251" s="2"/>
      <c r="H251" s="2"/>
    </row>
    <row r="252" spans="4:8" x14ac:dyDescent="0.3">
      <c r="D252" s="2" t="s">
        <v>2</v>
      </c>
      <c r="E252" s="2"/>
      <c r="F252" s="2"/>
      <c r="G252" s="2"/>
      <c r="H252" s="2"/>
    </row>
    <row r="254" spans="4:8" x14ac:dyDescent="0.3">
      <c r="D254" s="44" t="s">
        <v>18</v>
      </c>
      <c r="E254" s="44"/>
      <c r="F254" s="44"/>
      <c r="G254" s="44"/>
      <c r="H254" s="44"/>
    </row>
    <row r="255" spans="4:8" x14ac:dyDescent="0.3">
      <c r="D255" s="44"/>
      <c r="E255" s="44"/>
      <c r="F255" s="44"/>
      <c r="G255" s="44"/>
      <c r="H255" s="44"/>
    </row>
    <row r="256" spans="4:8" x14ac:dyDescent="0.3">
      <c r="D256" s="4" t="s">
        <v>1</v>
      </c>
      <c r="E256" s="4" t="s">
        <v>30</v>
      </c>
      <c r="F256" s="4" t="s">
        <v>31</v>
      </c>
      <c r="G256" s="4" t="s">
        <v>32</v>
      </c>
      <c r="H256" s="4" t="s">
        <v>33</v>
      </c>
    </row>
    <row r="257" spans="4:8" x14ac:dyDescent="0.3">
      <c r="D257" s="2"/>
      <c r="E257" s="2"/>
      <c r="F257" s="2"/>
      <c r="G257" s="2"/>
      <c r="H257" s="2"/>
    </row>
    <row r="258" spans="4:8" x14ac:dyDescent="0.3">
      <c r="D258" s="2"/>
      <c r="E258" s="2"/>
      <c r="F258" s="2"/>
      <c r="G258" s="2"/>
      <c r="H258" s="2"/>
    </row>
    <row r="259" spans="4:8" x14ac:dyDescent="0.3">
      <c r="D259" s="2"/>
      <c r="E259" s="2"/>
      <c r="F259" s="2"/>
      <c r="G259" s="2"/>
      <c r="H259" s="2"/>
    </row>
    <row r="260" spans="4:8" x14ac:dyDescent="0.3">
      <c r="D260" s="2"/>
      <c r="E260" s="2"/>
      <c r="F260" s="2"/>
      <c r="G260" s="2"/>
      <c r="H260" s="2"/>
    </row>
    <row r="261" spans="4:8" x14ac:dyDescent="0.3">
      <c r="D261" s="2"/>
      <c r="E261" s="2"/>
      <c r="F261" s="2"/>
      <c r="G261" s="2"/>
      <c r="H261" s="2"/>
    </row>
    <row r="262" spans="4:8" x14ac:dyDescent="0.3">
      <c r="D262" s="2"/>
      <c r="E262" s="2"/>
      <c r="F262" s="2"/>
      <c r="G262" s="2"/>
      <c r="H262" s="2"/>
    </row>
    <row r="263" spans="4:8" x14ac:dyDescent="0.3">
      <c r="D263" s="2"/>
      <c r="E263" s="2"/>
      <c r="F263" s="2"/>
      <c r="G263" s="2"/>
      <c r="H263" s="2"/>
    </row>
    <row r="264" spans="4:8" x14ac:dyDescent="0.3">
      <c r="D264" s="2"/>
      <c r="E264" s="2"/>
      <c r="F264" s="2"/>
      <c r="G264" s="2"/>
      <c r="H264" s="2"/>
    </row>
    <row r="265" spans="4:8" x14ac:dyDescent="0.3">
      <c r="D265" s="2"/>
      <c r="E265" s="2"/>
      <c r="F265" s="2"/>
      <c r="G265" s="2"/>
      <c r="H265" s="2"/>
    </row>
    <row r="266" spans="4:8" x14ac:dyDescent="0.3">
      <c r="D266" s="2" t="s">
        <v>2</v>
      </c>
      <c r="E266" s="2"/>
      <c r="F266" s="2"/>
      <c r="G266" s="2"/>
      <c r="H266" s="2"/>
    </row>
  </sheetData>
  <mergeCells count="18">
    <mergeCell ref="D66:H67"/>
    <mergeCell ref="A1:J2"/>
    <mergeCell ref="D4:H5"/>
    <mergeCell ref="D19:H20"/>
    <mergeCell ref="D33:H34"/>
    <mergeCell ref="D50:H51"/>
    <mergeCell ref="D254:H255"/>
    <mergeCell ref="D80:H81"/>
    <mergeCell ref="D95:H96"/>
    <mergeCell ref="D109:H110"/>
    <mergeCell ref="D125:H126"/>
    <mergeCell ref="D142:H143"/>
    <mergeCell ref="D157:H158"/>
    <mergeCell ref="D173:H174"/>
    <mergeCell ref="D188:H189"/>
    <mergeCell ref="D206:H207"/>
    <mergeCell ref="D221:H222"/>
    <mergeCell ref="D239:H24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66"/>
  <sheetViews>
    <sheetView workbookViewId="0">
      <selection sqref="A1:J2"/>
    </sheetView>
  </sheetViews>
  <sheetFormatPr defaultRowHeight="14.4" x14ac:dyDescent="0.3"/>
  <cols>
    <col min="4" max="4" width="15.33203125" bestFit="1" customWidth="1"/>
    <col min="5" max="5" width="9.109375" customWidth="1"/>
    <col min="6" max="6" width="11.33203125" bestFit="1" customWidth="1"/>
    <col min="7" max="7" width="11.44140625" bestFit="1" customWidth="1"/>
    <col min="8" max="8" width="11.109375" bestFit="1" customWidth="1"/>
  </cols>
  <sheetData>
    <row r="1" spans="1:10" x14ac:dyDescent="0.3">
      <c r="A1" s="48" t="s">
        <v>39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3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3">
      <c r="D4" s="44" t="s">
        <v>0</v>
      </c>
      <c r="E4" s="44"/>
      <c r="F4" s="44"/>
      <c r="G4" s="44"/>
      <c r="H4" s="44"/>
    </row>
    <row r="5" spans="1:10" x14ac:dyDescent="0.3">
      <c r="D5" s="44"/>
      <c r="E5" s="44"/>
      <c r="F5" s="44"/>
      <c r="G5" s="44"/>
      <c r="H5" s="44"/>
    </row>
    <row r="6" spans="1:10" x14ac:dyDescent="0.3">
      <c r="D6" s="4" t="s">
        <v>1</v>
      </c>
      <c r="E6" s="4" t="s">
        <v>34</v>
      </c>
      <c r="F6" s="4" t="s">
        <v>35</v>
      </c>
      <c r="G6" s="4" t="s">
        <v>36</v>
      </c>
      <c r="H6" s="4" t="s">
        <v>37</v>
      </c>
    </row>
    <row r="7" spans="1:10" x14ac:dyDescent="0.3">
      <c r="D7" s="2"/>
      <c r="E7" s="2"/>
      <c r="F7" s="2"/>
      <c r="G7" s="2"/>
      <c r="H7" s="2"/>
    </row>
    <row r="8" spans="1:10" x14ac:dyDescent="0.3">
      <c r="D8" s="2"/>
      <c r="E8" s="2"/>
      <c r="F8" s="2"/>
      <c r="G8" s="2"/>
      <c r="H8" s="2"/>
    </row>
    <row r="9" spans="1:10" x14ac:dyDescent="0.3">
      <c r="D9" s="2"/>
      <c r="E9" s="2"/>
      <c r="F9" s="2"/>
      <c r="G9" s="2"/>
      <c r="H9" s="2"/>
    </row>
    <row r="10" spans="1:10" x14ac:dyDescent="0.3">
      <c r="D10" s="2"/>
      <c r="E10" s="2"/>
      <c r="F10" s="2"/>
      <c r="G10" s="2"/>
      <c r="H10" s="2"/>
    </row>
    <row r="11" spans="1:10" x14ac:dyDescent="0.3">
      <c r="D11" s="2"/>
      <c r="E11" s="2"/>
      <c r="F11" s="2"/>
      <c r="G11" s="2"/>
      <c r="H11" s="2"/>
    </row>
    <row r="12" spans="1:10" x14ac:dyDescent="0.3">
      <c r="D12" s="2"/>
      <c r="E12" s="2"/>
      <c r="F12" s="2"/>
      <c r="G12" s="2"/>
      <c r="H12" s="2"/>
    </row>
    <row r="13" spans="1:10" x14ac:dyDescent="0.3">
      <c r="D13" s="2"/>
      <c r="E13" s="2"/>
      <c r="F13" s="2"/>
      <c r="G13" s="2"/>
      <c r="H13" s="2"/>
    </row>
    <row r="14" spans="1:10" x14ac:dyDescent="0.3">
      <c r="D14" s="2"/>
      <c r="E14" s="2"/>
      <c r="F14" s="2"/>
      <c r="G14" s="2"/>
      <c r="H14" s="2"/>
    </row>
    <row r="15" spans="1:10" x14ac:dyDescent="0.3">
      <c r="D15" s="2"/>
      <c r="E15" s="2"/>
      <c r="F15" s="2"/>
      <c r="G15" s="2"/>
      <c r="H15" s="2"/>
    </row>
    <row r="16" spans="1:10" x14ac:dyDescent="0.3">
      <c r="D16" s="2"/>
      <c r="E16" s="2"/>
      <c r="F16" s="2"/>
      <c r="G16" s="2"/>
      <c r="H16" s="2"/>
    </row>
    <row r="17" spans="4:8" x14ac:dyDescent="0.3">
      <c r="D17" s="2" t="s">
        <v>2</v>
      </c>
      <c r="E17" s="2"/>
      <c r="F17" s="2"/>
      <c r="G17" s="2"/>
      <c r="H17" s="2"/>
    </row>
    <row r="19" spans="4:8" x14ac:dyDescent="0.3">
      <c r="D19" s="44" t="s">
        <v>3</v>
      </c>
      <c r="E19" s="44"/>
      <c r="F19" s="44"/>
      <c r="G19" s="44"/>
      <c r="H19" s="44"/>
    </row>
    <row r="20" spans="4:8" x14ac:dyDescent="0.3">
      <c r="D20" s="44"/>
      <c r="E20" s="44"/>
      <c r="F20" s="44"/>
      <c r="G20" s="44"/>
      <c r="H20" s="44"/>
    </row>
    <row r="21" spans="4:8" x14ac:dyDescent="0.3">
      <c r="D21" s="4" t="s">
        <v>1</v>
      </c>
      <c r="E21" s="4" t="s">
        <v>34</v>
      </c>
      <c r="F21" s="4" t="s">
        <v>35</v>
      </c>
      <c r="G21" s="4" t="s">
        <v>36</v>
      </c>
      <c r="H21" s="4" t="s">
        <v>37</v>
      </c>
    </row>
    <row r="22" spans="4:8" x14ac:dyDescent="0.3">
      <c r="D22" s="2"/>
      <c r="E22" s="2"/>
      <c r="F22" s="2"/>
      <c r="G22" s="2"/>
      <c r="H22" s="2"/>
    </row>
    <row r="23" spans="4:8" x14ac:dyDescent="0.3">
      <c r="D23" s="2"/>
      <c r="E23" s="2"/>
      <c r="F23" s="2"/>
      <c r="G23" s="2"/>
      <c r="H23" s="2"/>
    </row>
    <row r="24" spans="4:8" x14ac:dyDescent="0.3">
      <c r="D24" s="2"/>
      <c r="E24" s="2"/>
      <c r="F24" s="2"/>
      <c r="G24" s="2"/>
      <c r="H24" s="2"/>
    </row>
    <row r="25" spans="4:8" x14ac:dyDescent="0.3">
      <c r="D25" s="2"/>
      <c r="E25" s="2"/>
      <c r="F25" s="2"/>
      <c r="G25" s="2"/>
      <c r="H25" s="2"/>
    </row>
    <row r="26" spans="4:8" x14ac:dyDescent="0.3">
      <c r="D26" s="2"/>
      <c r="E26" s="2"/>
      <c r="F26" s="2"/>
      <c r="G26" s="2"/>
      <c r="H26" s="2"/>
    </row>
    <row r="27" spans="4:8" x14ac:dyDescent="0.3">
      <c r="D27" s="2"/>
      <c r="E27" s="2"/>
      <c r="F27" s="2"/>
      <c r="G27" s="2"/>
      <c r="H27" s="2"/>
    </row>
    <row r="28" spans="4:8" x14ac:dyDescent="0.3">
      <c r="D28" s="2"/>
      <c r="E28" s="2"/>
      <c r="F28" s="2"/>
      <c r="G28" s="2"/>
      <c r="H28" s="2"/>
    </row>
    <row r="29" spans="4:8" x14ac:dyDescent="0.3">
      <c r="D29" s="2"/>
      <c r="E29" s="2"/>
      <c r="F29" s="2"/>
      <c r="G29" s="2"/>
      <c r="H29" s="2"/>
    </row>
    <row r="30" spans="4:8" x14ac:dyDescent="0.3">
      <c r="D30" s="2"/>
      <c r="E30" s="2"/>
      <c r="F30" s="2"/>
      <c r="G30" s="2"/>
      <c r="H30" s="2"/>
    </row>
    <row r="31" spans="4:8" x14ac:dyDescent="0.3">
      <c r="D31" s="2" t="s">
        <v>2</v>
      </c>
      <c r="E31" s="2"/>
      <c r="F31" s="2"/>
      <c r="G31" s="2"/>
      <c r="H31" s="2"/>
    </row>
    <row r="33" spans="4:8" x14ac:dyDescent="0.3">
      <c r="D33" s="44" t="s">
        <v>4</v>
      </c>
      <c r="E33" s="44"/>
      <c r="F33" s="44"/>
      <c r="G33" s="44"/>
      <c r="H33" s="44"/>
    </row>
    <row r="34" spans="4:8" x14ac:dyDescent="0.3">
      <c r="D34" s="44"/>
      <c r="E34" s="44"/>
      <c r="F34" s="44"/>
      <c r="G34" s="44"/>
      <c r="H34" s="44"/>
    </row>
    <row r="35" spans="4:8" x14ac:dyDescent="0.3">
      <c r="D35" s="4" t="s">
        <v>1</v>
      </c>
      <c r="E35" s="4" t="s">
        <v>34</v>
      </c>
      <c r="F35" s="4" t="s">
        <v>35</v>
      </c>
      <c r="G35" s="4" t="s">
        <v>36</v>
      </c>
      <c r="H35" s="4" t="s">
        <v>37</v>
      </c>
    </row>
    <row r="36" spans="4:8" x14ac:dyDescent="0.3">
      <c r="D36" s="2"/>
      <c r="E36" s="2"/>
      <c r="F36" s="2"/>
      <c r="G36" s="2"/>
      <c r="H36" s="2"/>
    </row>
    <row r="37" spans="4:8" x14ac:dyDescent="0.3">
      <c r="D37" s="2"/>
      <c r="E37" s="2"/>
      <c r="F37" s="2"/>
      <c r="G37" s="2"/>
      <c r="H37" s="2"/>
    </row>
    <row r="38" spans="4:8" x14ac:dyDescent="0.3">
      <c r="D38" s="2"/>
      <c r="E38" s="2"/>
      <c r="F38" s="2"/>
      <c r="G38" s="2"/>
      <c r="H38" s="2"/>
    </row>
    <row r="39" spans="4:8" x14ac:dyDescent="0.3">
      <c r="D39" s="2"/>
      <c r="E39" s="2"/>
      <c r="F39" s="2"/>
      <c r="G39" s="2"/>
      <c r="H39" s="2"/>
    </row>
    <row r="40" spans="4:8" x14ac:dyDescent="0.3">
      <c r="D40" s="2"/>
      <c r="E40" s="2"/>
      <c r="F40" s="2"/>
      <c r="G40" s="2"/>
      <c r="H40" s="2"/>
    </row>
    <row r="41" spans="4:8" x14ac:dyDescent="0.3">
      <c r="D41" s="2"/>
      <c r="E41" s="2"/>
      <c r="F41" s="2"/>
      <c r="G41" s="2"/>
      <c r="H41" s="2"/>
    </row>
    <row r="42" spans="4:8" x14ac:dyDescent="0.3">
      <c r="D42" s="2"/>
      <c r="E42" s="2"/>
      <c r="F42" s="2"/>
      <c r="G42" s="2"/>
      <c r="H42" s="2"/>
    </row>
    <row r="43" spans="4:8" x14ac:dyDescent="0.3">
      <c r="D43" s="2"/>
      <c r="E43" s="2"/>
      <c r="F43" s="2"/>
      <c r="G43" s="2"/>
      <c r="H43" s="2"/>
    </row>
    <row r="44" spans="4:8" x14ac:dyDescent="0.3">
      <c r="D44" s="2"/>
      <c r="E44" s="2"/>
      <c r="F44" s="2"/>
      <c r="G44" s="2"/>
      <c r="H44" s="2"/>
    </row>
    <row r="45" spans="4:8" x14ac:dyDescent="0.3">
      <c r="D45" s="2"/>
      <c r="E45" s="2"/>
      <c r="F45" s="2"/>
      <c r="G45" s="2"/>
      <c r="H45" s="2"/>
    </row>
    <row r="46" spans="4:8" x14ac:dyDescent="0.3">
      <c r="D46" s="2"/>
      <c r="E46" s="2"/>
      <c r="F46" s="2"/>
      <c r="G46" s="2"/>
      <c r="H46" s="2"/>
    </row>
    <row r="47" spans="4:8" x14ac:dyDescent="0.3">
      <c r="D47" s="2"/>
      <c r="E47" s="2"/>
      <c r="F47" s="2"/>
      <c r="G47" s="2"/>
      <c r="H47" s="2"/>
    </row>
    <row r="48" spans="4:8" x14ac:dyDescent="0.3">
      <c r="D48" s="2" t="s">
        <v>2</v>
      </c>
      <c r="E48" s="2"/>
      <c r="F48" s="2"/>
      <c r="G48" s="2"/>
      <c r="H48" s="2"/>
    </row>
    <row r="50" spans="4:8" x14ac:dyDescent="0.3">
      <c r="D50" s="44" t="s">
        <v>5</v>
      </c>
      <c r="E50" s="44"/>
      <c r="F50" s="44"/>
      <c r="G50" s="44"/>
      <c r="H50" s="44"/>
    </row>
    <row r="51" spans="4:8" x14ac:dyDescent="0.3">
      <c r="D51" s="44"/>
      <c r="E51" s="44"/>
      <c r="F51" s="44"/>
      <c r="G51" s="44"/>
      <c r="H51" s="44"/>
    </row>
    <row r="52" spans="4:8" x14ac:dyDescent="0.3">
      <c r="D52" s="4" t="s">
        <v>1</v>
      </c>
      <c r="E52" s="4" t="s">
        <v>34</v>
      </c>
      <c r="F52" s="4" t="s">
        <v>35</v>
      </c>
      <c r="G52" s="4" t="s">
        <v>36</v>
      </c>
      <c r="H52" s="4" t="s">
        <v>37</v>
      </c>
    </row>
    <row r="53" spans="4:8" x14ac:dyDescent="0.3">
      <c r="D53" s="2"/>
      <c r="E53" s="2"/>
      <c r="F53" s="2"/>
      <c r="G53" s="2"/>
      <c r="H53" s="2"/>
    </row>
    <row r="54" spans="4:8" x14ac:dyDescent="0.3">
      <c r="D54" s="2"/>
      <c r="E54" s="2"/>
      <c r="F54" s="2"/>
      <c r="G54" s="2"/>
      <c r="H54" s="2"/>
    </row>
    <row r="55" spans="4:8" x14ac:dyDescent="0.3">
      <c r="D55" s="2"/>
      <c r="E55" s="2"/>
      <c r="F55" s="2"/>
      <c r="G55" s="2"/>
      <c r="H55" s="2"/>
    </row>
    <row r="56" spans="4:8" x14ac:dyDescent="0.3">
      <c r="D56" s="2"/>
      <c r="E56" s="2"/>
      <c r="F56" s="2"/>
      <c r="G56" s="2"/>
      <c r="H56" s="2"/>
    </row>
    <row r="57" spans="4:8" x14ac:dyDescent="0.3">
      <c r="D57" s="2"/>
      <c r="E57" s="2"/>
      <c r="F57" s="2"/>
      <c r="G57" s="2"/>
      <c r="H57" s="2"/>
    </row>
    <row r="58" spans="4:8" x14ac:dyDescent="0.3">
      <c r="D58" s="2"/>
      <c r="E58" s="2"/>
      <c r="F58" s="2"/>
      <c r="G58" s="2"/>
      <c r="H58" s="2"/>
    </row>
    <row r="59" spans="4:8" x14ac:dyDescent="0.3">
      <c r="D59" s="2"/>
      <c r="E59" s="2"/>
      <c r="F59" s="2"/>
      <c r="G59" s="2"/>
      <c r="H59" s="2"/>
    </row>
    <row r="60" spans="4:8" x14ac:dyDescent="0.3">
      <c r="D60" s="2"/>
      <c r="E60" s="2"/>
      <c r="F60" s="2"/>
      <c r="G60" s="2"/>
      <c r="H60" s="2"/>
    </row>
    <row r="61" spans="4:8" x14ac:dyDescent="0.3">
      <c r="D61" s="2"/>
      <c r="E61" s="2"/>
      <c r="F61" s="2"/>
      <c r="G61" s="2"/>
      <c r="H61" s="2"/>
    </row>
    <row r="62" spans="4:8" x14ac:dyDescent="0.3">
      <c r="D62" s="2"/>
      <c r="E62" s="2"/>
      <c r="F62" s="2"/>
      <c r="G62" s="2"/>
      <c r="H62" s="2"/>
    </row>
    <row r="63" spans="4:8" x14ac:dyDescent="0.3">
      <c r="D63" s="2"/>
      <c r="E63" s="2"/>
      <c r="F63" s="2"/>
      <c r="G63" s="2"/>
      <c r="H63" s="2"/>
    </row>
    <row r="64" spans="4:8" x14ac:dyDescent="0.3">
      <c r="D64" s="2" t="s">
        <v>2</v>
      </c>
      <c r="E64" s="2"/>
      <c r="F64" s="2"/>
      <c r="G64" s="2"/>
      <c r="H64" s="2"/>
    </row>
    <row r="66" spans="4:8" x14ac:dyDescent="0.3">
      <c r="D66" s="44" t="s">
        <v>6</v>
      </c>
      <c r="E66" s="44"/>
      <c r="F66" s="44"/>
      <c r="G66" s="44"/>
      <c r="H66" s="44"/>
    </row>
    <row r="67" spans="4:8" x14ac:dyDescent="0.3">
      <c r="D67" s="44"/>
      <c r="E67" s="44"/>
      <c r="F67" s="44"/>
      <c r="G67" s="44"/>
      <c r="H67" s="44"/>
    </row>
    <row r="68" spans="4:8" x14ac:dyDescent="0.3">
      <c r="D68" s="4" t="s">
        <v>1</v>
      </c>
      <c r="E68" s="4" t="s">
        <v>34</v>
      </c>
      <c r="F68" s="4" t="s">
        <v>35</v>
      </c>
      <c r="G68" s="4" t="s">
        <v>36</v>
      </c>
      <c r="H68" s="4" t="s">
        <v>37</v>
      </c>
    </row>
    <row r="69" spans="4:8" x14ac:dyDescent="0.3">
      <c r="D69" s="2"/>
      <c r="E69" s="2"/>
      <c r="F69" s="2"/>
      <c r="G69" s="2"/>
      <c r="H69" s="2"/>
    </row>
    <row r="70" spans="4:8" x14ac:dyDescent="0.3">
      <c r="D70" s="2"/>
      <c r="E70" s="2"/>
      <c r="F70" s="2"/>
      <c r="G70" s="2"/>
      <c r="H70" s="2"/>
    </row>
    <row r="71" spans="4:8" x14ac:dyDescent="0.3">
      <c r="D71" s="2"/>
      <c r="E71" s="2"/>
      <c r="F71" s="2"/>
      <c r="G71" s="2"/>
      <c r="H71" s="2"/>
    </row>
    <row r="72" spans="4:8" x14ac:dyDescent="0.3">
      <c r="D72" s="2"/>
      <c r="E72" s="2"/>
      <c r="F72" s="2"/>
      <c r="G72" s="2"/>
      <c r="H72" s="2"/>
    </row>
    <row r="73" spans="4:8" x14ac:dyDescent="0.3">
      <c r="D73" s="2"/>
      <c r="E73" s="2"/>
      <c r="F73" s="2"/>
      <c r="G73" s="2"/>
      <c r="H73" s="2"/>
    </row>
    <row r="74" spans="4:8" x14ac:dyDescent="0.3">
      <c r="D74" s="2"/>
      <c r="E74" s="2"/>
      <c r="F74" s="2"/>
      <c r="G74" s="2"/>
      <c r="H74" s="2"/>
    </row>
    <row r="75" spans="4:8" x14ac:dyDescent="0.3">
      <c r="D75" s="2"/>
      <c r="E75" s="2"/>
      <c r="F75" s="2"/>
      <c r="G75" s="2"/>
      <c r="H75" s="2"/>
    </row>
    <row r="76" spans="4:8" x14ac:dyDescent="0.3">
      <c r="D76" s="2"/>
      <c r="E76" s="2"/>
      <c r="F76" s="2"/>
      <c r="G76" s="2"/>
      <c r="H76" s="2"/>
    </row>
    <row r="77" spans="4:8" x14ac:dyDescent="0.3">
      <c r="D77" s="2"/>
      <c r="E77" s="2"/>
      <c r="F77" s="2"/>
      <c r="G77" s="2"/>
      <c r="H77" s="2"/>
    </row>
    <row r="78" spans="4:8" x14ac:dyDescent="0.3">
      <c r="D78" s="2" t="s">
        <v>2</v>
      </c>
      <c r="E78" s="2"/>
      <c r="F78" s="2"/>
      <c r="G78" s="2"/>
      <c r="H78" s="2"/>
    </row>
    <row r="80" spans="4:8" x14ac:dyDescent="0.3">
      <c r="D80" s="44" t="s">
        <v>7</v>
      </c>
      <c r="E80" s="44"/>
      <c r="F80" s="44"/>
      <c r="G80" s="44"/>
      <c r="H80" s="44"/>
    </row>
    <row r="81" spans="4:8" x14ac:dyDescent="0.3">
      <c r="D81" s="44"/>
      <c r="E81" s="44"/>
      <c r="F81" s="44"/>
      <c r="G81" s="44"/>
      <c r="H81" s="44"/>
    </row>
    <row r="82" spans="4:8" x14ac:dyDescent="0.3">
      <c r="D82" s="4" t="s">
        <v>1</v>
      </c>
      <c r="E82" s="4" t="s">
        <v>34</v>
      </c>
      <c r="F82" s="4" t="s">
        <v>35</v>
      </c>
      <c r="G82" s="4" t="s">
        <v>36</v>
      </c>
      <c r="H82" s="4" t="s">
        <v>37</v>
      </c>
    </row>
    <row r="83" spans="4:8" x14ac:dyDescent="0.3">
      <c r="D83" s="2"/>
      <c r="E83" s="2"/>
      <c r="F83" s="2"/>
      <c r="G83" s="2"/>
      <c r="H83" s="2"/>
    </row>
    <row r="84" spans="4:8" x14ac:dyDescent="0.3">
      <c r="D84" s="2"/>
      <c r="E84" s="2"/>
      <c r="F84" s="2"/>
      <c r="G84" s="2"/>
      <c r="H84" s="2"/>
    </row>
    <row r="85" spans="4:8" x14ac:dyDescent="0.3">
      <c r="D85" s="2"/>
      <c r="E85" s="2"/>
      <c r="F85" s="2"/>
      <c r="G85" s="2"/>
      <c r="H85" s="2"/>
    </row>
    <row r="86" spans="4:8" x14ac:dyDescent="0.3">
      <c r="D86" s="2"/>
      <c r="E86" s="2"/>
      <c r="F86" s="2"/>
      <c r="G86" s="2"/>
      <c r="H86" s="2"/>
    </row>
    <row r="87" spans="4:8" x14ac:dyDescent="0.3">
      <c r="D87" s="2"/>
      <c r="E87" s="2"/>
      <c r="F87" s="2"/>
      <c r="G87" s="2"/>
      <c r="H87" s="2"/>
    </row>
    <row r="88" spans="4:8" x14ac:dyDescent="0.3">
      <c r="D88" s="2"/>
      <c r="E88" s="2"/>
      <c r="F88" s="2"/>
      <c r="G88" s="2"/>
      <c r="H88" s="2"/>
    </row>
    <row r="89" spans="4:8" x14ac:dyDescent="0.3">
      <c r="D89" s="2"/>
      <c r="E89" s="2"/>
      <c r="F89" s="2"/>
      <c r="G89" s="2"/>
      <c r="H89" s="2"/>
    </row>
    <row r="90" spans="4:8" x14ac:dyDescent="0.3">
      <c r="D90" s="2"/>
      <c r="E90" s="2"/>
      <c r="F90" s="2"/>
      <c r="G90" s="2"/>
      <c r="H90" s="2"/>
    </row>
    <row r="91" spans="4:8" x14ac:dyDescent="0.3">
      <c r="D91" s="2"/>
      <c r="E91" s="2"/>
      <c r="F91" s="2"/>
      <c r="G91" s="2"/>
      <c r="H91" s="2"/>
    </row>
    <row r="92" spans="4:8" x14ac:dyDescent="0.3">
      <c r="D92" s="2"/>
      <c r="E92" s="2"/>
      <c r="F92" s="2"/>
      <c r="G92" s="2"/>
      <c r="H92" s="2"/>
    </row>
    <row r="93" spans="4:8" x14ac:dyDescent="0.3">
      <c r="D93" s="2" t="s">
        <v>2</v>
      </c>
      <c r="E93" s="2"/>
      <c r="F93" s="2"/>
      <c r="G93" s="2"/>
      <c r="H93" s="2"/>
    </row>
    <row r="95" spans="4:8" x14ac:dyDescent="0.3">
      <c r="D95" s="44" t="s">
        <v>8</v>
      </c>
      <c r="E95" s="44"/>
      <c r="F95" s="44"/>
      <c r="G95" s="44"/>
      <c r="H95" s="44"/>
    </row>
    <row r="96" spans="4:8" x14ac:dyDescent="0.3">
      <c r="D96" s="44"/>
      <c r="E96" s="44"/>
      <c r="F96" s="44"/>
      <c r="G96" s="44"/>
      <c r="H96" s="44"/>
    </row>
    <row r="97" spans="4:8" x14ac:dyDescent="0.3">
      <c r="D97" s="4" t="s">
        <v>1</v>
      </c>
      <c r="E97" s="4" t="s">
        <v>34</v>
      </c>
      <c r="F97" s="4" t="s">
        <v>35</v>
      </c>
      <c r="G97" s="4" t="s">
        <v>36</v>
      </c>
      <c r="H97" s="4" t="s">
        <v>37</v>
      </c>
    </row>
    <row r="98" spans="4:8" x14ac:dyDescent="0.3">
      <c r="D98" s="2"/>
      <c r="E98" s="2"/>
      <c r="F98" s="2"/>
      <c r="G98" s="2"/>
      <c r="H98" s="2"/>
    </row>
    <row r="99" spans="4:8" x14ac:dyDescent="0.3">
      <c r="D99" s="2"/>
      <c r="E99" s="2"/>
      <c r="F99" s="2"/>
      <c r="G99" s="2"/>
      <c r="H99" s="2"/>
    </row>
    <row r="100" spans="4:8" x14ac:dyDescent="0.3">
      <c r="D100" s="2"/>
      <c r="E100" s="2"/>
      <c r="F100" s="2"/>
      <c r="G100" s="2"/>
      <c r="H100" s="2"/>
    </row>
    <row r="101" spans="4:8" x14ac:dyDescent="0.3">
      <c r="D101" s="2"/>
      <c r="E101" s="2"/>
      <c r="F101" s="2"/>
      <c r="G101" s="2"/>
      <c r="H101" s="2"/>
    </row>
    <row r="102" spans="4:8" x14ac:dyDescent="0.3">
      <c r="D102" s="2"/>
      <c r="E102" s="2"/>
      <c r="F102" s="2"/>
      <c r="G102" s="2"/>
      <c r="H102" s="2"/>
    </row>
    <row r="103" spans="4:8" x14ac:dyDescent="0.3">
      <c r="D103" s="2"/>
      <c r="E103" s="2"/>
      <c r="F103" s="2"/>
      <c r="G103" s="2"/>
      <c r="H103" s="2"/>
    </row>
    <row r="104" spans="4:8" x14ac:dyDescent="0.3">
      <c r="D104" s="2"/>
      <c r="E104" s="2"/>
      <c r="F104" s="2"/>
      <c r="G104" s="2"/>
      <c r="H104" s="2"/>
    </row>
    <row r="105" spans="4:8" x14ac:dyDescent="0.3">
      <c r="D105" s="2"/>
      <c r="E105" s="2"/>
      <c r="F105" s="2"/>
      <c r="G105" s="2"/>
      <c r="H105" s="2"/>
    </row>
    <row r="106" spans="4:8" x14ac:dyDescent="0.3">
      <c r="D106" s="2"/>
      <c r="E106" s="2"/>
      <c r="F106" s="2"/>
      <c r="G106" s="2"/>
      <c r="H106" s="2"/>
    </row>
    <row r="107" spans="4:8" x14ac:dyDescent="0.3">
      <c r="D107" s="2" t="s">
        <v>2</v>
      </c>
      <c r="E107" s="2"/>
      <c r="F107" s="2"/>
      <c r="G107" s="2"/>
      <c r="H107" s="2"/>
    </row>
    <row r="109" spans="4:8" x14ac:dyDescent="0.3">
      <c r="D109" s="44" t="s">
        <v>9</v>
      </c>
      <c r="E109" s="44"/>
      <c r="F109" s="44"/>
      <c r="G109" s="44"/>
      <c r="H109" s="44"/>
    </row>
    <row r="110" spans="4:8" x14ac:dyDescent="0.3">
      <c r="D110" s="44"/>
      <c r="E110" s="44"/>
      <c r="F110" s="44"/>
      <c r="G110" s="44"/>
      <c r="H110" s="44"/>
    </row>
    <row r="111" spans="4:8" x14ac:dyDescent="0.3">
      <c r="D111" s="4" t="s">
        <v>1</v>
      </c>
      <c r="E111" s="4" t="s">
        <v>34</v>
      </c>
      <c r="F111" s="4" t="s">
        <v>35</v>
      </c>
      <c r="G111" s="4" t="s">
        <v>36</v>
      </c>
      <c r="H111" s="4" t="s">
        <v>37</v>
      </c>
    </row>
    <row r="112" spans="4:8" x14ac:dyDescent="0.3">
      <c r="D112" s="2"/>
      <c r="E112" s="2"/>
      <c r="F112" s="2"/>
      <c r="G112" s="2"/>
      <c r="H112" s="2"/>
    </row>
    <row r="113" spans="4:8" x14ac:dyDescent="0.3">
      <c r="D113" s="2"/>
      <c r="E113" s="2"/>
      <c r="F113" s="2"/>
      <c r="G113" s="2"/>
      <c r="H113" s="2"/>
    </row>
    <row r="114" spans="4:8" x14ac:dyDescent="0.3">
      <c r="D114" s="2"/>
      <c r="E114" s="2"/>
      <c r="F114" s="2"/>
      <c r="G114" s="2"/>
      <c r="H114" s="2"/>
    </row>
    <row r="115" spans="4:8" x14ac:dyDescent="0.3">
      <c r="D115" s="2"/>
      <c r="E115" s="2"/>
      <c r="F115" s="2"/>
      <c r="G115" s="2"/>
      <c r="H115" s="2"/>
    </row>
    <row r="116" spans="4:8" x14ac:dyDescent="0.3">
      <c r="D116" s="2"/>
      <c r="E116" s="2"/>
      <c r="F116" s="2"/>
      <c r="G116" s="2"/>
      <c r="H116" s="2"/>
    </row>
    <row r="117" spans="4:8" x14ac:dyDescent="0.3">
      <c r="D117" s="2"/>
      <c r="E117" s="2"/>
      <c r="F117" s="2"/>
      <c r="G117" s="2"/>
      <c r="H117" s="2"/>
    </row>
    <row r="118" spans="4:8" x14ac:dyDescent="0.3">
      <c r="D118" s="2"/>
      <c r="E118" s="2"/>
      <c r="F118" s="2"/>
      <c r="G118" s="2"/>
      <c r="H118" s="2"/>
    </row>
    <row r="119" spans="4:8" x14ac:dyDescent="0.3">
      <c r="D119" s="2"/>
      <c r="E119" s="2"/>
      <c r="F119" s="2"/>
      <c r="G119" s="2"/>
      <c r="H119" s="2"/>
    </row>
    <row r="120" spans="4:8" x14ac:dyDescent="0.3">
      <c r="D120" s="2"/>
      <c r="E120" s="2"/>
      <c r="F120" s="2"/>
      <c r="G120" s="2"/>
      <c r="H120" s="2"/>
    </row>
    <row r="121" spans="4:8" x14ac:dyDescent="0.3">
      <c r="D121" s="2"/>
      <c r="E121" s="2"/>
      <c r="F121" s="2"/>
      <c r="G121" s="2"/>
      <c r="H121" s="2"/>
    </row>
    <row r="122" spans="4:8" x14ac:dyDescent="0.3">
      <c r="D122" s="2"/>
      <c r="E122" s="2"/>
      <c r="F122" s="2"/>
      <c r="G122" s="2"/>
      <c r="H122" s="2"/>
    </row>
    <row r="123" spans="4:8" x14ac:dyDescent="0.3">
      <c r="D123" s="2" t="s">
        <v>2</v>
      </c>
      <c r="E123" s="2"/>
      <c r="F123" s="2"/>
      <c r="G123" s="2"/>
      <c r="H123" s="2"/>
    </row>
    <row r="125" spans="4:8" x14ac:dyDescent="0.3">
      <c r="D125" s="41" t="s">
        <v>10</v>
      </c>
      <c r="E125" s="39"/>
      <c r="F125" s="39"/>
      <c r="G125" s="39"/>
      <c r="H125" s="39"/>
    </row>
    <row r="126" spans="4:8" x14ac:dyDescent="0.3">
      <c r="D126" s="45"/>
      <c r="E126" s="40"/>
      <c r="F126" s="40"/>
      <c r="G126" s="40"/>
      <c r="H126" s="40"/>
    </row>
    <row r="127" spans="4:8" x14ac:dyDescent="0.3">
      <c r="D127" s="4" t="s">
        <v>1</v>
      </c>
      <c r="E127" s="4" t="s">
        <v>34</v>
      </c>
      <c r="F127" s="4" t="s">
        <v>35</v>
      </c>
      <c r="G127" s="4" t="s">
        <v>36</v>
      </c>
      <c r="H127" s="4" t="s">
        <v>37</v>
      </c>
    </row>
    <row r="128" spans="4:8" x14ac:dyDescent="0.3">
      <c r="D128" s="2"/>
      <c r="E128" s="2"/>
      <c r="F128" s="2"/>
      <c r="G128" s="2"/>
      <c r="H128" s="2"/>
    </row>
    <row r="129" spans="4:8" x14ac:dyDescent="0.3">
      <c r="D129" s="2"/>
      <c r="E129" s="2"/>
      <c r="F129" s="2"/>
      <c r="G129" s="2"/>
      <c r="H129" s="2"/>
    </row>
    <row r="130" spans="4:8" x14ac:dyDescent="0.3">
      <c r="D130" s="2"/>
      <c r="E130" s="2"/>
      <c r="F130" s="2"/>
      <c r="G130" s="2"/>
      <c r="H130" s="2"/>
    </row>
    <row r="131" spans="4:8" x14ac:dyDescent="0.3">
      <c r="D131" s="2"/>
      <c r="E131" s="2"/>
      <c r="F131" s="2"/>
      <c r="G131" s="2"/>
      <c r="H131" s="2"/>
    </row>
    <row r="132" spans="4:8" x14ac:dyDescent="0.3">
      <c r="D132" s="2"/>
      <c r="E132" s="2"/>
      <c r="F132" s="2"/>
      <c r="G132" s="2"/>
      <c r="H132" s="2"/>
    </row>
    <row r="133" spans="4:8" x14ac:dyDescent="0.3">
      <c r="D133" s="2"/>
      <c r="E133" s="2"/>
      <c r="F133" s="2"/>
      <c r="G133" s="2"/>
      <c r="H133" s="2"/>
    </row>
    <row r="134" spans="4:8" x14ac:dyDescent="0.3">
      <c r="D134" s="2"/>
      <c r="E134" s="2"/>
      <c r="F134" s="2"/>
      <c r="G134" s="2"/>
      <c r="H134" s="2"/>
    </row>
    <row r="135" spans="4:8" x14ac:dyDescent="0.3">
      <c r="D135" s="2"/>
      <c r="E135" s="2"/>
      <c r="F135" s="2"/>
      <c r="G135" s="2"/>
      <c r="H135" s="2"/>
    </row>
    <row r="136" spans="4:8" x14ac:dyDescent="0.3">
      <c r="D136" s="2"/>
      <c r="E136" s="2"/>
      <c r="F136" s="2"/>
      <c r="G136" s="2"/>
      <c r="H136" s="2"/>
    </row>
    <row r="137" spans="4:8" x14ac:dyDescent="0.3">
      <c r="D137" s="2"/>
      <c r="E137" s="2"/>
      <c r="F137" s="2"/>
      <c r="G137" s="2"/>
      <c r="H137" s="2"/>
    </row>
    <row r="138" spans="4:8" x14ac:dyDescent="0.3">
      <c r="D138" s="2"/>
      <c r="E138" s="2"/>
      <c r="F138" s="2"/>
      <c r="G138" s="2"/>
      <c r="H138" s="2"/>
    </row>
    <row r="139" spans="4:8" x14ac:dyDescent="0.3">
      <c r="D139" s="2"/>
      <c r="E139" s="2"/>
      <c r="F139" s="2"/>
      <c r="G139" s="2"/>
      <c r="H139" s="2"/>
    </row>
    <row r="140" spans="4:8" x14ac:dyDescent="0.3">
      <c r="D140" s="2" t="s">
        <v>2</v>
      </c>
      <c r="E140" s="2"/>
      <c r="F140" s="2"/>
      <c r="G140" s="2"/>
      <c r="H140" s="2"/>
    </row>
    <row r="142" spans="4:8" x14ac:dyDescent="0.3">
      <c r="D142" s="44" t="s">
        <v>11</v>
      </c>
      <c r="E142" s="44"/>
      <c r="F142" s="44"/>
      <c r="G142" s="44"/>
      <c r="H142" s="44"/>
    </row>
    <row r="143" spans="4:8" x14ac:dyDescent="0.3">
      <c r="D143" s="44"/>
      <c r="E143" s="44"/>
      <c r="F143" s="44"/>
      <c r="G143" s="44"/>
      <c r="H143" s="44"/>
    </row>
    <row r="144" spans="4:8" x14ac:dyDescent="0.3">
      <c r="D144" s="4" t="s">
        <v>1</v>
      </c>
      <c r="E144" s="4" t="s">
        <v>34</v>
      </c>
      <c r="F144" s="4" t="s">
        <v>35</v>
      </c>
      <c r="G144" s="4" t="s">
        <v>36</v>
      </c>
      <c r="H144" s="4" t="s">
        <v>37</v>
      </c>
    </row>
    <row r="145" spans="4:8" x14ac:dyDescent="0.3">
      <c r="D145" s="2"/>
      <c r="E145" s="2"/>
      <c r="F145" s="2"/>
      <c r="G145" s="2"/>
      <c r="H145" s="2"/>
    </row>
    <row r="146" spans="4:8" x14ac:dyDescent="0.3">
      <c r="D146" s="2"/>
      <c r="E146" s="2"/>
      <c r="F146" s="2"/>
      <c r="G146" s="2"/>
      <c r="H146" s="2"/>
    </row>
    <row r="147" spans="4:8" x14ac:dyDescent="0.3">
      <c r="D147" s="2"/>
      <c r="E147" s="2"/>
      <c r="F147" s="2"/>
      <c r="G147" s="2"/>
      <c r="H147" s="2"/>
    </row>
    <row r="148" spans="4:8" x14ac:dyDescent="0.3">
      <c r="D148" s="2"/>
      <c r="E148" s="2"/>
      <c r="F148" s="2"/>
      <c r="G148" s="2"/>
      <c r="H148" s="2"/>
    </row>
    <row r="149" spans="4:8" x14ac:dyDescent="0.3">
      <c r="D149" s="2"/>
      <c r="E149" s="2"/>
      <c r="F149" s="2"/>
      <c r="G149" s="2"/>
      <c r="H149" s="2"/>
    </row>
    <row r="150" spans="4:8" x14ac:dyDescent="0.3">
      <c r="D150" s="2"/>
      <c r="E150" s="2"/>
      <c r="F150" s="2"/>
      <c r="G150" s="2"/>
      <c r="H150" s="2"/>
    </row>
    <row r="151" spans="4:8" x14ac:dyDescent="0.3">
      <c r="D151" s="2"/>
      <c r="E151" s="2"/>
      <c r="F151" s="2"/>
      <c r="G151" s="2"/>
      <c r="H151" s="2"/>
    </row>
    <row r="152" spans="4:8" x14ac:dyDescent="0.3">
      <c r="D152" s="2"/>
      <c r="E152" s="2"/>
      <c r="F152" s="2"/>
      <c r="G152" s="2"/>
      <c r="H152" s="2"/>
    </row>
    <row r="153" spans="4:8" x14ac:dyDescent="0.3">
      <c r="D153" s="2"/>
      <c r="E153" s="2"/>
      <c r="F153" s="2"/>
      <c r="G153" s="2"/>
      <c r="H153" s="2"/>
    </row>
    <row r="154" spans="4:8" x14ac:dyDescent="0.3">
      <c r="D154" s="2"/>
      <c r="E154" s="2"/>
      <c r="F154" s="2"/>
      <c r="G154" s="2"/>
      <c r="H154" s="2"/>
    </row>
    <row r="155" spans="4:8" x14ac:dyDescent="0.3">
      <c r="D155" s="2" t="s">
        <v>2</v>
      </c>
      <c r="E155" s="2"/>
      <c r="F155" s="2"/>
      <c r="G155" s="2"/>
      <c r="H155" s="2"/>
    </row>
    <row r="157" spans="4:8" x14ac:dyDescent="0.3">
      <c r="D157" s="44" t="s">
        <v>12</v>
      </c>
      <c r="E157" s="44"/>
      <c r="F157" s="44"/>
      <c r="G157" s="44"/>
      <c r="H157" s="44"/>
    </row>
    <row r="158" spans="4:8" x14ac:dyDescent="0.3">
      <c r="D158" s="44"/>
      <c r="E158" s="44"/>
      <c r="F158" s="44"/>
      <c r="G158" s="44"/>
      <c r="H158" s="44"/>
    </row>
    <row r="159" spans="4:8" x14ac:dyDescent="0.3">
      <c r="D159" s="4" t="s">
        <v>1</v>
      </c>
      <c r="E159" s="4" t="s">
        <v>34</v>
      </c>
      <c r="F159" s="4" t="s">
        <v>35</v>
      </c>
      <c r="G159" s="4" t="s">
        <v>36</v>
      </c>
      <c r="H159" s="4" t="s">
        <v>37</v>
      </c>
    </row>
    <row r="160" spans="4:8" x14ac:dyDescent="0.3">
      <c r="D160" s="2"/>
      <c r="E160" s="2"/>
      <c r="F160" s="2"/>
      <c r="G160" s="2"/>
      <c r="H160" s="2"/>
    </row>
    <row r="161" spans="4:8" x14ac:dyDescent="0.3">
      <c r="D161" s="2"/>
      <c r="E161" s="2"/>
      <c r="F161" s="2"/>
      <c r="G161" s="2"/>
      <c r="H161" s="2"/>
    </row>
    <row r="162" spans="4:8" x14ac:dyDescent="0.3">
      <c r="D162" s="2"/>
      <c r="E162" s="2"/>
      <c r="F162" s="2"/>
      <c r="G162" s="2"/>
      <c r="H162" s="2"/>
    </row>
    <row r="163" spans="4:8" x14ac:dyDescent="0.3">
      <c r="D163" s="2"/>
      <c r="E163" s="2"/>
      <c r="F163" s="2"/>
      <c r="G163" s="2"/>
      <c r="H163" s="2"/>
    </row>
    <row r="164" spans="4:8" x14ac:dyDescent="0.3">
      <c r="D164" s="2"/>
      <c r="E164" s="2"/>
      <c r="F164" s="2"/>
      <c r="G164" s="2"/>
      <c r="H164" s="2"/>
    </row>
    <row r="165" spans="4:8" x14ac:dyDescent="0.3">
      <c r="D165" s="2"/>
      <c r="E165" s="2"/>
      <c r="F165" s="2"/>
      <c r="G165" s="2"/>
      <c r="H165" s="2"/>
    </row>
    <row r="166" spans="4:8" x14ac:dyDescent="0.3">
      <c r="D166" s="2"/>
      <c r="E166" s="2"/>
      <c r="F166" s="2"/>
      <c r="G166" s="2"/>
      <c r="H166" s="2"/>
    </row>
    <row r="167" spans="4:8" x14ac:dyDescent="0.3">
      <c r="D167" s="2"/>
      <c r="E167" s="2"/>
      <c r="F167" s="2"/>
      <c r="G167" s="2"/>
      <c r="H167" s="2"/>
    </row>
    <row r="168" spans="4:8" x14ac:dyDescent="0.3">
      <c r="D168" s="2"/>
      <c r="E168" s="2"/>
      <c r="F168" s="2"/>
      <c r="G168" s="2"/>
      <c r="H168" s="2"/>
    </row>
    <row r="169" spans="4:8" x14ac:dyDescent="0.3">
      <c r="D169" s="2"/>
      <c r="E169" s="2"/>
      <c r="F169" s="2"/>
      <c r="G169" s="2"/>
      <c r="H169" s="2"/>
    </row>
    <row r="170" spans="4:8" x14ac:dyDescent="0.3">
      <c r="D170" s="2"/>
      <c r="E170" s="2"/>
      <c r="F170" s="2"/>
      <c r="G170" s="2"/>
      <c r="H170" s="2"/>
    </row>
    <row r="171" spans="4:8" x14ac:dyDescent="0.3">
      <c r="D171" s="2" t="s">
        <v>2</v>
      </c>
      <c r="E171" s="2"/>
      <c r="F171" s="2"/>
      <c r="G171" s="2"/>
      <c r="H171" s="2"/>
    </row>
    <row r="173" spans="4:8" x14ac:dyDescent="0.3">
      <c r="D173" s="44" t="s">
        <v>13</v>
      </c>
      <c r="E173" s="44"/>
      <c r="F173" s="44"/>
      <c r="G173" s="44"/>
      <c r="H173" s="44"/>
    </row>
    <row r="174" spans="4:8" x14ac:dyDescent="0.3">
      <c r="D174" s="44"/>
      <c r="E174" s="44"/>
      <c r="F174" s="44"/>
      <c r="G174" s="44"/>
      <c r="H174" s="44"/>
    </row>
    <row r="175" spans="4:8" x14ac:dyDescent="0.3">
      <c r="D175" s="4" t="s">
        <v>1</v>
      </c>
      <c r="E175" s="4" t="s">
        <v>34</v>
      </c>
      <c r="F175" s="4" t="s">
        <v>35</v>
      </c>
      <c r="G175" s="4" t="s">
        <v>36</v>
      </c>
      <c r="H175" s="4" t="s">
        <v>37</v>
      </c>
    </row>
    <row r="176" spans="4:8" x14ac:dyDescent="0.3">
      <c r="D176" s="2"/>
      <c r="E176" s="2"/>
      <c r="F176" s="2"/>
      <c r="G176" s="2"/>
      <c r="H176" s="2"/>
    </row>
    <row r="177" spans="4:8" x14ac:dyDescent="0.3">
      <c r="D177" s="2"/>
      <c r="E177" s="2"/>
      <c r="F177" s="2"/>
      <c r="G177" s="2"/>
      <c r="H177" s="2"/>
    </row>
    <row r="178" spans="4:8" x14ac:dyDescent="0.3">
      <c r="D178" s="2"/>
      <c r="E178" s="2"/>
      <c r="F178" s="2"/>
      <c r="G178" s="2"/>
      <c r="H178" s="2"/>
    </row>
    <row r="179" spans="4:8" x14ac:dyDescent="0.3">
      <c r="D179" s="2"/>
      <c r="E179" s="2"/>
      <c r="F179" s="2"/>
      <c r="G179" s="2"/>
      <c r="H179" s="2"/>
    </row>
    <row r="180" spans="4:8" x14ac:dyDescent="0.3">
      <c r="D180" s="2"/>
      <c r="E180" s="2"/>
      <c r="F180" s="2"/>
      <c r="G180" s="2"/>
      <c r="H180" s="2"/>
    </row>
    <row r="181" spans="4:8" x14ac:dyDescent="0.3">
      <c r="D181" s="2"/>
      <c r="E181" s="2"/>
      <c r="F181" s="2"/>
      <c r="G181" s="2"/>
      <c r="H181" s="2"/>
    </row>
    <row r="182" spans="4:8" x14ac:dyDescent="0.3">
      <c r="D182" s="2"/>
      <c r="E182" s="2"/>
      <c r="F182" s="2"/>
      <c r="G182" s="2"/>
      <c r="H182" s="2"/>
    </row>
    <row r="183" spans="4:8" x14ac:dyDescent="0.3">
      <c r="D183" s="2"/>
      <c r="E183" s="2"/>
      <c r="F183" s="2"/>
      <c r="G183" s="2"/>
      <c r="H183" s="2"/>
    </row>
    <row r="184" spans="4:8" x14ac:dyDescent="0.3">
      <c r="D184" s="2"/>
      <c r="E184" s="2"/>
      <c r="F184" s="2"/>
      <c r="G184" s="2"/>
      <c r="H184" s="2"/>
    </row>
    <row r="185" spans="4:8" x14ac:dyDescent="0.3">
      <c r="D185" s="2"/>
      <c r="E185" s="2"/>
      <c r="F185" s="2"/>
      <c r="G185" s="2"/>
      <c r="H185" s="2"/>
    </row>
    <row r="186" spans="4:8" x14ac:dyDescent="0.3">
      <c r="D186" s="2" t="s">
        <v>2</v>
      </c>
      <c r="E186" s="2"/>
      <c r="F186" s="2"/>
      <c r="G186" s="2"/>
      <c r="H186" s="2"/>
    </row>
    <row r="188" spans="4:8" x14ac:dyDescent="0.3">
      <c r="D188" s="44" t="s">
        <v>14</v>
      </c>
      <c r="E188" s="44"/>
      <c r="F188" s="44"/>
      <c r="G188" s="44"/>
      <c r="H188" s="44"/>
    </row>
    <row r="189" spans="4:8" x14ac:dyDescent="0.3">
      <c r="D189" s="44"/>
      <c r="E189" s="44"/>
      <c r="F189" s="44"/>
      <c r="G189" s="44"/>
      <c r="H189" s="44"/>
    </row>
    <row r="190" spans="4:8" x14ac:dyDescent="0.3">
      <c r="D190" s="4" t="s">
        <v>1</v>
      </c>
      <c r="E190" s="4" t="s">
        <v>34</v>
      </c>
      <c r="F190" s="4" t="s">
        <v>35</v>
      </c>
      <c r="G190" s="4" t="s">
        <v>36</v>
      </c>
      <c r="H190" s="4" t="s">
        <v>37</v>
      </c>
    </row>
    <row r="191" spans="4:8" x14ac:dyDescent="0.3">
      <c r="D191" s="2"/>
      <c r="E191" s="2"/>
      <c r="F191" s="2"/>
      <c r="G191" s="2"/>
      <c r="H191" s="2"/>
    </row>
    <row r="192" spans="4:8" x14ac:dyDescent="0.3">
      <c r="D192" s="2"/>
      <c r="E192" s="2"/>
      <c r="F192" s="2"/>
      <c r="G192" s="2"/>
      <c r="H192" s="2"/>
    </row>
    <row r="193" spans="4:8" x14ac:dyDescent="0.3">
      <c r="D193" s="2"/>
      <c r="E193" s="2"/>
      <c r="F193" s="2"/>
      <c r="G193" s="2"/>
      <c r="H193" s="2"/>
    </row>
    <row r="194" spans="4:8" x14ac:dyDescent="0.3">
      <c r="D194" s="2"/>
      <c r="E194" s="2"/>
      <c r="F194" s="2"/>
      <c r="G194" s="2"/>
      <c r="H194" s="2"/>
    </row>
    <row r="195" spans="4:8" x14ac:dyDescent="0.3">
      <c r="D195" s="2"/>
      <c r="E195" s="2"/>
      <c r="F195" s="2"/>
      <c r="G195" s="2"/>
      <c r="H195" s="2"/>
    </row>
    <row r="196" spans="4:8" x14ac:dyDescent="0.3">
      <c r="D196" s="2"/>
      <c r="E196" s="2"/>
      <c r="F196" s="2"/>
      <c r="G196" s="2"/>
      <c r="H196" s="2"/>
    </row>
    <row r="197" spans="4:8" x14ac:dyDescent="0.3">
      <c r="D197" s="2"/>
      <c r="E197" s="2"/>
      <c r="F197" s="2"/>
      <c r="G197" s="2"/>
      <c r="H197" s="2"/>
    </row>
    <row r="198" spans="4:8" x14ac:dyDescent="0.3">
      <c r="D198" s="2"/>
      <c r="E198" s="2"/>
      <c r="F198" s="2"/>
      <c r="G198" s="2"/>
      <c r="H198" s="2"/>
    </row>
    <row r="199" spans="4:8" x14ac:dyDescent="0.3">
      <c r="D199" s="2"/>
      <c r="E199" s="2"/>
      <c r="F199" s="2"/>
      <c r="G199" s="2"/>
      <c r="H199" s="2"/>
    </row>
    <row r="200" spans="4:8" x14ac:dyDescent="0.3">
      <c r="D200" s="2"/>
      <c r="E200" s="2"/>
      <c r="F200" s="2"/>
      <c r="G200" s="2"/>
      <c r="H200" s="2"/>
    </row>
    <row r="201" spans="4:8" x14ac:dyDescent="0.3">
      <c r="D201" s="2"/>
      <c r="E201" s="2"/>
      <c r="F201" s="2"/>
      <c r="G201" s="2"/>
      <c r="H201" s="2"/>
    </row>
    <row r="202" spans="4:8" x14ac:dyDescent="0.3">
      <c r="D202" s="2"/>
      <c r="E202" s="2"/>
      <c r="F202" s="2"/>
      <c r="G202" s="2"/>
      <c r="H202" s="2"/>
    </row>
    <row r="203" spans="4:8" x14ac:dyDescent="0.3">
      <c r="D203" s="2"/>
      <c r="E203" s="2"/>
      <c r="F203" s="2"/>
      <c r="G203" s="2"/>
      <c r="H203" s="2"/>
    </row>
    <row r="204" spans="4:8" x14ac:dyDescent="0.3">
      <c r="D204" s="2" t="s">
        <v>2</v>
      </c>
      <c r="E204" s="2"/>
      <c r="F204" s="2"/>
      <c r="G204" s="2"/>
      <c r="H204" s="2"/>
    </row>
    <row r="206" spans="4:8" x14ac:dyDescent="0.3">
      <c r="D206" s="44" t="s">
        <v>15</v>
      </c>
      <c r="E206" s="44"/>
      <c r="F206" s="44"/>
      <c r="G206" s="44"/>
      <c r="H206" s="44"/>
    </row>
    <row r="207" spans="4:8" x14ac:dyDescent="0.3">
      <c r="D207" s="44"/>
      <c r="E207" s="44"/>
      <c r="F207" s="44"/>
      <c r="G207" s="44"/>
      <c r="H207" s="44"/>
    </row>
    <row r="208" spans="4:8" x14ac:dyDescent="0.3">
      <c r="D208" s="4" t="s">
        <v>1</v>
      </c>
      <c r="E208" s="4" t="s">
        <v>34</v>
      </c>
      <c r="F208" s="4" t="s">
        <v>35</v>
      </c>
      <c r="G208" s="4" t="s">
        <v>36</v>
      </c>
      <c r="H208" s="4" t="s">
        <v>37</v>
      </c>
    </row>
    <row r="209" spans="4:8" x14ac:dyDescent="0.3">
      <c r="D209" s="2"/>
      <c r="E209" s="2"/>
      <c r="F209" s="2"/>
      <c r="G209" s="2"/>
      <c r="H209" s="2"/>
    </row>
    <row r="210" spans="4:8" x14ac:dyDescent="0.3">
      <c r="D210" s="2"/>
      <c r="E210" s="2"/>
      <c r="F210" s="2"/>
      <c r="G210" s="2"/>
      <c r="H210" s="2"/>
    </row>
    <row r="211" spans="4:8" x14ac:dyDescent="0.3">
      <c r="D211" s="2"/>
      <c r="E211" s="2"/>
      <c r="F211" s="2"/>
      <c r="G211" s="2"/>
      <c r="H211" s="2"/>
    </row>
    <row r="212" spans="4:8" x14ac:dyDescent="0.3">
      <c r="D212" s="2"/>
      <c r="E212" s="2"/>
      <c r="F212" s="2"/>
      <c r="G212" s="2"/>
      <c r="H212" s="2"/>
    </row>
    <row r="213" spans="4:8" x14ac:dyDescent="0.3">
      <c r="D213" s="2"/>
      <c r="E213" s="2"/>
      <c r="F213" s="2"/>
      <c r="G213" s="2"/>
      <c r="H213" s="2"/>
    </row>
    <row r="214" spans="4:8" x14ac:dyDescent="0.3">
      <c r="D214" s="2"/>
      <c r="E214" s="2"/>
      <c r="F214" s="2"/>
      <c r="G214" s="2"/>
      <c r="H214" s="2"/>
    </row>
    <row r="215" spans="4:8" x14ac:dyDescent="0.3">
      <c r="D215" s="2"/>
      <c r="E215" s="2"/>
      <c r="F215" s="2"/>
      <c r="G215" s="2"/>
      <c r="H215" s="2"/>
    </row>
    <row r="216" spans="4:8" x14ac:dyDescent="0.3">
      <c r="D216" s="2"/>
      <c r="E216" s="2"/>
      <c r="F216" s="2"/>
      <c r="G216" s="2"/>
      <c r="H216" s="2"/>
    </row>
    <row r="217" spans="4:8" x14ac:dyDescent="0.3">
      <c r="D217" s="2"/>
      <c r="E217" s="2"/>
      <c r="F217" s="2"/>
      <c r="G217" s="2"/>
      <c r="H217" s="2"/>
    </row>
    <row r="218" spans="4:8" x14ac:dyDescent="0.3">
      <c r="D218" s="2"/>
      <c r="E218" s="2"/>
      <c r="F218" s="2"/>
      <c r="G218" s="2"/>
      <c r="H218" s="2"/>
    </row>
    <row r="219" spans="4:8" x14ac:dyDescent="0.3">
      <c r="D219" s="2" t="s">
        <v>2</v>
      </c>
      <c r="E219" s="2"/>
      <c r="F219" s="2"/>
      <c r="G219" s="2"/>
      <c r="H219" s="2"/>
    </row>
    <row r="221" spans="4:8" x14ac:dyDescent="0.3">
      <c r="D221" s="44" t="s">
        <v>16</v>
      </c>
      <c r="E221" s="44"/>
      <c r="F221" s="44"/>
      <c r="G221" s="44"/>
      <c r="H221" s="44"/>
    </row>
    <row r="222" spans="4:8" x14ac:dyDescent="0.3">
      <c r="D222" s="44"/>
      <c r="E222" s="44"/>
      <c r="F222" s="44"/>
      <c r="G222" s="44"/>
      <c r="H222" s="44"/>
    </row>
    <row r="223" spans="4:8" x14ac:dyDescent="0.3">
      <c r="D223" s="4" t="s">
        <v>1</v>
      </c>
      <c r="E223" s="4" t="s">
        <v>34</v>
      </c>
      <c r="F223" s="4" t="s">
        <v>35</v>
      </c>
      <c r="G223" s="4" t="s">
        <v>36</v>
      </c>
      <c r="H223" s="4" t="s">
        <v>37</v>
      </c>
    </row>
    <row r="224" spans="4:8" x14ac:dyDescent="0.3">
      <c r="D224" s="2"/>
      <c r="E224" s="2"/>
      <c r="F224" s="2"/>
      <c r="G224" s="2"/>
      <c r="H224" s="2"/>
    </row>
    <row r="225" spans="4:8" x14ac:dyDescent="0.3">
      <c r="D225" s="2"/>
      <c r="E225" s="2"/>
      <c r="F225" s="2"/>
      <c r="G225" s="2"/>
      <c r="H225" s="2"/>
    </row>
    <row r="226" spans="4:8" x14ac:dyDescent="0.3">
      <c r="D226" s="2"/>
      <c r="E226" s="2"/>
      <c r="F226" s="2"/>
      <c r="G226" s="2"/>
      <c r="H226" s="2"/>
    </row>
    <row r="227" spans="4:8" x14ac:dyDescent="0.3">
      <c r="D227" s="2"/>
      <c r="E227" s="2"/>
      <c r="F227" s="2"/>
      <c r="G227" s="2"/>
      <c r="H227" s="2"/>
    </row>
    <row r="228" spans="4:8" x14ac:dyDescent="0.3">
      <c r="D228" s="2"/>
      <c r="E228" s="2"/>
      <c r="F228" s="2"/>
      <c r="G228" s="2"/>
      <c r="H228" s="2"/>
    </row>
    <row r="229" spans="4:8" x14ac:dyDescent="0.3">
      <c r="D229" s="2"/>
      <c r="E229" s="2"/>
      <c r="F229" s="2"/>
      <c r="G229" s="2"/>
      <c r="H229" s="2"/>
    </row>
    <row r="230" spans="4:8" x14ac:dyDescent="0.3">
      <c r="D230" s="2"/>
      <c r="E230" s="2"/>
      <c r="F230" s="2"/>
      <c r="G230" s="2"/>
      <c r="H230" s="2"/>
    </row>
    <row r="231" spans="4:8" x14ac:dyDescent="0.3">
      <c r="D231" s="2"/>
      <c r="E231" s="2"/>
      <c r="F231" s="2"/>
      <c r="G231" s="2"/>
      <c r="H231" s="2"/>
    </row>
    <row r="232" spans="4:8" x14ac:dyDescent="0.3">
      <c r="D232" s="2"/>
      <c r="E232" s="2"/>
      <c r="F232" s="2"/>
      <c r="G232" s="2"/>
      <c r="H232" s="2"/>
    </row>
    <row r="233" spans="4:8" x14ac:dyDescent="0.3">
      <c r="D233" s="2"/>
      <c r="E233" s="2"/>
      <c r="F233" s="2"/>
      <c r="G233" s="2"/>
      <c r="H233" s="2"/>
    </row>
    <row r="234" spans="4:8" x14ac:dyDescent="0.3">
      <c r="D234" s="2"/>
      <c r="E234" s="2"/>
      <c r="F234" s="2"/>
      <c r="G234" s="2"/>
      <c r="H234" s="2"/>
    </row>
    <row r="235" spans="4:8" x14ac:dyDescent="0.3">
      <c r="D235" s="2"/>
      <c r="E235" s="2"/>
      <c r="F235" s="2"/>
      <c r="G235" s="2"/>
      <c r="H235" s="2"/>
    </row>
    <row r="236" spans="4:8" x14ac:dyDescent="0.3">
      <c r="D236" s="2"/>
      <c r="E236" s="2"/>
      <c r="F236" s="2"/>
      <c r="G236" s="2"/>
      <c r="H236" s="2"/>
    </row>
    <row r="237" spans="4:8" x14ac:dyDescent="0.3">
      <c r="D237" s="2" t="s">
        <v>2</v>
      </c>
      <c r="E237" s="2"/>
      <c r="F237" s="2"/>
      <c r="G237" s="2"/>
      <c r="H237" s="2"/>
    </row>
    <row r="239" spans="4:8" x14ac:dyDescent="0.3">
      <c r="D239" s="44" t="s">
        <v>17</v>
      </c>
      <c r="E239" s="44"/>
      <c r="F239" s="44"/>
      <c r="G239" s="44"/>
      <c r="H239" s="44"/>
    </row>
    <row r="240" spans="4:8" x14ac:dyDescent="0.3">
      <c r="D240" s="44"/>
      <c r="E240" s="44"/>
      <c r="F240" s="44"/>
      <c r="G240" s="44"/>
      <c r="H240" s="44"/>
    </row>
    <row r="241" spans="4:8" x14ac:dyDescent="0.3">
      <c r="D241" s="4" t="s">
        <v>1</v>
      </c>
      <c r="E241" s="4" t="s">
        <v>34</v>
      </c>
      <c r="F241" s="4" t="s">
        <v>35</v>
      </c>
      <c r="G241" s="4" t="s">
        <v>36</v>
      </c>
      <c r="H241" s="4" t="s">
        <v>37</v>
      </c>
    </row>
    <row r="242" spans="4:8" x14ac:dyDescent="0.3">
      <c r="D242" s="2"/>
      <c r="E242" s="2"/>
      <c r="F242" s="2"/>
      <c r="G242" s="2"/>
      <c r="H242" s="2"/>
    </row>
    <row r="243" spans="4:8" x14ac:dyDescent="0.3">
      <c r="D243" s="2"/>
      <c r="E243" s="2"/>
      <c r="F243" s="2"/>
      <c r="G243" s="2"/>
      <c r="H243" s="2"/>
    </row>
    <row r="244" spans="4:8" x14ac:dyDescent="0.3">
      <c r="D244" s="2"/>
      <c r="E244" s="2"/>
      <c r="F244" s="2"/>
      <c r="G244" s="2"/>
      <c r="H244" s="2"/>
    </row>
    <row r="245" spans="4:8" x14ac:dyDescent="0.3">
      <c r="D245" s="2"/>
      <c r="E245" s="2"/>
      <c r="F245" s="2"/>
      <c r="G245" s="2"/>
      <c r="H245" s="2"/>
    </row>
    <row r="246" spans="4:8" x14ac:dyDescent="0.3">
      <c r="D246" s="2"/>
      <c r="E246" s="2"/>
      <c r="F246" s="2"/>
      <c r="G246" s="2"/>
      <c r="H246" s="2"/>
    </row>
    <row r="247" spans="4:8" x14ac:dyDescent="0.3">
      <c r="D247" s="2"/>
      <c r="E247" s="2"/>
      <c r="F247" s="2"/>
      <c r="G247" s="2"/>
      <c r="H247" s="2"/>
    </row>
    <row r="248" spans="4:8" x14ac:dyDescent="0.3">
      <c r="D248" s="2"/>
      <c r="E248" s="2"/>
      <c r="F248" s="2"/>
      <c r="G248" s="2"/>
      <c r="H248" s="2"/>
    </row>
    <row r="249" spans="4:8" x14ac:dyDescent="0.3">
      <c r="D249" s="2"/>
      <c r="E249" s="2"/>
      <c r="F249" s="2"/>
      <c r="G249" s="2"/>
      <c r="H249" s="2"/>
    </row>
    <row r="250" spans="4:8" x14ac:dyDescent="0.3">
      <c r="D250" s="2"/>
      <c r="E250" s="2"/>
      <c r="F250" s="2"/>
      <c r="G250" s="2"/>
      <c r="H250" s="2"/>
    </row>
    <row r="251" spans="4:8" x14ac:dyDescent="0.3">
      <c r="D251" s="2"/>
      <c r="E251" s="2"/>
      <c r="F251" s="2"/>
      <c r="G251" s="2"/>
      <c r="H251" s="2"/>
    </row>
    <row r="252" spans="4:8" x14ac:dyDescent="0.3">
      <c r="D252" s="2" t="s">
        <v>2</v>
      </c>
      <c r="E252" s="2"/>
      <c r="F252" s="2"/>
      <c r="G252" s="2"/>
      <c r="H252" s="2"/>
    </row>
    <row r="254" spans="4:8" x14ac:dyDescent="0.3">
      <c r="D254" s="44" t="s">
        <v>18</v>
      </c>
      <c r="E254" s="44"/>
      <c r="F254" s="44"/>
      <c r="G254" s="44"/>
      <c r="H254" s="44"/>
    </row>
    <row r="255" spans="4:8" x14ac:dyDescent="0.3">
      <c r="D255" s="44"/>
      <c r="E255" s="44"/>
      <c r="F255" s="44"/>
      <c r="G255" s="44"/>
      <c r="H255" s="44"/>
    </row>
    <row r="256" spans="4:8" x14ac:dyDescent="0.3">
      <c r="D256" s="4" t="s">
        <v>1</v>
      </c>
      <c r="E256" s="4" t="s">
        <v>34</v>
      </c>
      <c r="F256" s="4" t="s">
        <v>35</v>
      </c>
      <c r="G256" s="4" t="s">
        <v>36</v>
      </c>
      <c r="H256" s="4" t="s">
        <v>37</v>
      </c>
    </row>
    <row r="257" spans="4:8" x14ac:dyDescent="0.3">
      <c r="D257" s="2"/>
      <c r="E257" s="2"/>
      <c r="F257" s="2"/>
      <c r="G257" s="2"/>
      <c r="H257" s="2"/>
    </row>
    <row r="258" spans="4:8" x14ac:dyDescent="0.3">
      <c r="D258" s="2"/>
      <c r="E258" s="2"/>
      <c r="F258" s="2"/>
      <c r="G258" s="2"/>
      <c r="H258" s="2"/>
    </row>
    <row r="259" spans="4:8" x14ac:dyDescent="0.3">
      <c r="D259" s="2"/>
      <c r="E259" s="2"/>
      <c r="F259" s="2"/>
      <c r="G259" s="2"/>
      <c r="H259" s="2"/>
    </row>
    <row r="260" spans="4:8" x14ac:dyDescent="0.3">
      <c r="D260" s="2"/>
      <c r="E260" s="2"/>
      <c r="F260" s="2"/>
      <c r="G260" s="2"/>
      <c r="H260" s="2"/>
    </row>
    <row r="261" spans="4:8" x14ac:dyDescent="0.3">
      <c r="D261" s="2"/>
      <c r="E261" s="2"/>
      <c r="F261" s="2"/>
      <c r="G261" s="2"/>
      <c r="H261" s="2"/>
    </row>
    <row r="262" spans="4:8" x14ac:dyDescent="0.3">
      <c r="D262" s="2"/>
      <c r="E262" s="2"/>
      <c r="F262" s="2"/>
      <c r="G262" s="2"/>
      <c r="H262" s="2"/>
    </row>
    <row r="263" spans="4:8" x14ac:dyDescent="0.3">
      <c r="D263" s="2"/>
      <c r="E263" s="2"/>
      <c r="F263" s="2"/>
      <c r="G263" s="2"/>
      <c r="H263" s="2"/>
    </row>
    <row r="264" spans="4:8" x14ac:dyDescent="0.3">
      <c r="D264" s="2"/>
      <c r="E264" s="2"/>
      <c r="F264" s="2"/>
      <c r="G264" s="2"/>
      <c r="H264" s="2"/>
    </row>
    <row r="265" spans="4:8" x14ac:dyDescent="0.3">
      <c r="D265" s="2"/>
      <c r="E265" s="2"/>
      <c r="F265" s="2"/>
      <c r="G265" s="2"/>
      <c r="H265" s="2"/>
    </row>
    <row r="266" spans="4:8" x14ac:dyDescent="0.3">
      <c r="D266" s="2" t="s">
        <v>2</v>
      </c>
      <c r="E266" s="2"/>
      <c r="F266" s="2"/>
      <c r="G266" s="2"/>
      <c r="H266" s="2"/>
    </row>
  </sheetData>
  <mergeCells count="18">
    <mergeCell ref="D66:H67"/>
    <mergeCell ref="A1:J2"/>
    <mergeCell ref="D4:H5"/>
    <mergeCell ref="D19:H20"/>
    <mergeCell ref="D33:H34"/>
    <mergeCell ref="D50:H51"/>
    <mergeCell ref="D254:H255"/>
    <mergeCell ref="D80:H81"/>
    <mergeCell ref="D95:H96"/>
    <mergeCell ref="D109:H110"/>
    <mergeCell ref="D125:H126"/>
    <mergeCell ref="D142:H143"/>
    <mergeCell ref="D157:H158"/>
    <mergeCell ref="D173:H174"/>
    <mergeCell ref="D188:H189"/>
    <mergeCell ref="D206:H207"/>
    <mergeCell ref="D221:H222"/>
    <mergeCell ref="D239:H24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66"/>
  <sheetViews>
    <sheetView workbookViewId="0">
      <selection activeCell="H12" sqref="H12"/>
    </sheetView>
  </sheetViews>
  <sheetFormatPr defaultRowHeight="14.4" x14ac:dyDescent="0.3"/>
  <cols>
    <col min="4" max="4" width="15.33203125" bestFit="1" customWidth="1"/>
    <col min="5" max="5" width="9.109375" customWidth="1"/>
    <col min="6" max="6" width="11.33203125" bestFit="1" customWidth="1"/>
    <col min="8" max="8" width="11.109375" bestFit="1" customWidth="1"/>
  </cols>
  <sheetData>
    <row r="1" spans="1:11" x14ac:dyDescent="0.3">
      <c r="A1" s="48" t="s">
        <v>40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3">
      <c r="D4" s="44" t="s">
        <v>0</v>
      </c>
      <c r="E4" s="44"/>
      <c r="F4" s="44"/>
      <c r="G4" s="44"/>
      <c r="H4" s="44"/>
      <c r="I4" s="44"/>
    </row>
    <row r="5" spans="1:11" x14ac:dyDescent="0.3">
      <c r="D5" s="44"/>
      <c r="E5" s="44"/>
      <c r="F5" s="44"/>
      <c r="G5" s="44"/>
      <c r="H5" s="44"/>
      <c r="I5" s="44"/>
    </row>
    <row r="6" spans="1:11" x14ac:dyDescent="0.3">
      <c r="D6" s="4" t="s">
        <v>1</v>
      </c>
      <c r="E6" s="4" t="s">
        <v>41</v>
      </c>
      <c r="F6" s="4" t="s">
        <v>42</v>
      </c>
      <c r="G6" s="4" t="s">
        <v>44</v>
      </c>
      <c r="H6" s="4" t="s">
        <v>43</v>
      </c>
      <c r="I6" s="4" t="s">
        <v>45</v>
      </c>
    </row>
    <row r="7" spans="1:11" x14ac:dyDescent="0.3">
      <c r="D7" s="2"/>
      <c r="E7" s="2"/>
      <c r="F7" s="2"/>
      <c r="G7" s="2"/>
      <c r="H7" s="2"/>
      <c r="I7" s="2"/>
    </row>
    <row r="8" spans="1:11" x14ac:dyDescent="0.3">
      <c r="D8" s="2"/>
      <c r="E8" s="2"/>
      <c r="F8" s="2"/>
      <c r="G8" s="2"/>
      <c r="H8" s="2"/>
      <c r="I8" s="2"/>
    </row>
    <row r="9" spans="1:11" x14ac:dyDescent="0.3">
      <c r="D9" s="2"/>
      <c r="E9" s="2"/>
      <c r="F9" s="2"/>
      <c r="G9" s="2"/>
      <c r="H9" s="2"/>
      <c r="I9" s="2"/>
    </row>
    <row r="10" spans="1:11" x14ac:dyDescent="0.3">
      <c r="D10" s="2"/>
      <c r="E10" s="2"/>
      <c r="F10" s="2"/>
      <c r="G10" s="2"/>
      <c r="H10" s="2"/>
      <c r="I10" s="2"/>
    </row>
    <row r="11" spans="1:11" x14ac:dyDescent="0.3">
      <c r="D11" s="2"/>
      <c r="E11" s="2"/>
      <c r="F11" s="2"/>
      <c r="G11" s="2"/>
      <c r="H11" s="2"/>
      <c r="I11" s="2"/>
    </row>
    <row r="12" spans="1:11" x14ac:dyDescent="0.3">
      <c r="D12" s="2"/>
      <c r="E12" s="2"/>
      <c r="F12" s="2"/>
      <c r="G12" s="2"/>
      <c r="H12" s="2"/>
      <c r="I12" s="2"/>
    </row>
    <row r="13" spans="1:11" x14ac:dyDescent="0.3">
      <c r="D13" s="2"/>
      <c r="E13" s="2"/>
      <c r="F13" s="2"/>
      <c r="G13" s="2"/>
      <c r="H13" s="2"/>
      <c r="I13" s="2"/>
    </row>
    <row r="14" spans="1:11" x14ac:dyDescent="0.3">
      <c r="D14" s="2"/>
      <c r="E14" s="2"/>
      <c r="F14" s="2"/>
      <c r="G14" s="2"/>
      <c r="H14" s="2"/>
      <c r="I14" s="2"/>
    </row>
    <row r="15" spans="1:11" x14ac:dyDescent="0.3">
      <c r="D15" s="2"/>
      <c r="E15" s="2"/>
      <c r="F15" s="2"/>
      <c r="G15" s="2"/>
      <c r="H15" s="2"/>
      <c r="I15" s="2"/>
    </row>
    <row r="16" spans="1:11" x14ac:dyDescent="0.3">
      <c r="D16" s="2"/>
      <c r="E16" s="2"/>
      <c r="F16" s="2"/>
      <c r="G16" s="2"/>
      <c r="H16" s="2"/>
      <c r="I16" s="2"/>
    </row>
    <row r="17" spans="4:9" x14ac:dyDescent="0.3">
      <c r="D17" s="2" t="s">
        <v>2</v>
      </c>
      <c r="E17" s="2"/>
      <c r="F17" s="2"/>
      <c r="G17" s="2"/>
      <c r="H17" s="2"/>
      <c r="I17" s="2"/>
    </row>
    <row r="19" spans="4:9" x14ac:dyDescent="0.3">
      <c r="D19" s="44" t="s">
        <v>3</v>
      </c>
      <c r="E19" s="44"/>
      <c r="F19" s="44"/>
      <c r="G19" s="44"/>
      <c r="H19" s="44"/>
      <c r="I19" s="44"/>
    </row>
    <row r="20" spans="4:9" x14ac:dyDescent="0.3">
      <c r="D20" s="44"/>
      <c r="E20" s="44"/>
      <c r="F20" s="44"/>
      <c r="G20" s="44"/>
      <c r="H20" s="44"/>
      <c r="I20" s="44"/>
    </row>
    <row r="21" spans="4:9" x14ac:dyDescent="0.3">
      <c r="D21" s="4" t="s">
        <v>1</v>
      </c>
      <c r="E21" s="4" t="s">
        <v>41</v>
      </c>
      <c r="F21" s="4" t="s">
        <v>42</v>
      </c>
      <c r="G21" s="4" t="s">
        <v>44</v>
      </c>
      <c r="H21" s="4" t="s">
        <v>43</v>
      </c>
      <c r="I21" s="4" t="s">
        <v>45</v>
      </c>
    </row>
    <row r="22" spans="4:9" x14ac:dyDescent="0.3">
      <c r="D22" s="2"/>
      <c r="E22" s="2"/>
      <c r="F22" s="2"/>
      <c r="G22" s="2"/>
      <c r="H22" s="2"/>
      <c r="I22" s="2"/>
    </row>
    <row r="23" spans="4:9" x14ac:dyDescent="0.3">
      <c r="D23" s="2"/>
      <c r="E23" s="2"/>
      <c r="F23" s="2"/>
      <c r="G23" s="2"/>
      <c r="H23" s="2"/>
      <c r="I23" s="2"/>
    </row>
    <row r="24" spans="4:9" x14ac:dyDescent="0.3">
      <c r="D24" s="2"/>
      <c r="E24" s="2"/>
      <c r="F24" s="2"/>
      <c r="G24" s="2"/>
      <c r="H24" s="2"/>
      <c r="I24" s="2"/>
    </row>
    <row r="25" spans="4:9" x14ac:dyDescent="0.3">
      <c r="D25" s="2"/>
      <c r="E25" s="2"/>
      <c r="F25" s="2"/>
      <c r="G25" s="2"/>
      <c r="H25" s="2"/>
      <c r="I25" s="2"/>
    </row>
    <row r="26" spans="4:9" x14ac:dyDescent="0.3">
      <c r="D26" s="2"/>
      <c r="E26" s="2"/>
      <c r="F26" s="2"/>
      <c r="G26" s="2"/>
      <c r="H26" s="2"/>
      <c r="I26" s="2"/>
    </row>
    <row r="27" spans="4:9" x14ac:dyDescent="0.3">
      <c r="D27" s="2"/>
      <c r="E27" s="2"/>
      <c r="F27" s="2"/>
      <c r="G27" s="2"/>
      <c r="H27" s="2"/>
      <c r="I27" s="2"/>
    </row>
    <row r="28" spans="4:9" x14ac:dyDescent="0.3">
      <c r="D28" s="2"/>
      <c r="E28" s="2"/>
      <c r="F28" s="2"/>
      <c r="G28" s="2"/>
      <c r="H28" s="2"/>
      <c r="I28" s="2"/>
    </row>
    <row r="29" spans="4:9" x14ac:dyDescent="0.3">
      <c r="D29" s="2"/>
      <c r="E29" s="2"/>
      <c r="F29" s="2"/>
      <c r="G29" s="2"/>
      <c r="H29" s="2"/>
      <c r="I29" s="2"/>
    </row>
    <row r="30" spans="4:9" x14ac:dyDescent="0.3">
      <c r="D30" s="2"/>
      <c r="E30" s="2"/>
      <c r="F30" s="2"/>
      <c r="G30" s="2"/>
      <c r="H30" s="2"/>
      <c r="I30" s="2"/>
    </row>
    <row r="31" spans="4:9" x14ac:dyDescent="0.3">
      <c r="D31" s="2" t="s">
        <v>2</v>
      </c>
      <c r="E31" s="2"/>
      <c r="F31" s="2"/>
      <c r="G31" s="2"/>
      <c r="H31" s="2"/>
      <c r="I31" s="2"/>
    </row>
    <row r="33" spans="4:9" x14ac:dyDescent="0.3">
      <c r="D33" s="44" t="s">
        <v>4</v>
      </c>
      <c r="E33" s="44"/>
      <c r="F33" s="44"/>
      <c r="G33" s="44"/>
      <c r="H33" s="44"/>
      <c r="I33" s="44"/>
    </row>
    <row r="34" spans="4:9" x14ac:dyDescent="0.3">
      <c r="D34" s="44"/>
      <c r="E34" s="44"/>
      <c r="F34" s="44"/>
      <c r="G34" s="44"/>
      <c r="H34" s="44"/>
      <c r="I34" s="44"/>
    </row>
    <row r="35" spans="4:9" x14ac:dyDescent="0.3">
      <c r="D35" s="4" t="s">
        <v>1</v>
      </c>
      <c r="E35" s="4" t="s">
        <v>41</v>
      </c>
      <c r="F35" s="4" t="s">
        <v>42</v>
      </c>
      <c r="G35" s="4" t="s">
        <v>44</v>
      </c>
      <c r="H35" s="4" t="s">
        <v>43</v>
      </c>
      <c r="I35" s="4" t="s">
        <v>45</v>
      </c>
    </row>
    <row r="36" spans="4:9" x14ac:dyDescent="0.3">
      <c r="D36" s="2"/>
      <c r="E36" s="2"/>
      <c r="F36" s="2"/>
      <c r="G36" s="2"/>
      <c r="H36" s="2"/>
      <c r="I36" s="2"/>
    </row>
    <row r="37" spans="4:9" x14ac:dyDescent="0.3">
      <c r="D37" s="2"/>
      <c r="E37" s="2"/>
      <c r="F37" s="2"/>
      <c r="G37" s="2"/>
      <c r="H37" s="2"/>
      <c r="I37" s="2"/>
    </row>
    <row r="38" spans="4:9" x14ac:dyDescent="0.3">
      <c r="D38" s="2"/>
      <c r="E38" s="2"/>
      <c r="F38" s="2"/>
      <c r="G38" s="2"/>
      <c r="H38" s="2"/>
      <c r="I38" s="2"/>
    </row>
    <row r="39" spans="4:9" x14ac:dyDescent="0.3">
      <c r="D39" s="2"/>
      <c r="E39" s="2"/>
      <c r="F39" s="2"/>
      <c r="G39" s="2"/>
      <c r="H39" s="2"/>
      <c r="I39" s="2"/>
    </row>
    <row r="40" spans="4:9" x14ac:dyDescent="0.3">
      <c r="D40" s="2"/>
      <c r="E40" s="2"/>
      <c r="F40" s="2"/>
      <c r="G40" s="2"/>
      <c r="H40" s="2"/>
      <c r="I40" s="2"/>
    </row>
    <row r="41" spans="4:9" x14ac:dyDescent="0.3">
      <c r="D41" s="2"/>
      <c r="E41" s="2"/>
      <c r="F41" s="2"/>
      <c r="G41" s="2"/>
      <c r="H41" s="2"/>
      <c r="I41" s="2"/>
    </row>
    <row r="42" spans="4:9" x14ac:dyDescent="0.3">
      <c r="D42" s="2"/>
      <c r="E42" s="2"/>
      <c r="F42" s="2"/>
      <c r="G42" s="2"/>
      <c r="H42" s="2"/>
      <c r="I42" s="2"/>
    </row>
    <row r="43" spans="4:9" x14ac:dyDescent="0.3">
      <c r="D43" s="2"/>
      <c r="E43" s="2"/>
      <c r="F43" s="2"/>
      <c r="G43" s="2"/>
      <c r="H43" s="2"/>
      <c r="I43" s="2"/>
    </row>
    <row r="44" spans="4:9" x14ac:dyDescent="0.3">
      <c r="D44" s="2"/>
      <c r="E44" s="2"/>
      <c r="F44" s="2"/>
      <c r="G44" s="2"/>
      <c r="H44" s="2"/>
      <c r="I44" s="2"/>
    </row>
    <row r="45" spans="4:9" x14ac:dyDescent="0.3">
      <c r="D45" s="2"/>
      <c r="E45" s="2"/>
      <c r="F45" s="2"/>
      <c r="G45" s="2"/>
      <c r="H45" s="2"/>
      <c r="I45" s="2"/>
    </row>
    <row r="46" spans="4:9" x14ac:dyDescent="0.3">
      <c r="D46" s="2"/>
      <c r="E46" s="2"/>
      <c r="F46" s="2"/>
      <c r="G46" s="2"/>
      <c r="H46" s="2"/>
      <c r="I46" s="2"/>
    </row>
    <row r="47" spans="4:9" x14ac:dyDescent="0.3">
      <c r="D47" s="2"/>
      <c r="E47" s="2"/>
      <c r="F47" s="2"/>
      <c r="G47" s="2"/>
      <c r="H47" s="2"/>
      <c r="I47" s="2"/>
    </row>
    <row r="48" spans="4:9" x14ac:dyDescent="0.3">
      <c r="D48" s="2" t="s">
        <v>2</v>
      </c>
      <c r="E48" s="2"/>
      <c r="F48" s="2"/>
      <c r="G48" s="2"/>
      <c r="H48" s="2"/>
      <c r="I48" s="2"/>
    </row>
    <row r="50" spans="4:9" x14ac:dyDescent="0.3">
      <c r="D50" s="44" t="s">
        <v>5</v>
      </c>
      <c r="E50" s="44"/>
      <c r="F50" s="44"/>
      <c r="G50" s="44"/>
      <c r="H50" s="44"/>
      <c r="I50" s="44"/>
    </row>
    <row r="51" spans="4:9" x14ac:dyDescent="0.3">
      <c r="D51" s="44"/>
      <c r="E51" s="44"/>
      <c r="F51" s="44"/>
      <c r="G51" s="44"/>
      <c r="H51" s="44"/>
      <c r="I51" s="44"/>
    </row>
    <row r="52" spans="4:9" x14ac:dyDescent="0.3">
      <c r="D52" s="4" t="s">
        <v>1</v>
      </c>
      <c r="E52" s="4" t="s">
        <v>41</v>
      </c>
      <c r="F52" s="4" t="s">
        <v>42</v>
      </c>
      <c r="G52" s="4" t="s">
        <v>44</v>
      </c>
      <c r="H52" s="4" t="s">
        <v>43</v>
      </c>
      <c r="I52" s="4" t="s">
        <v>45</v>
      </c>
    </row>
    <row r="53" spans="4:9" x14ac:dyDescent="0.3">
      <c r="D53" s="2"/>
      <c r="E53" s="2"/>
      <c r="F53" s="2"/>
      <c r="G53" s="2"/>
      <c r="H53" s="2"/>
      <c r="I53" s="2"/>
    </row>
    <row r="54" spans="4:9" x14ac:dyDescent="0.3">
      <c r="D54" s="2"/>
      <c r="E54" s="2"/>
      <c r="F54" s="2"/>
      <c r="G54" s="2"/>
      <c r="H54" s="2"/>
      <c r="I54" s="2"/>
    </row>
    <row r="55" spans="4:9" x14ac:dyDescent="0.3">
      <c r="D55" s="2"/>
      <c r="E55" s="2"/>
      <c r="F55" s="2"/>
      <c r="G55" s="2"/>
      <c r="H55" s="2"/>
      <c r="I55" s="2"/>
    </row>
    <row r="56" spans="4:9" x14ac:dyDescent="0.3">
      <c r="D56" s="2"/>
      <c r="E56" s="2"/>
      <c r="F56" s="2"/>
      <c r="G56" s="2"/>
      <c r="H56" s="2"/>
      <c r="I56" s="2"/>
    </row>
    <row r="57" spans="4:9" x14ac:dyDescent="0.3">
      <c r="D57" s="2"/>
      <c r="E57" s="2"/>
      <c r="F57" s="2"/>
      <c r="G57" s="2"/>
      <c r="H57" s="2"/>
      <c r="I57" s="2"/>
    </row>
    <row r="58" spans="4:9" x14ac:dyDescent="0.3">
      <c r="D58" s="2"/>
      <c r="E58" s="2"/>
      <c r="F58" s="2"/>
      <c r="G58" s="2"/>
      <c r="H58" s="2"/>
      <c r="I58" s="2"/>
    </row>
    <row r="59" spans="4:9" x14ac:dyDescent="0.3">
      <c r="D59" s="2"/>
      <c r="E59" s="2"/>
      <c r="F59" s="2"/>
      <c r="G59" s="2"/>
      <c r="H59" s="2"/>
      <c r="I59" s="2"/>
    </row>
    <row r="60" spans="4:9" x14ac:dyDescent="0.3">
      <c r="D60" s="2"/>
      <c r="E60" s="2"/>
      <c r="F60" s="2"/>
      <c r="G60" s="2"/>
      <c r="H60" s="2"/>
      <c r="I60" s="2"/>
    </row>
    <row r="61" spans="4:9" x14ac:dyDescent="0.3">
      <c r="D61" s="2"/>
      <c r="E61" s="2"/>
      <c r="F61" s="2"/>
      <c r="G61" s="2"/>
      <c r="H61" s="2"/>
      <c r="I61" s="2"/>
    </row>
    <row r="62" spans="4:9" x14ac:dyDescent="0.3">
      <c r="D62" s="2"/>
      <c r="E62" s="2"/>
      <c r="F62" s="2"/>
      <c r="G62" s="2"/>
      <c r="H62" s="2"/>
      <c r="I62" s="2"/>
    </row>
    <row r="63" spans="4:9" x14ac:dyDescent="0.3">
      <c r="D63" s="2"/>
      <c r="E63" s="2"/>
      <c r="F63" s="2"/>
      <c r="G63" s="2"/>
      <c r="H63" s="2"/>
      <c r="I63" s="2"/>
    </row>
    <row r="64" spans="4:9" x14ac:dyDescent="0.3">
      <c r="D64" s="2" t="s">
        <v>2</v>
      </c>
      <c r="E64" s="2"/>
      <c r="F64" s="2"/>
      <c r="G64" s="2"/>
      <c r="H64" s="2"/>
      <c r="I64" s="2"/>
    </row>
    <row r="66" spans="4:9" x14ac:dyDescent="0.3">
      <c r="D66" s="44" t="s">
        <v>6</v>
      </c>
      <c r="E66" s="44"/>
      <c r="F66" s="44"/>
      <c r="G66" s="44"/>
      <c r="H66" s="44"/>
      <c r="I66" s="44"/>
    </row>
    <row r="67" spans="4:9" x14ac:dyDescent="0.3">
      <c r="D67" s="44"/>
      <c r="E67" s="44"/>
      <c r="F67" s="44"/>
      <c r="G67" s="44"/>
      <c r="H67" s="44"/>
      <c r="I67" s="44"/>
    </row>
    <row r="68" spans="4:9" x14ac:dyDescent="0.3">
      <c r="D68" s="4" t="s">
        <v>1</v>
      </c>
      <c r="E68" s="4" t="s">
        <v>41</v>
      </c>
      <c r="F68" s="4" t="s">
        <v>42</v>
      </c>
      <c r="G68" s="4" t="s">
        <v>44</v>
      </c>
      <c r="H68" s="4" t="s">
        <v>43</v>
      </c>
      <c r="I68" s="4" t="s">
        <v>45</v>
      </c>
    </row>
    <row r="69" spans="4:9" x14ac:dyDescent="0.3">
      <c r="D69" s="2"/>
      <c r="E69" s="2"/>
      <c r="F69" s="2"/>
      <c r="G69" s="2"/>
      <c r="H69" s="2"/>
      <c r="I69" s="2"/>
    </row>
    <row r="70" spans="4:9" x14ac:dyDescent="0.3">
      <c r="D70" s="2"/>
      <c r="E70" s="2"/>
      <c r="F70" s="2"/>
      <c r="G70" s="2"/>
      <c r="H70" s="2"/>
      <c r="I70" s="2"/>
    </row>
    <row r="71" spans="4:9" x14ac:dyDescent="0.3">
      <c r="D71" s="2"/>
      <c r="E71" s="2"/>
      <c r="F71" s="2"/>
      <c r="G71" s="2"/>
      <c r="H71" s="2"/>
      <c r="I71" s="2"/>
    </row>
    <row r="72" spans="4:9" x14ac:dyDescent="0.3">
      <c r="D72" s="2"/>
      <c r="E72" s="2"/>
      <c r="F72" s="2"/>
      <c r="G72" s="2"/>
      <c r="H72" s="2"/>
      <c r="I72" s="2"/>
    </row>
    <row r="73" spans="4:9" x14ac:dyDescent="0.3">
      <c r="D73" s="2"/>
      <c r="E73" s="2"/>
      <c r="F73" s="2"/>
      <c r="G73" s="2"/>
      <c r="H73" s="2"/>
      <c r="I73" s="2"/>
    </row>
    <row r="74" spans="4:9" x14ac:dyDescent="0.3">
      <c r="D74" s="2"/>
      <c r="E74" s="2"/>
      <c r="F74" s="2"/>
      <c r="G74" s="2"/>
      <c r="H74" s="2"/>
      <c r="I74" s="2"/>
    </row>
    <row r="75" spans="4:9" x14ac:dyDescent="0.3">
      <c r="D75" s="2"/>
      <c r="E75" s="2"/>
      <c r="F75" s="2"/>
      <c r="G75" s="2"/>
      <c r="H75" s="2"/>
      <c r="I75" s="2"/>
    </row>
    <row r="76" spans="4:9" x14ac:dyDescent="0.3">
      <c r="D76" s="2"/>
      <c r="E76" s="2"/>
      <c r="F76" s="2"/>
      <c r="G76" s="2"/>
      <c r="H76" s="2"/>
      <c r="I76" s="2"/>
    </row>
    <row r="77" spans="4:9" x14ac:dyDescent="0.3">
      <c r="D77" s="2"/>
      <c r="E77" s="2"/>
      <c r="F77" s="2"/>
      <c r="G77" s="2"/>
      <c r="H77" s="2"/>
      <c r="I77" s="2"/>
    </row>
    <row r="78" spans="4:9" x14ac:dyDescent="0.3">
      <c r="D78" s="2" t="s">
        <v>2</v>
      </c>
      <c r="E78" s="2"/>
      <c r="F78" s="2"/>
      <c r="G78" s="2"/>
      <c r="H78" s="2"/>
      <c r="I78" s="2"/>
    </row>
    <row r="80" spans="4:9" x14ac:dyDescent="0.3">
      <c r="D80" s="44" t="s">
        <v>7</v>
      </c>
      <c r="E80" s="44"/>
      <c r="F80" s="44"/>
      <c r="G80" s="44"/>
      <c r="H80" s="44"/>
      <c r="I80" s="44"/>
    </row>
    <row r="81" spans="4:9" x14ac:dyDescent="0.3">
      <c r="D81" s="44"/>
      <c r="E81" s="44"/>
      <c r="F81" s="44"/>
      <c r="G81" s="44"/>
      <c r="H81" s="44"/>
      <c r="I81" s="44"/>
    </row>
    <row r="82" spans="4:9" x14ac:dyDescent="0.3">
      <c r="D82" s="4" t="s">
        <v>1</v>
      </c>
      <c r="E82" s="4" t="s">
        <v>41</v>
      </c>
      <c r="F82" s="4" t="s">
        <v>42</v>
      </c>
      <c r="G82" s="4" t="s">
        <v>44</v>
      </c>
      <c r="H82" s="4" t="s">
        <v>43</v>
      </c>
      <c r="I82" s="4" t="s">
        <v>45</v>
      </c>
    </row>
    <row r="83" spans="4:9" x14ac:dyDescent="0.3">
      <c r="D83" s="2"/>
      <c r="E83" s="2"/>
      <c r="F83" s="2"/>
      <c r="G83" s="2"/>
      <c r="H83" s="2"/>
      <c r="I83" s="2"/>
    </row>
    <row r="84" spans="4:9" x14ac:dyDescent="0.3">
      <c r="D84" s="2"/>
      <c r="E84" s="2"/>
      <c r="F84" s="2"/>
      <c r="G84" s="2"/>
      <c r="H84" s="2"/>
      <c r="I84" s="2"/>
    </row>
    <row r="85" spans="4:9" x14ac:dyDescent="0.3">
      <c r="D85" s="2"/>
      <c r="E85" s="2"/>
      <c r="F85" s="2"/>
      <c r="G85" s="2"/>
      <c r="H85" s="2"/>
      <c r="I85" s="2"/>
    </row>
    <row r="86" spans="4:9" x14ac:dyDescent="0.3">
      <c r="D86" s="2"/>
      <c r="E86" s="2"/>
      <c r="F86" s="2"/>
      <c r="G86" s="2"/>
      <c r="H86" s="2"/>
      <c r="I86" s="2"/>
    </row>
    <row r="87" spans="4:9" x14ac:dyDescent="0.3">
      <c r="D87" s="2"/>
      <c r="E87" s="2"/>
      <c r="F87" s="2"/>
      <c r="G87" s="2"/>
      <c r="H87" s="2"/>
      <c r="I87" s="2"/>
    </row>
    <row r="88" spans="4:9" x14ac:dyDescent="0.3">
      <c r="D88" s="2"/>
      <c r="E88" s="2"/>
      <c r="F88" s="2"/>
      <c r="G88" s="2"/>
      <c r="H88" s="2"/>
      <c r="I88" s="2"/>
    </row>
    <row r="89" spans="4:9" x14ac:dyDescent="0.3">
      <c r="D89" s="2"/>
      <c r="E89" s="2"/>
      <c r="F89" s="2"/>
      <c r="G89" s="2"/>
      <c r="H89" s="2"/>
      <c r="I89" s="2"/>
    </row>
    <row r="90" spans="4:9" x14ac:dyDescent="0.3">
      <c r="D90" s="2"/>
      <c r="E90" s="2"/>
      <c r="F90" s="2"/>
      <c r="G90" s="2"/>
      <c r="H90" s="2"/>
      <c r="I90" s="2"/>
    </row>
    <row r="91" spans="4:9" x14ac:dyDescent="0.3">
      <c r="D91" s="2"/>
      <c r="E91" s="2"/>
      <c r="F91" s="2"/>
      <c r="G91" s="2"/>
      <c r="H91" s="2"/>
      <c r="I91" s="2"/>
    </row>
    <row r="92" spans="4:9" x14ac:dyDescent="0.3">
      <c r="D92" s="2"/>
      <c r="E92" s="2"/>
      <c r="F92" s="2"/>
      <c r="G92" s="2"/>
      <c r="H92" s="2"/>
      <c r="I92" s="2"/>
    </row>
    <row r="93" spans="4:9" x14ac:dyDescent="0.3">
      <c r="D93" s="2" t="s">
        <v>2</v>
      </c>
      <c r="E93" s="2"/>
      <c r="F93" s="2"/>
      <c r="G93" s="2"/>
      <c r="H93" s="2"/>
      <c r="I93" s="2"/>
    </row>
    <row r="95" spans="4:9" x14ac:dyDescent="0.3">
      <c r="D95" s="44" t="s">
        <v>8</v>
      </c>
      <c r="E95" s="44"/>
      <c r="F95" s="44"/>
      <c r="G95" s="44"/>
      <c r="H95" s="44"/>
      <c r="I95" s="44"/>
    </row>
    <row r="96" spans="4:9" x14ac:dyDescent="0.3">
      <c r="D96" s="44"/>
      <c r="E96" s="44"/>
      <c r="F96" s="44"/>
      <c r="G96" s="44"/>
      <c r="H96" s="44"/>
      <c r="I96" s="44"/>
    </row>
    <row r="97" spans="4:9" x14ac:dyDescent="0.3">
      <c r="D97" s="4" t="s">
        <v>1</v>
      </c>
      <c r="E97" s="4" t="s">
        <v>41</v>
      </c>
      <c r="F97" s="4" t="s">
        <v>42</v>
      </c>
      <c r="G97" s="4" t="s">
        <v>44</v>
      </c>
      <c r="H97" s="4" t="s">
        <v>43</v>
      </c>
      <c r="I97" s="4" t="s">
        <v>45</v>
      </c>
    </row>
    <row r="98" spans="4:9" x14ac:dyDescent="0.3">
      <c r="D98" s="2"/>
      <c r="E98" s="2"/>
      <c r="F98" s="2"/>
      <c r="G98" s="2"/>
      <c r="H98" s="2"/>
      <c r="I98" s="2"/>
    </row>
    <row r="99" spans="4:9" x14ac:dyDescent="0.3">
      <c r="D99" s="2"/>
      <c r="E99" s="2"/>
      <c r="F99" s="2"/>
      <c r="G99" s="2"/>
      <c r="H99" s="2"/>
      <c r="I99" s="2"/>
    </row>
    <row r="100" spans="4:9" x14ac:dyDescent="0.3">
      <c r="D100" s="2"/>
      <c r="E100" s="2"/>
      <c r="F100" s="2"/>
      <c r="G100" s="2"/>
      <c r="H100" s="2"/>
      <c r="I100" s="2"/>
    </row>
    <row r="101" spans="4:9" x14ac:dyDescent="0.3">
      <c r="D101" s="2"/>
      <c r="E101" s="2"/>
      <c r="F101" s="2"/>
      <c r="G101" s="2"/>
      <c r="H101" s="2"/>
      <c r="I101" s="2"/>
    </row>
    <row r="102" spans="4:9" x14ac:dyDescent="0.3">
      <c r="D102" s="2"/>
      <c r="E102" s="2"/>
      <c r="F102" s="2"/>
      <c r="G102" s="2"/>
      <c r="H102" s="2"/>
      <c r="I102" s="2"/>
    </row>
    <row r="103" spans="4:9" x14ac:dyDescent="0.3">
      <c r="D103" s="2"/>
      <c r="E103" s="2"/>
      <c r="F103" s="2"/>
      <c r="G103" s="2"/>
      <c r="H103" s="2"/>
      <c r="I103" s="2"/>
    </row>
    <row r="104" spans="4:9" x14ac:dyDescent="0.3">
      <c r="D104" s="2"/>
      <c r="E104" s="2"/>
      <c r="F104" s="2"/>
      <c r="G104" s="2"/>
      <c r="H104" s="2"/>
      <c r="I104" s="2"/>
    </row>
    <row r="105" spans="4:9" x14ac:dyDescent="0.3">
      <c r="D105" s="2"/>
      <c r="E105" s="2"/>
      <c r="F105" s="2"/>
      <c r="G105" s="2"/>
      <c r="H105" s="2"/>
      <c r="I105" s="2"/>
    </row>
    <row r="106" spans="4:9" x14ac:dyDescent="0.3">
      <c r="D106" s="2"/>
      <c r="E106" s="2"/>
      <c r="F106" s="2"/>
      <c r="G106" s="2"/>
      <c r="H106" s="2"/>
      <c r="I106" s="2"/>
    </row>
    <row r="107" spans="4:9" x14ac:dyDescent="0.3">
      <c r="D107" s="2" t="s">
        <v>2</v>
      </c>
      <c r="E107" s="2"/>
      <c r="F107" s="2"/>
      <c r="G107" s="2"/>
      <c r="H107" s="2"/>
      <c r="I107" s="2"/>
    </row>
    <row r="109" spans="4:9" x14ac:dyDescent="0.3">
      <c r="D109" s="44" t="s">
        <v>9</v>
      </c>
      <c r="E109" s="44"/>
      <c r="F109" s="44"/>
      <c r="G109" s="44"/>
      <c r="H109" s="44"/>
      <c r="I109" s="44"/>
    </row>
    <row r="110" spans="4:9" x14ac:dyDescent="0.3">
      <c r="D110" s="44"/>
      <c r="E110" s="44"/>
      <c r="F110" s="44"/>
      <c r="G110" s="44"/>
      <c r="H110" s="44"/>
      <c r="I110" s="44"/>
    </row>
    <row r="111" spans="4:9" x14ac:dyDescent="0.3">
      <c r="D111" s="4" t="s">
        <v>1</v>
      </c>
      <c r="E111" s="4" t="s">
        <v>41</v>
      </c>
      <c r="F111" s="4" t="s">
        <v>42</v>
      </c>
      <c r="G111" s="4" t="s">
        <v>44</v>
      </c>
      <c r="H111" s="4" t="s">
        <v>43</v>
      </c>
      <c r="I111" s="4" t="s">
        <v>45</v>
      </c>
    </row>
    <row r="112" spans="4:9" x14ac:dyDescent="0.3">
      <c r="D112" s="2"/>
      <c r="E112" s="2"/>
      <c r="F112" s="2"/>
      <c r="G112" s="2"/>
      <c r="H112" s="2"/>
      <c r="I112" s="2"/>
    </row>
    <row r="113" spans="4:9" x14ac:dyDescent="0.3">
      <c r="D113" s="2"/>
      <c r="E113" s="2"/>
      <c r="F113" s="2"/>
      <c r="G113" s="2"/>
      <c r="H113" s="2"/>
      <c r="I113" s="2"/>
    </row>
    <row r="114" spans="4:9" x14ac:dyDescent="0.3">
      <c r="D114" s="2"/>
      <c r="E114" s="2"/>
      <c r="F114" s="2"/>
      <c r="G114" s="2"/>
      <c r="H114" s="2"/>
      <c r="I114" s="2"/>
    </row>
    <row r="115" spans="4:9" x14ac:dyDescent="0.3">
      <c r="D115" s="2"/>
      <c r="E115" s="2"/>
      <c r="F115" s="2"/>
      <c r="G115" s="2"/>
      <c r="H115" s="2"/>
      <c r="I115" s="2"/>
    </row>
    <row r="116" spans="4:9" x14ac:dyDescent="0.3">
      <c r="D116" s="2"/>
      <c r="E116" s="2"/>
      <c r="F116" s="2"/>
      <c r="G116" s="2"/>
      <c r="H116" s="2"/>
      <c r="I116" s="2"/>
    </row>
    <row r="117" spans="4:9" x14ac:dyDescent="0.3">
      <c r="D117" s="2"/>
      <c r="E117" s="2"/>
      <c r="F117" s="2"/>
      <c r="G117" s="2"/>
      <c r="H117" s="2"/>
      <c r="I117" s="2"/>
    </row>
    <row r="118" spans="4:9" x14ac:dyDescent="0.3">
      <c r="D118" s="2"/>
      <c r="E118" s="2"/>
      <c r="F118" s="2"/>
      <c r="G118" s="2"/>
      <c r="H118" s="2"/>
      <c r="I118" s="2"/>
    </row>
    <row r="119" spans="4:9" x14ac:dyDescent="0.3">
      <c r="D119" s="2"/>
      <c r="E119" s="2"/>
      <c r="F119" s="2"/>
      <c r="G119" s="2"/>
      <c r="H119" s="2"/>
      <c r="I119" s="2"/>
    </row>
    <row r="120" spans="4:9" x14ac:dyDescent="0.3">
      <c r="D120" s="2"/>
      <c r="E120" s="2"/>
      <c r="F120" s="2"/>
      <c r="G120" s="2"/>
      <c r="H120" s="2"/>
      <c r="I120" s="2"/>
    </row>
    <row r="121" spans="4:9" x14ac:dyDescent="0.3">
      <c r="D121" s="2"/>
      <c r="E121" s="2"/>
      <c r="F121" s="2"/>
      <c r="G121" s="2"/>
      <c r="H121" s="2"/>
      <c r="I121" s="2"/>
    </row>
    <row r="122" spans="4:9" x14ac:dyDescent="0.3">
      <c r="D122" s="2"/>
      <c r="E122" s="2"/>
      <c r="F122" s="2"/>
      <c r="G122" s="2"/>
      <c r="H122" s="2"/>
      <c r="I122" s="2"/>
    </row>
    <row r="123" spans="4:9" x14ac:dyDescent="0.3">
      <c r="D123" s="2" t="s">
        <v>2</v>
      </c>
      <c r="E123" s="2"/>
      <c r="F123" s="2"/>
      <c r="G123" s="2"/>
      <c r="H123" s="2"/>
      <c r="I123" s="2"/>
    </row>
    <row r="125" spans="4:9" x14ac:dyDescent="0.3">
      <c r="D125" s="41" t="s">
        <v>10</v>
      </c>
      <c r="E125" s="39"/>
      <c r="F125" s="39"/>
      <c r="G125" s="39"/>
      <c r="H125" s="39"/>
      <c r="I125" s="51"/>
    </row>
    <row r="126" spans="4:9" x14ac:dyDescent="0.3">
      <c r="D126" s="45"/>
      <c r="E126" s="40"/>
      <c r="F126" s="40"/>
      <c r="G126" s="40"/>
      <c r="H126" s="40"/>
      <c r="I126" s="52"/>
    </row>
    <row r="127" spans="4:9" x14ac:dyDescent="0.3">
      <c r="D127" s="4" t="s">
        <v>1</v>
      </c>
      <c r="E127" s="4" t="s">
        <v>41</v>
      </c>
      <c r="F127" s="4" t="s">
        <v>42</v>
      </c>
      <c r="G127" s="4" t="s">
        <v>44</v>
      </c>
      <c r="H127" s="4" t="s">
        <v>43</v>
      </c>
      <c r="I127" s="4" t="s">
        <v>45</v>
      </c>
    </row>
    <row r="128" spans="4:9" x14ac:dyDescent="0.3">
      <c r="D128" s="2"/>
      <c r="E128" s="2"/>
      <c r="F128" s="2"/>
      <c r="G128" s="2"/>
      <c r="H128" s="2"/>
      <c r="I128" s="2"/>
    </row>
    <row r="129" spans="4:9" x14ac:dyDescent="0.3">
      <c r="D129" s="2"/>
      <c r="E129" s="2"/>
      <c r="F129" s="2"/>
      <c r="G129" s="2"/>
      <c r="H129" s="2"/>
      <c r="I129" s="2"/>
    </row>
    <row r="130" spans="4:9" x14ac:dyDescent="0.3">
      <c r="D130" s="2"/>
      <c r="E130" s="2"/>
      <c r="F130" s="2"/>
      <c r="G130" s="2"/>
      <c r="H130" s="2"/>
      <c r="I130" s="2"/>
    </row>
    <row r="131" spans="4:9" x14ac:dyDescent="0.3">
      <c r="D131" s="2"/>
      <c r="E131" s="2"/>
      <c r="F131" s="2"/>
      <c r="G131" s="2"/>
      <c r="H131" s="2"/>
      <c r="I131" s="2"/>
    </row>
    <row r="132" spans="4:9" x14ac:dyDescent="0.3">
      <c r="D132" s="2"/>
      <c r="E132" s="2"/>
      <c r="F132" s="2"/>
      <c r="G132" s="2"/>
      <c r="H132" s="2"/>
      <c r="I132" s="2"/>
    </row>
    <row r="133" spans="4:9" x14ac:dyDescent="0.3">
      <c r="D133" s="2"/>
      <c r="E133" s="2"/>
      <c r="F133" s="2"/>
      <c r="G133" s="2"/>
      <c r="H133" s="2"/>
      <c r="I133" s="2"/>
    </row>
    <row r="134" spans="4:9" x14ac:dyDescent="0.3">
      <c r="D134" s="2"/>
      <c r="E134" s="2"/>
      <c r="F134" s="2"/>
      <c r="G134" s="2"/>
      <c r="H134" s="2"/>
      <c r="I134" s="2"/>
    </row>
    <row r="135" spans="4:9" x14ac:dyDescent="0.3">
      <c r="D135" s="2"/>
      <c r="E135" s="2"/>
      <c r="F135" s="2"/>
      <c r="G135" s="2"/>
      <c r="H135" s="2"/>
      <c r="I135" s="2"/>
    </row>
    <row r="136" spans="4:9" x14ac:dyDescent="0.3">
      <c r="D136" s="2"/>
      <c r="E136" s="2"/>
      <c r="F136" s="2"/>
      <c r="G136" s="2"/>
      <c r="H136" s="2"/>
      <c r="I136" s="2"/>
    </row>
    <row r="137" spans="4:9" x14ac:dyDescent="0.3">
      <c r="D137" s="2"/>
      <c r="E137" s="2"/>
      <c r="F137" s="2"/>
      <c r="G137" s="2"/>
      <c r="H137" s="2"/>
      <c r="I137" s="2"/>
    </row>
    <row r="138" spans="4:9" x14ac:dyDescent="0.3">
      <c r="D138" s="2"/>
      <c r="E138" s="2"/>
      <c r="F138" s="2"/>
      <c r="G138" s="2"/>
      <c r="H138" s="2"/>
      <c r="I138" s="2"/>
    </row>
    <row r="139" spans="4:9" x14ac:dyDescent="0.3">
      <c r="D139" s="2"/>
      <c r="E139" s="2"/>
      <c r="F139" s="2"/>
      <c r="G139" s="2"/>
      <c r="H139" s="2"/>
      <c r="I139" s="2"/>
    </row>
    <row r="140" spans="4:9" x14ac:dyDescent="0.3">
      <c r="D140" s="2" t="s">
        <v>2</v>
      </c>
      <c r="E140" s="2"/>
      <c r="F140" s="2"/>
      <c r="G140" s="2"/>
      <c r="H140" s="2"/>
      <c r="I140" s="2"/>
    </row>
    <row r="142" spans="4:9" x14ac:dyDescent="0.3">
      <c r="D142" s="44" t="s">
        <v>11</v>
      </c>
      <c r="E142" s="44"/>
      <c r="F142" s="44"/>
      <c r="G142" s="44"/>
      <c r="H142" s="44"/>
      <c r="I142" s="44"/>
    </row>
    <row r="143" spans="4:9" x14ac:dyDescent="0.3">
      <c r="D143" s="44"/>
      <c r="E143" s="44"/>
      <c r="F143" s="44"/>
      <c r="G143" s="44"/>
      <c r="H143" s="44"/>
      <c r="I143" s="44"/>
    </row>
    <row r="144" spans="4:9" x14ac:dyDescent="0.3">
      <c r="D144" s="4" t="s">
        <v>1</v>
      </c>
      <c r="E144" s="4" t="s">
        <v>41</v>
      </c>
      <c r="F144" s="4" t="s">
        <v>42</v>
      </c>
      <c r="G144" s="4" t="s">
        <v>44</v>
      </c>
      <c r="H144" s="4" t="s">
        <v>43</v>
      </c>
      <c r="I144" s="4" t="s">
        <v>45</v>
      </c>
    </row>
    <row r="145" spans="4:9" x14ac:dyDescent="0.3">
      <c r="D145" s="2"/>
      <c r="E145" s="2"/>
      <c r="F145" s="2"/>
      <c r="G145" s="2"/>
      <c r="H145" s="2"/>
      <c r="I145" s="2"/>
    </row>
    <row r="146" spans="4:9" x14ac:dyDescent="0.3">
      <c r="D146" s="2"/>
      <c r="E146" s="2"/>
      <c r="F146" s="2"/>
      <c r="G146" s="2"/>
      <c r="H146" s="2"/>
      <c r="I146" s="2"/>
    </row>
    <row r="147" spans="4:9" x14ac:dyDescent="0.3">
      <c r="D147" s="2"/>
      <c r="E147" s="2"/>
      <c r="F147" s="2"/>
      <c r="G147" s="2"/>
      <c r="H147" s="2"/>
      <c r="I147" s="2"/>
    </row>
    <row r="148" spans="4:9" x14ac:dyDescent="0.3">
      <c r="D148" s="2"/>
      <c r="E148" s="2"/>
      <c r="F148" s="2"/>
      <c r="G148" s="2"/>
      <c r="H148" s="2"/>
      <c r="I148" s="2"/>
    </row>
    <row r="149" spans="4:9" x14ac:dyDescent="0.3">
      <c r="D149" s="2"/>
      <c r="E149" s="2"/>
      <c r="F149" s="2"/>
      <c r="G149" s="2"/>
      <c r="H149" s="2"/>
      <c r="I149" s="2"/>
    </row>
    <row r="150" spans="4:9" x14ac:dyDescent="0.3">
      <c r="D150" s="2"/>
      <c r="E150" s="2"/>
      <c r="F150" s="2"/>
      <c r="G150" s="2"/>
      <c r="H150" s="2"/>
      <c r="I150" s="2"/>
    </row>
    <row r="151" spans="4:9" x14ac:dyDescent="0.3">
      <c r="D151" s="2"/>
      <c r="E151" s="2"/>
      <c r="F151" s="2"/>
      <c r="G151" s="2"/>
      <c r="H151" s="2"/>
      <c r="I151" s="2"/>
    </row>
    <row r="152" spans="4:9" x14ac:dyDescent="0.3">
      <c r="D152" s="2"/>
      <c r="E152" s="2"/>
      <c r="F152" s="2"/>
      <c r="G152" s="2"/>
      <c r="H152" s="2"/>
      <c r="I152" s="2"/>
    </row>
    <row r="153" spans="4:9" x14ac:dyDescent="0.3">
      <c r="D153" s="2"/>
      <c r="E153" s="2"/>
      <c r="F153" s="2"/>
      <c r="G153" s="2"/>
      <c r="H153" s="2"/>
      <c r="I153" s="2"/>
    </row>
    <row r="154" spans="4:9" x14ac:dyDescent="0.3">
      <c r="D154" s="2"/>
      <c r="E154" s="2"/>
      <c r="F154" s="2"/>
      <c r="G154" s="2"/>
      <c r="H154" s="2"/>
      <c r="I154" s="2"/>
    </row>
    <row r="155" spans="4:9" x14ac:dyDescent="0.3">
      <c r="D155" s="2" t="s">
        <v>2</v>
      </c>
      <c r="E155" s="2"/>
      <c r="F155" s="2"/>
      <c r="G155" s="2"/>
      <c r="H155" s="2"/>
      <c r="I155" s="2"/>
    </row>
    <row r="157" spans="4:9" x14ac:dyDescent="0.3">
      <c r="D157" s="44" t="s">
        <v>12</v>
      </c>
      <c r="E157" s="44"/>
      <c r="F157" s="44"/>
      <c r="G157" s="44"/>
      <c r="H157" s="44"/>
      <c r="I157" s="44"/>
    </row>
    <row r="158" spans="4:9" x14ac:dyDescent="0.3">
      <c r="D158" s="44"/>
      <c r="E158" s="44"/>
      <c r="F158" s="44"/>
      <c r="G158" s="44"/>
      <c r="H158" s="44"/>
      <c r="I158" s="44"/>
    </row>
    <row r="159" spans="4:9" x14ac:dyDescent="0.3">
      <c r="D159" s="4" t="s">
        <v>1</v>
      </c>
      <c r="E159" s="4" t="s">
        <v>41</v>
      </c>
      <c r="F159" s="4" t="s">
        <v>42</v>
      </c>
      <c r="G159" s="4" t="s">
        <v>44</v>
      </c>
      <c r="H159" s="4" t="s">
        <v>43</v>
      </c>
      <c r="I159" s="4" t="s">
        <v>45</v>
      </c>
    </row>
    <row r="160" spans="4:9" x14ac:dyDescent="0.3">
      <c r="D160" s="2"/>
      <c r="E160" s="2"/>
      <c r="F160" s="2"/>
      <c r="G160" s="2"/>
      <c r="H160" s="2"/>
      <c r="I160" s="2"/>
    </row>
    <row r="161" spans="4:9" x14ac:dyDescent="0.3">
      <c r="D161" s="2"/>
      <c r="E161" s="2"/>
      <c r="F161" s="2"/>
      <c r="G161" s="2"/>
      <c r="H161" s="2"/>
      <c r="I161" s="2"/>
    </row>
    <row r="162" spans="4:9" x14ac:dyDescent="0.3">
      <c r="D162" s="2"/>
      <c r="E162" s="2"/>
      <c r="F162" s="2"/>
      <c r="G162" s="2"/>
      <c r="H162" s="2"/>
      <c r="I162" s="2"/>
    </row>
    <row r="163" spans="4:9" x14ac:dyDescent="0.3">
      <c r="D163" s="2"/>
      <c r="E163" s="2"/>
      <c r="F163" s="2"/>
      <c r="G163" s="2"/>
      <c r="H163" s="2"/>
      <c r="I163" s="2"/>
    </row>
    <row r="164" spans="4:9" x14ac:dyDescent="0.3">
      <c r="D164" s="2"/>
      <c r="E164" s="2"/>
      <c r="F164" s="2"/>
      <c r="G164" s="2"/>
      <c r="H164" s="2"/>
      <c r="I164" s="2"/>
    </row>
    <row r="165" spans="4:9" x14ac:dyDescent="0.3">
      <c r="D165" s="2"/>
      <c r="E165" s="2"/>
      <c r="F165" s="2"/>
      <c r="G165" s="2"/>
      <c r="H165" s="2"/>
      <c r="I165" s="2"/>
    </row>
    <row r="166" spans="4:9" x14ac:dyDescent="0.3">
      <c r="D166" s="2"/>
      <c r="E166" s="2"/>
      <c r="F166" s="2"/>
      <c r="G166" s="2"/>
      <c r="H166" s="2"/>
      <c r="I166" s="2"/>
    </row>
    <row r="167" spans="4:9" x14ac:dyDescent="0.3">
      <c r="D167" s="2"/>
      <c r="E167" s="2"/>
      <c r="F167" s="2"/>
      <c r="G167" s="2"/>
      <c r="H167" s="2"/>
      <c r="I167" s="2"/>
    </row>
    <row r="168" spans="4:9" x14ac:dyDescent="0.3">
      <c r="D168" s="2"/>
      <c r="E168" s="2"/>
      <c r="F168" s="2"/>
      <c r="G168" s="2"/>
      <c r="H168" s="2"/>
      <c r="I168" s="2"/>
    </row>
    <row r="169" spans="4:9" x14ac:dyDescent="0.3">
      <c r="D169" s="2"/>
      <c r="E169" s="2"/>
      <c r="F169" s="2"/>
      <c r="G169" s="2"/>
      <c r="H169" s="2"/>
      <c r="I169" s="2"/>
    </row>
    <row r="170" spans="4:9" x14ac:dyDescent="0.3">
      <c r="D170" s="2"/>
      <c r="E170" s="2"/>
      <c r="F170" s="2"/>
      <c r="G170" s="2"/>
      <c r="H170" s="2"/>
      <c r="I170" s="2"/>
    </row>
    <row r="171" spans="4:9" x14ac:dyDescent="0.3">
      <c r="D171" s="2" t="s">
        <v>2</v>
      </c>
      <c r="E171" s="2"/>
      <c r="F171" s="2"/>
      <c r="G171" s="2"/>
      <c r="H171" s="2"/>
      <c r="I171" s="2"/>
    </row>
    <row r="173" spans="4:9" x14ac:dyDescent="0.3">
      <c r="D173" s="44" t="s">
        <v>13</v>
      </c>
      <c r="E173" s="44"/>
      <c r="F173" s="44"/>
      <c r="G173" s="44"/>
      <c r="H173" s="44"/>
      <c r="I173" s="44"/>
    </row>
    <row r="174" spans="4:9" x14ac:dyDescent="0.3">
      <c r="D174" s="44"/>
      <c r="E174" s="44"/>
      <c r="F174" s="44"/>
      <c r="G174" s="44"/>
      <c r="H174" s="44"/>
      <c r="I174" s="44"/>
    </row>
    <row r="175" spans="4:9" x14ac:dyDescent="0.3">
      <c r="D175" s="4" t="s">
        <v>1</v>
      </c>
      <c r="E175" s="4" t="s">
        <v>41</v>
      </c>
      <c r="F175" s="4" t="s">
        <v>42</v>
      </c>
      <c r="G175" s="4" t="s">
        <v>44</v>
      </c>
      <c r="H175" s="4" t="s">
        <v>43</v>
      </c>
      <c r="I175" s="4" t="s">
        <v>45</v>
      </c>
    </row>
    <row r="176" spans="4:9" x14ac:dyDescent="0.3">
      <c r="D176" s="2"/>
      <c r="E176" s="2"/>
      <c r="F176" s="2"/>
      <c r="G176" s="2"/>
      <c r="H176" s="2"/>
      <c r="I176" s="2"/>
    </row>
    <row r="177" spans="4:9" x14ac:dyDescent="0.3">
      <c r="D177" s="2"/>
      <c r="E177" s="2"/>
      <c r="F177" s="2"/>
      <c r="G177" s="2"/>
      <c r="H177" s="2"/>
      <c r="I177" s="2"/>
    </row>
    <row r="178" spans="4:9" x14ac:dyDescent="0.3">
      <c r="D178" s="2"/>
      <c r="E178" s="2"/>
      <c r="F178" s="2"/>
      <c r="G178" s="2"/>
      <c r="H178" s="2"/>
      <c r="I178" s="2"/>
    </row>
    <row r="179" spans="4:9" x14ac:dyDescent="0.3">
      <c r="D179" s="2"/>
      <c r="E179" s="2"/>
      <c r="F179" s="2"/>
      <c r="G179" s="2"/>
      <c r="H179" s="2"/>
      <c r="I179" s="2"/>
    </row>
    <row r="180" spans="4:9" x14ac:dyDescent="0.3">
      <c r="D180" s="2"/>
      <c r="E180" s="2"/>
      <c r="F180" s="2"/>
      <c r="G180" s="2"/>
      <c r="H180" s="2"/>
      <c r="I180" s="2"/>
    </row>
    <row r="181" spans="4:9" x14ac:dyDescent="0.3">
      <c r="D181" s="2"/>
      <c r="E181" s="2"/>
      <c r="F181" s="2"/>
      <c r="G181" s="2"/>
      <c r="H181" s="2"/>
      <c r="I181" s="2"/>
    </row>
    <row r="182" spans="4:9" x14ac:dyDescent="0.3">
      <c r="D182" s="2"/>
      <c r="E182" s="2"/>
      <c r="F182" s="2"/>
      <c r="G182" s="2"/>
      <c r="H182" s="2"/>
      <c r="I182" s="2"/>
    </row>
    <row r="183" spans="4:9" x14ac:dyDescent="0.3">
      <c r="D183" s="2"/>
      <c r="E183" s="2"/>
      <c r="F183" s="2"/>
      <c r="G183" s="2"/>
      <c r="H183" s="2"/>
      <c r="I183" s="2"/>
    </row>
    <row r="184" spans="4:9" x14ac:dyDescent="0.3">
      <c r="D184" s="2"/>
      <c r="E184" s="2"/>
      <c r="F184" s="2"/>
      <c r="G184" s="2"/>
      <c r="H184" s="2"/>
      <c r="I184" s="2"/>
    </row>
    <row r="185" spans="4:9" x14ac:dyDescent="0.3">
      <c r="D185" s="2"/>
      <c r="E185" s="2"/>
      <c r="F185" s="2"/>
      <c r="G185" s="2"/>
      <c r="H185" s="2"/>
      <c r="I185" s="2"/>
    </row>
    <row r="186" spans="4:9" x14ac:dyDescent="0.3">
      <c r="D186" s="2" t="s">
        <v>2</v>
      </c>
      <c r="E186" s="2"/>
      <c r="F186" s="2"/>
      <c r="G186" s="2"/>
      <c r="H186" s="2"/>
      <c r="I186" s="2"/>
    </row>
    <row r="188" spans="4:9" x14ac:dyDescent="0.3">
      <c r="D188" s="44" t="s">
        <v>14</v>
      </c>
      <c r="E188" s="44"/>
      <c r="F188" s="44"/>
      <c r="G188" s="44"/>
      <c r="H188" s="44"/>
      <c r="I188" s="44"/>
    </row>
    <row r="189" spans="4:9" x14ac:dyDescent="0.3">
      <c r="D189" s="44"/>
      <c r="E189" s="44"/>
      <c r="F189" s="44"/>
      <c r="G189" s="44"/>
      <c r="H189" s="44"/>
      <c r="I189" s="44"/>
    </row>
    <row r="190" spans="4:9" x14ac:dyDescent="0.3">
      <c r="D190" s="4" t="s">
        <v>1</v>
      </c>
      <c r="E190" s="4" t="s">
        <v>41</v>
      </c>
      <c r="F190" s="4" t="s">
        <v>42</v>
      </c>
      <c r="G190" s="4" t="s">
        <v>44</v>
      </c>
      <c r="H190" s="4" t="s">
        <v>43</v>
      </c>
      <c r="I190" s="4" t="s">
        <v>45</v>
      </c>
    </row>
    <row r="191" spans="4:9" x14ac:dyDescent="0.3">
      <c r="D191" s="2"/>
      <c r="E191" s="2"/>
      <c r="F191" s="2"/>
      <c r="G191" s="2"/>
      <c r="H191" s="2"/>
      <c r="I191" s="2"/>
    </row>
    <row r="192" spans="4:9" x14ac:dyDescent="0.3">
      <c r="D192" s="2"/>
      <c r="E192" s="2"/>
      <c r="F192" s="2"/>
      <c r="G192" s="2"/>
      <c r="H192" s="2"/>
      <c r="I192" s="2"/>
    </row>
    <row r="193" spans="4:9" x14ac:dyDescent="0.3">
      <c r="D193" s="2"/>
      <c r="E193" s="2"/>
      <c r="F193" s="2"/>
      <c r="G193" s="2"/>
      <c r="H193" s="2"/>
      <c r="I193" s="2"/>
    </row>
    <row r="194" spans="4:9" x14ac:dyDescent="0.3">
      <c r="D194" s="2"/>
      <c r="E194" s="2"/>
      <c r="F194" s="2"/>
      <c r="G194" s="2"/>
      <c r="H194" s="2"/>
      <c r="I194" s="2"/>
    </row>
    <row r="195" spans="4:9" x14ac:dyDescent="0.3">
      <c r="D195" s="2"/>
      <c r="E195" s="2"/>
      <c r="F195" s="2"/>
      <c r="G195" s="2"/>
      <c r="H195" s="2"/>
      <c r="I195" s="2"/>
    </row>
    <row r="196" spans="4:9" x14ac:dyDescent="0.3">
      <c r="D196" s="2"/>
      <c r="E196" s="2"/>
      <c r="F196" s="2"/>
      <c r="G196" s="2"/>
      <c r="H196" s="2"/>
      <c r="I196" s="2"/>
    </row>
    <row r="197" spans="4:9" x14ac:dyDescent="0.3">
      <c r="D197" s="2"/>
      <c r="E197" s="2"/>
      <c r="F197" s="2"/>
      <c r="G197" s="2"/>
      <c r="H197" s="2"/>
      <c r="I197" s="2"/>
    </row>
    <row r="198" spans="4:9" x14ac:dyDescent="0.3">
      <c r="D198" s="2"/>
      <c r="E198" s="2"/>
      <c r="F198" s="2"/>
      <c r="G198" s="2"/>
      <c r="H198" s="2"/>
      <c r="I198" s="2"/>
    </row>
    <row r="199" spans="4:9" x14ac:dyDescent="0.3">
      <c r="D199" s="2"/>
      <c r="E199" s="2"/>
      <c r="F199" s="2"/>
      <c r="G199" s="2"/>
      <c r="H199" s="2"/>
      <c r="I199" s="2"/>
    </row>
    <row r="200" spans="4:9" x14ac:dyDescent="0.3">
      <c r="D200" s="2"/>
      <c r="E200" s="2"/>
      <c r="F200" s="2"/>
      <c r="G200" s="2"/>
      <c r="H200" s="2"/>
      <c r="I200" s="2"/>
    </row>
    <row r="201" spans="4:9" x14ac:dyDescent="0.3">
      <c r="D201" s="2"/>
      <c r="E201" s="2"/>
      <c r="F201" s="2"/>
      <c r="G201" s="2"/>
      <c r="H201" s="2"/>
      <c r="I201" s="2"/>
    </row>
    <row r="202" spans="4:9" x14ac:dyDescent="0.3">
      <c r="D202" s="2"/>
      <c r="E202" s="2"/>
      <c r="F202" s="2"/>
      <c r="G202" s="2"/>
      <c r="H202" s="2"/>
      <c r="I202" s="2"/>
    </row>
    <row r="203" spans="4:9" x14ac:dyDescent="0.3">
      <c r="D203" s="2"/>
      <c r="E203" s="2"/>
      <c r="F203" s="2"/>
      <c r="G203" s="2"/>
      <c r="H203" s="2"/>
      <c r="I203" s="2"/>
    </row>
    <row r="204" spans="4:9" x14ac:dyDescent="0.3">
      <c r="D204" s="2" t="s">
        <v>2</v>
      </c>
      <c r="E204" s="2"/>
      <c r="F204" s="2"/>
      <c r="G204" s="2"/>
      <c r="H204" s="2"/>
      <c r="I204" s="2"/>
    </row>
    <row r="206" spans="4:9" x14ac:dyDescent="0.3">
      <c r="D206" s="44" t="s">
        <v>15</v>
      </c>
      <c r="E206" s="44"/>
      <c r="F206" s="44"/>
      <c r="G206" s="44"/>
      <c r="H206" s="44"/>
      <c r="I206" s="44"/>
    </row>
    <row r="207" spans="4:9" x14ac:dyDescent="0.3">
      <c r="D207" s="44"/>
      <c r="E207" s="44"/>
      <c r="F207" s="44"/>
      <c r="G207" s="44"/>
      <c r="H207" s="44"/>
      <c r="I207" s="44"/>
    </row>
    <row r="208" spans="4:9" x14ac:dyDescent="0.3">
      <c r="D208" s="4" t="s">
        <v>1</v>
      </c>
      <c r="E208" s="4" t="s">
        <v>41</v>
      </c>
      <c r="F208" s="4" t="s">
        <v>42</v>
      </c>
      <c r="G208" s="4" t="s">
        <v>44</v>
      </c>
      <c r="H208" s="4" t="s">
        <v>43</v>
      </c>
      <c r="I208" s="4" t="s">
        <v>45</v>
      </c>
    </row>
    <row r="209" spans="4:9" x14ac:dyDescent="0.3">
      <c r="D209" s="2"/>
      <c r="E209" s="2"/>
      <c r="F209" s="2"/>
      <c r="G209" s="2"/>
      <c r="H209" s="2"/>
      <c r="I209" s="2"/>
    </row>
    <row r="210" spans="4:9" x14ac:dyDescent="0.3">
      <c r="D210" s="2"/>
      <c r="E210" s="2"/>
      <c r="F210" s="2"/>
      <c r="G210" s="2"/>
      <c r="H210" s="2"/>
      <c r="I210" s="2"/>
    </row>
    <row r="211" spans="4:9" x14ac:dyDescent="0.3">
      <c r="D211" s="2"/>
      <c r="E211" s="2"/>
      <c r="F211" s="2"/>
      <c r="G211" s="2"/>
      <c r="H211" s="2"/>
      <c r="I211" s="2"/>
    </row>
    <row r="212" spans="4:9" x14ac:dyDescent="0.3">
      <c r="D212" s="2"/>
      <c r="E212" s="2"/>
      <c r="F212" s="2"/>
      <c r="G212" s="2"/>
      <c r="H212" s="2"/>
      <c r="I212" s="2"/>
    </row>
    <row r="213" spans="4:9" x14ac:dyDescent="0.3">
      <c r="D213" s="2"/>
      <c r="E213" s="2"/>
      <c r="F213" s="2"/>
      <c r="G213" s="2"/>
      <c r="H213" s="2"/>
      <c r="I213" s="2"/>
    </row>
    <row r="214" spans="4:9" x14ac:dyDescent="0.3">
      <c r="D214" s="2"/>
      <c r="E214" s="2"/>
      <c r="F214" s="2"/>
      <c r="G214" s="2"/>
      <c r="H214" s="2"/>
      <c r="I214" s="2"/>
    </row>
    <row r="215" spans="4:9" x14ac:dyDescent="0.3">
      <c r="D215" s="2"/>
      <c r="E215" s="2"/>
      <c r="F215" s="2"/>
      <c r="G215" s="2"/>
      <c r="H215" s="2"/>
      <c r="I215" s="2"/>
    </row>
    <row r="216" spans="4:9" x14ac:dyDescent="0.3">
      <c r="D216" s="2"/>
      <c r="E216" s="2"/>
      <c r="F216" s="2"/>
      <c r="G216" s="2"/>
      <c r="H216" s="2"/>
      <c r="I216" s="2"/>
    </row>
    <row r="217" spans="4:9" x14ac:dyDescent="0.3">
      <c r="D217" s="2"/>
      <c r="E217" s="2"/>
      <c r="F217" s="2"/>
      <c r="G217" s="2"/>
      <c r="H217" s="2"/>
      <c r="I217" s="2"/>
    </row>
    <row r="218" spans="4:9" x14ac:dyDescent="0.3">
      <c r="D218" s="2"/>
      <c r="E218" s="2"/>
      <c r="F218" s="2"/>
      <c r="G218" s="2"/>
      <c r="H218" s="2"/>
      <c r="I218" s="2"/>
    </row>
    <row r="219" spans="4:9" x14ac:dyDescent="0.3">
      <c r="D219" s="2" t="s">
        <v>2</v>
      </c>
      <c r="E219" s="2"/>
      <c r="F219" s="2"/>
      <c r="G219" s="2"/>
      <c r="H219" s="2"/>
      <c r="I219" s="2"/>
    </row>
    <row r="221" spans="4:9" x14ac:dyDescent="0.3">
      <c r="D221" s="44" t="s">
        <v>16</v>
      </c>
      <c r="E221" s="44"/>
      <c r="F221" s="44"/>
      <c r="G221" s="44"/>
      <c r="H221" s="44"/>
      <c r="I221" s="44"/>
    </row>
    <row r="222" spans="4:9" x14ac:dyDescent="0.3">
      <c r="D222" s="44"/>
      <c r="E222" s="44"/>
      <c r="F222" s="44"/>
      <c r="G222" s="44"/>
      <c r="H222" s="44"/>
      <c r="I222" s="44"/>
    </row>
    <row r="223" spans="4:9" x14ac:dyDescent="0.3">
      <c r="D223" s="4" t="s">
        <v>1</v>
      </c>
      <c r="E223" s="4" t="s">
        <v>41</v>
      </c>
      <c r="F223" s="4" t="s">
        <v>42</v>
      </c>
      <c r="G223" s="4" t="s">
        <v>44</v>
      </c>
      <c r="H223" s="4" t="s">
        <v>43</v>
      </c>
      <c r="I223" s="4" t="s">
        <v>45</v>
      </c>
    </row>
    <row r="224" spans="4:9" x14ac:dyDescent="0.3">
      <c r="D224" s="2"/>
      <c r="E224" s="2"/>
      <c r="F224" s="2"/>
      <c r="G224" s="2"/>
      <c r="H224" s="2"/>
      <c r="I224" s="2"/>
    </row>
    <row r="225" spans="4:9" x14ac:dyDescent="0.3">
      <c r="D225" s="2"/>
      <c r="E225" s="2"/>
      <c r="F225" s="2"/>
      <c r="G225" s="2"/>
      <c r="H225" s="2"/>
      <c r="I225" s="2"/>
    </row>
    <row r="226" spans="4:9" x14ac:dyDescent="0.3">
      <c r="D226" s="2"/>
      <c r="E226" s="2"/>
      <c r="F226" s="2"/>
      <c r="G226" s="2"/>
      <c r="H226" s="2"/>
      <c r="I226" s="2"/>
    </row>
    <row r="227" spans="4:9" x14ac:dyDescent="0.3">
      <c r="D227" s="2"/>
      <c r="E227" s="2"/>
      <c r="F227" s="2"/>
      <c r="G227" s="2"/>
      <c r="H227" s="2"/>
      <c r="I227" s="2"/>
    </row>
    <row r="228" spans="4:9" x14ac:dyDescent="0.3">
      <c r="D228" s="2"/>
      <c r="E228" s="2"/>
      <c r="F228" s="2"/>
      <c r="G228" s="2"/>
      <c r="H228" s="2"/>
      <c r="I228" s="2"/>
    </row>
    <row r="229" spans="4:9" x14ac:dyDescent="0.3">
      <c r="D229" s="2"/>
      <c r="E229" s="2"/>
      <c r="F229" s="2"/>
      <c r="G229" s="2"/>
      <c r="H229" s="2"/>
      <c r="I229" s="2"/>
    </row>
    <row r="230" spans="4:9" x14ac:dyDescent="0.3">
      <c r="D230" s="2"/>
      <c r="E230" s="2"/>
      <c r="F230" s="2"/>
      <c r="G230" s="2"/>
      <c r="H230" s="2"/>
      <c r="I230" s="2"/>
    </row>
    <row r="231" spans="4:9" x14ac:dyDescent="0.3">
      <c r="D231" s="2"/>
      <c r="E231" s="2"/>
      <c r="F231" s="2"/>
      <c r="G231" s="2"/>
      <c r="H231" s="2"/>
      <c r="I231" s="2"/>
    </row>
    <row r="232" spans="4:9" x14ac:dyDescent="0.3">
      <c r="D232" s="2"/>
      <c r="E232" s="2"/>
      <c r="F232" s="2"/>
      <c r="G232" s="2"/>
      <c r="H232" s="2"/>
      <c r="I232" s="2"/>
    </row>
    <row r="233" spans="4:9" x14ac:dyDescent="0.3">
      <c r="D233" s="2"/>
      <c r="E233" s="2"/>
      <c r="F233" s="2"/>
      <c r="G233" s="2"/>
      <c r="H233" s="2"/>
      <c r="I233" s="2"/>
    </row>
    <row r="234" spans="4:9" x14ac:dyDescent="0.3">
      <c r="D234" s="2"/>
      <c r="E234" s="2"/>
      <c r="F234" s="2"/>
      <c r="G234" s="2"/>
      <c r="H234" s="2"/>
      <c r="I234" s="2"/>
    </row>
    <row r="235" spans="4:9" x14ac:dyDescent="0.3">
      <c r="D235" s="2"/>
      <c r="E235" s="2"/>
      <c r="F235" s="2"/>
      <c r="G235" s="2"/>
      <c r="H235" s="2"/>
      <c r="I235" s="2"/>
    </row>
    <row r="236" spans="4:9" x14ac:dyDescent="0.3">
      <c r="D236" s="2"/>
      <c r="E236" s="2"/>
      <c r="F236" s="2"/>
      <c r="G236" s="2"/>
      <c r="H236" s="2"/>
      <c r="I236" s="2"/>
    </row>
    <row r="237" spans="4:9" x14ac:dyDescent="0.3">
      <c r="D237" s="2" t="s">
        <v>2</v>
      </c>
      <c r="E237" s="2"/>
      <c r="F237" s="2"/>
      <c r="G237" s="2"/>
      <c r="H237" s="2"/>
      <c r="I237" s="2"/>
    </row>
    <row r="239" spans="4:9" x14ac:dyDescent="0.3">
      <c r="D239" s="44" t="s">
        <v>17</v>
      </c>
      <c r="E239" s="44"/>
      <c r="F239" s="44"/>
      <c r="G239" s="44"/>
      <c r="H239" s="44"/>
      <c r="I239" s="44"/>
    </row>
    <row r="240" spans="4:9" x14ac:dyDescent="0.3">
      <c r="D240" s="44"/>
      <c r="E240" s="44"/>
      <c r="F240" s="44"/>
      <c r="G240" s="44"/>
      <c r="H240" s="44"/>
      <c r="I240" s="44"/>
    </row>
    <row r="241" spans="4:9" x14ac:dyDescent="0.3">
      <c r="D241" s="4" t="s">
        <v>1</v>
      </c>
      <c r="E241" s="4" t="s">
        <v>41</v>
      </c>
      <c r="F241" s="4" t="s">
        <v>42</v>
      </c>
      <c r="G241" s="4" t="s">
        <v>44</v>
      </c>
      <c r="H241" s="4" t="s">
        <v>43</v>
      </c>
      <c r="I241" s="4" t="s">
        <v>45</v>
      </c>
    </row>
    <row r="242" spans="4:9" x14ac:dyDescent="0.3">
      <c r="D242" s="2"/>
      <c r="E242" s="2"/>
      <c r="F242" s="2"/>
      <c r="G242" s="2"/>
      <c r="H242" s="2"/>
      <c r="I242" s="2"/>
    </row>
    <row r="243" spans="4:9" x14ac:dyDescent="0.3">
      <c r="D243" s="2"/>
      <c r="E243" s="2"/>
      <c r="F243" s="2"/>
      <c r="G243" s="2"/>
      <c r="H243" s="2"/>
      <c r="I243" s="2"/>
    </row>
    <row r="244" spans="4:9" x14ac:dyDescent="0.3">
      <c r="D244" s="2"/>
      <c r="E244" s="2"/>
      <c r="F244" s="2"/>
      <c r="G244" s="2"/>
      <c r="H244" s="2"/>
      <c r="I244" s="2"/>
    </row>
    <row r="245" spans="4:9" x14ac:dyDescent="0.3">
      <c r="D245" s="2"/>
      <c r="E245" s="2"/>
      <c r="F245" s="2"/>
      <c r="G245" s="2"/>
      <c r="H245" s="2"/>
      <c r="I245" s="2"/>
    </row>
    <row r="246" spans="4:9" x14ac:dyDescent="0.3">
      <c r="D246" s="2"/>
      <c r="E246" s="2"/>
      <c r="F246" s="2"/>
      <c r="G246" s="2"/>
      <c r="H246" s="2"/>
      <c r="I246" s="2"/>
    </row>
    <row r="247" spans="4:9" x14ac:dyDescent="0.3">
      <c r="D247" s="2"/>
      <c r="E247" s="2"/>
      <c r="F247" s="2"/>
      <c r="G247" s="2"/>
      <c r="H247" s="2"/>
      <c r="I247" s="2"/>
    </row>
    <row r="248" spans="4:9" x14ac:dyDescent="0.3">
      <c r="D248" s="2"/>
      <c r="E248" s="2"/>
      <c r="F248" s="2"/>
      <c r="G248" s="2"/>
      <c r="H248" s="2"/>
      <c r="I248" s="2"/>
    </row>
    <row r="249" spans="4:9" x14ac:dyDescent="0.3">
      <c r="D249" s="2"/>
      <c r="E249" s="2"/>
      <c r="F249" s="2"/>
      <c r="G249" s="2"/>
      <c r="H249" s="2"/>
      <c r="I249" s="2"/>
    </row>
    <row r="250" spans="4:9" x14ac:dyDescent="0.3">
      <c r="D250" s="2"/>
      <c r="E250" s="2"/>
      <c r="F250" s="2"/>
      <c r="G250" s="2"/>
      <c r="H250" s="2"/>
      <c r="I250" s="2"/>
    </row>
    <row r="251" spans="4:9" x14ac:dyDescent="0.3">
      <c r="D251" s="2"/>
      <c r="E251" s="2"/>
      <c r="F251" s="2"/>
      <c r="G251" s="2"/>
      <c r="H251" s="2"/>
      <c r="I251" s="2"/>
    </row>
    <row r="252" spans="4:9" x14ac:dyDescent="0.3">
      <c r="D252" s="2" t="s">
        <v>2</v>
      </c>
      <c r="E252" s="2"/>
      <c r="F252" s="2"/>
      <c r="G252" s="2"/>
      <c r="H252" s="2"/>
      <c r="I252" s="2"/>
    </row>
    <row r="254" spans="4:9" x14ac:dyDescent="0.3">
      <c r="D254" s="44" t="s">
        <v>18</v>
      </c>
      <c r="E254" s="44"/>
      <c r="F254" s="44"/>
      <c r="G254" s="44"/>
      <c r="H254" s="44"/>
      <c r="I254" s="44"/>
    </row>
    <row r="255" spans="4:9" x14ac:dyDescent="0.3">
      <c r="D255" s="44"/>
      <c r="E255" s="44"/>
      <c r="F255" s="44"/>
      <c r="G255" s="44"/>
      <c r="H255" s="44"/>
      <c r="I255" s="44"/>
    </row>
    <row r="256" spans="4:9" x14ac:dyDescent="0.3">
      <c r="D256" s="4" t="s">
        <v>1</v>
      </c>
      <c r="E256" s="4" t="s">
        <v>41</v>
      </c>
      <c r="F256" s="4" t="s">
        <v>42</v>
      </c>
      <c r="G256" s="4" t="s">
        <v>44</v>
      </c>
      <c r="H256" s="4" t="s">
        <v>43</v>
      </c>
      <c r="I256" s="4" t="s">
        <v>45</v>
      </c>
    </row>
    <row r="257" spans="4:9" x14ac:dyDescent="0.3">
      <c r="D257" s="2"/>
      <c r="E257" s="2"/>
      <c r="F257" s="2"/>
      <c r="G257" s="2"/>
      <c r="H257" s="2"/>
      <c r="I257" s="2"/>
    </row>
    <row r="258" spans="4:9" x14ac:dyDescent="0.3">
      <c r="D258" s="2"/>
      <c r="E258" s="2"/>
      <c r="F258" s="2"/>
      <c r="G258" s="2"/>
      <c r="H258" s="2"/>
      <c r="I258" s="2"/>
    </row>
    <row r="259" spans="4:9" x14ac:dyDescent="0.3">
      <c r="D259" s="2"/>
      <c r="E259" s="2"/>
      <c r="F259" s="2"/>
      <c r="G259" s="2"/>
      <c r="H259" s="2"/>
      <c r="I259" s="2"/>
    </row>
    <row r="260" spans="4:9" x14ac:dyDescent="0.3">
      <c r="D260" s="2"/>
      <c r="E260" s="2"/>
      <c r="F260" s="2"/>
      <c r="G260" s="2"/>
      <c r="H260" s="2"/>
      <c r="I260" s="2"/>
    </row>
    <row r="261" spans="4:9" x14ac:dyDescent="0.3">
      <c r="D261" s="2"/>
      <c r="E261" s="2"/>
      <c r="F261" s="2"/>
      <c r="G261" s="2"/>
      <c r="H261" s="2"/>
      <c r="I261" s="2"/>
    </row>
    <row r="262" spans="4:9" x14ac:dyDescent="0.3">
      <c r="D262" s="2"/>
      <c r="E262" s="2"/>
      <c r="F262" s="2"/>
      <c r="G262" s="2"/>
      <c r="H262" s="2"/>
      <c r="I262" s="2"/>
    </row>
    <row r="263" spans="4:9" x14ac:dyDescent="0.3">
      <c r="D263" s="2"/>
      <c r="E263" s="2"/>
      <c r="F263" s="2"/>
      <c r="G263" s="2"/>
      <c r="H263" s="2"/>
      <c r="I263" s="2"/>
    </row>
    <row r="264" spans="4:9" x14ac:dyDescent="0.3">
      <c r="D264" s="2"/>
      <c r="E264" s="2"/>
      <c r="F264" s="2"/>
      <c r="G264" s="2"/>
      <c r="H264" s="2"/>
      <c r="I264" s="2"/>
    </row>
    <row r="265" spans="4:9" x14ac:dyDescent="0.3">
      <c r="D265" s="2"/>
      <c r="E265" s="2"/>
      <c r="F265" s="2"/>
      <c r="G265" s="2"/>
      <c r="H265" s="2"/>
      <c r="I265" s="2"/>
    </row>
    <row r="266" spans="4:9" x14ac:dyDescent="0.3">
      <c r="D266" s="2" t="s">
        <v>2</v>
      </c>
      <c r="E266" s="2"/>
      <c r="F266" s="2"/>
      <c r="G266" s="2"/>
      <c r="H266" s="2"/>
      <c r="I266" s="2"/>
    </row>
  </sheetData>
  <mergeCells count="18">
    <mergeCell ref="D66:I67"/>
    <mergeCell ref="A1:K2"/>
    <mergeCell ref="D4:I5"/>
    <mergeCell ref="D19:I20"/>
    <mergeCell ref="D33:I34"/>
    <mergeCell ref="D50:I51"/>
    <mergeCell ref="D254:I255"/>
    <mergeCell ref="D80:I81"/>
    <mergeCell ref="D95:I96"/>
    <mergeCell ref="D109:I110"/>
    <mergeCell ref="D125:I126"/>
    <mergeCell ref="D142:I143"/>
    <mergeCell ref="D157:I158"/>
    <mergeCell ref="D173:I174"/>
    <mergeCell ref="D188:I189"/>
    <mergeCell ref="D206:I207"/>
    <mergeCell ref="D221:I222"/>
    <mergeCell ref="D239:I2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Padi Palawija</vt:lpstr>
      <vt:lpstr>Sayur</vt:lpstr>
      <vt:lpstr>Buah</vt:lpstr>
      <vt:lpstr>Data Perkebunan</vt:lpstr>
      <vt:lpstr>Tanaman Perkebunan</vt:lpstr>
      <vt:lpstr>Produk Ternak besar</vt:lpstr>
      <vt:lpstr>Produksi ternak kecil</vt:lpstr>
      <vt:lpstr>Populasi Unggas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DIMI</cp:lastModifiedBy>
  <dcterms:created xsi:type="dcterms:W3CDTF">2022-03-08T03:52:35Z</dcterms:created>
  <dcterms:modified xsi:type="dcterms:W3CDTF">2023-04-16T18:01:21Z</dcterms:modified>
</cp:coreProperties>
</file>