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a\Desktop\POK 2025 Baru\"/>
    </mc:Choice>
  </mc:AlternateContent>
  <xr:revisionPtr revIDLastSave="0" documentId="13_ncr:1_{D4EE6221-3776-4BB2-8267-C04E9F408E8F}" xr6:coauthVersionLast="47" xr6:coauthVersionMax="47" xr10:uidLastSave="{00000000-0000-0000-0000-000000000000}"/>
  <bookViews>
    <workbookView xWindow="-120" yWindow="-120" windowWidth="20730" windowHeight="11040" xr2:uid="{3BAC39C7-2D6F-41CF-AB8A-6157999A9993}"/>
  </bookViews>
  <sheets>
    <sheet name="Pelak. Kegiatan" sheetId="8" r:id="rId1"/>
    <sheet name="laba-laba" sheetId="1" r:id="rId2"/>
    <sheet name="realisasi (2)" sheetId="9" r:id="rId3"/>
    <sheet name="Masalah" sheetId="7" r:id="rId4"/>
  </sheets>
  <definedNames>
    <definedName name="_xlnm._FilterDatabase" localSheetId="2" hidden="1">'realisasi (2)'!$A$5:$M$11</definedName>
    <definedName name="_xlnm.Print_Area" localSheetId="1">'laba-laba'!$A$1:$AV$171</definedName>
    <definedName name="_xlnm.Print_Area" localSheetId="3">Masalah!$A$1:$H$68</definedName>
    <definedName name="_xlnm.Print_Area" localSheetId="0">'Pelak. Kegiatan'!$A$1:$H$70</definedName>
    <definedName name="_xlnm.Print_Area" localSheetId="2">'realisasi (2)'!$A$1:$M$70</definedName>
  </definedNames>
  <calcPr calcId="181029"/>
</workbook>
</file>

<file path=xl/calcChain.xml><?xml version="1.0" encoding="utf-8"?>
<calcChain xmlns="http://schemas.openxmlformats.org/spreadsheetml/2006/main">
  <c r="U161" i="1" l="1"/>
  <c r="D48" i="9"/>
  <c r="F48" i="9" s="1"/>
  <c r="G48" i="9" s="1"/>
  <c r="F14" i="9"/>
  <c r="G14" i="9" s="1"/>
  <c r="F13" i="9"/>
  <c r="G13" i="9" s="1"/>
  <c r="O161" i="1"/>
  <c r="L161" i="1"/>
  <c r="E59" i="9"/>
  <c r="L59" i="9"/>
  <c r="I59" i="9"/>
  <c r="H59" i="9"/>
  <c r="C59" i="9"/>
  <c r="J58" i="9"/>
  <c r="K58" i="9" s="1"/>
  <c r="F58" i="9"/>
  <c r="G58" i="9" s="1"/>
  <c r="J57" i="9"/>
  <c r="K57" i="9" s="1"/>
  <c r="F57" i="9"/>
  <c r="G57" i="9" s="1"/>
  <c r="J56" i="9"/>
  <c r="K56" i="9" s="1"/>
  <c r="F56" i="9"/>
  <c r="G56" i="9" s="1"/>
  <c r="J55" i="9"/>
  <c r="K55" i="9" s="1"/>
  <c r="F55" i="9"/>
  <c r="G55" i="9" s="1"/>
  <c r="J54" i="9"/>
  <c r="K54" i="9" s="1"/>
  <c r="F54" i="9"/>
  <c r="G54" i="9" s="1"/>
  <c r="J53" i="9"/>
  <c r="K53" i="9" s="1"/>
  <c r="F53" i="9"/>
  <c r="G53" i="9" s="1"/>
  <c r="J52" i="9"/>
  <c r="K52" i="9" s="1"/>
  <c r="F52" i="9"/>
  <c r="G52" i="9" s="1"/>
  <c r="J51" i="9"/>
  <c r="K51" i="9" s="1"/>
  <c r="F51" i="9"/>
  <c r="G51" i="9" s="1"/>
  <c r="J50" i="9"/>
  <c r="K50" i="9" s="1"/>
  <c r="F50" i="9"/>
  <c r="G50" i="9" s="1"/>
  <c r="K49" i="9"/>
  <c r="J49" i="9"/>
  <c r="F49" i="9"/>
  <c r="G49" i="9" s="1"/>
  <c r="J48" i="9"/>
  <c r="K48" i="9" s="1"/>
  <c r="J47" i="9"/>
  <c r="K47" i="9" s="1"/>
  <c r="F47" i="9"/>
  <c r="G47" i="9" s="1"/>
  <c r="J46" i="9"/>
  <c r="K46" i="9" s="1"/>
  <c r="F46" i="9"/>
  <c r="G46" i="9" s="1"/>
  <c r="J45" i="9"/>
  <c r="K45" i="9" s="1"/>
  <c r="F45" i="9"/>
  <c r="G45" i="9" s="1"/>
  <c r="J44" i="9"/>
  <c r="K44" i="9" s="1"/>
  <c r="F44" i="9"/>
  <c r="G44" i="9" s="1"/>
  <c r="J43" i="9"/>
  <c r="K43" i="9" s="1"/>
  <c r="F43" i="9"/>
  <c r="G43" i="9" s="1"/>
  <c r="J42" i="9"/>
  <c r="K42" i="9" s="1"/>
  <c r="F42" i="9"/>
  <c r="G42" i="9" s="1"/>
  <c r="J41" i="9"/>
  <c r="K41" i="9" s="1"/>
  <c r="F41" i="9"/>
  <c r="G41" i="9" s="1"/>
  <c r="J40" i="9"/>
  <c r="K40" i="9" s="1"/>
  <c r="F40" i="9"/>
  <c r="G40" i="9" s="1"/>
  <c r="K39" i="9"/>
  <c r="J39" i="9"/>
  <c r="F39" i="9"/>
  <c r="G39" i="9" s="1"/>
  <c r="J38" i="9"/>
  <c r="K38" i="9" s="1"/>
  <c r="F38" i="9"/>
  <c r="G38" i="9" s="1"/>
  <c r="J37" i="9"/>
  <c r="K37" i="9" s="1"/>
  <c r="F37" i="9"/>
  <c r="G37" i="9" s="1"/>
  <c r="J36" i="9"/>
  <c r="K36" i="9" s="1"/>
  <c r="F36" i="9"/>
  <c r="G36" i="9" s="1"/>
  <c r="J35" i="9"/>
  <c r="K35" i="9" s="1"/>
  <c r="F35" i="9"/>
  <c r="G35" i="9" s="1"/>
  <c r="J34" i="9"/>
  <c r="K34" i="9" s="1"/>
  <c r="F34" i="9"/>
  <c r="G34" i="9" s="1"/>
  <c r="J33" i="9"/>
  <c r="K33" i="9" s="1"/>
  <c r="F33" i="9"/>
  <c r="G33" i="9" s="1"/>
  <c r="J32" i="9"/>
  <c r="K32" i="9" s="1"/>
  <c r="F32" i="9"/>
  <c r="G32" i="9" s="1"/>
  <c r="J31" i="9"/>
  <c r="K31" i="9" s="1"/>
  <c r="F31" i="9"/>
  <c r="G31" i="9" s="1"/>
  <c r="J30" i="9"/>
  <c r="K30" i="9" s="1"/>
  <c r="F30" i="9"/>
  <c r="G30" i="9" s="1"/>
  <c r="J29" i="9"/>
  <c r="K29" i="9" s="1"/>
  <c r="F29" i="9"/>
  <c r="G29" i="9" s="1"/>
  <c r="J28" i="9"/>
  <c r="K28" i="9" s="1"/>
  <c r="F28" i="9"/>
  <c r="G28" i="9" s="1"/>
  <c r="J27" i="9"/>
  <c r="K27" i="9" s="1"/>
  <c r="F27" i="9"/>
  <c r="G27" i="9" s="1"/>
  <c r="J26" i="9"/>
  <c r="K26" i="9" s="1"/>
  <c r="F26" i="9"/>
  <c r="G26" i="9" s="1"/>
  <c r="J25" i="9"/>
  <c r="K25" i="9" s="1"/>
  <c r="F25" i="9"/>
  <c r="G25" i="9" s="1"/>
  <c r="J24" i="9"/>
  <c r="K24" i="9" s="1"/>
  <c r="F24" i="9"/>
  <c r="G24" i="9" s="1"/>
  <c r="K23" i="9"/>
  <c r="J23" i="9"/>
  <c r="F23" i="9"/>
  <c r="G23" i="9" s="1"/>
  <c r="J22" i="9"/>
  <c r="K22" i="9" s="1"/>
  <c r="F22" i="9"/>
  <c r="G22" i="9" s="1"/>
  <c r="J21" i="9"/>
  <c r="K21" i="9" s="1"/>
  <c r="F21" i="9"/>
  <c r="G21" i="9" s="1"/>
  <c r="J20" i="9"/>
  <c r="K20" i="9" s="1"/>
  <c r="F20" i="9"/>
  <c r="G20" i="9" s="1"/>
  <c r="J19" i="9"/>
  <c r="K19" i="9" s="1"/>
  <c r="F19" i="9"/>
  <c r="G19" i="9" s="1"/>
  <c r="J18" i="9"/>
  <c r="K18" i="9" s="1"/>
  <c r="F18" i="9"/>
  <c r="G18" i="9" s="1"/>
  <c r="J17" i="9"/>
  <c r="K17" i="9" s="1"/>
  <c r="F17" i="9"/>
  <c r="G17" i="9" s="1"/>
  <c r="J16" i="9"/>
  <c r="K16" i="9" s="1"/>
  <c r="F16" i="9"/>
  <c r="G16" i="9" s="1"/>
  <c r="J15" i="9"/>
  <c r="K15" i="9" s="1"/>
  <c r="F15" i="9"/>
  <c r="G15" i="9" s="1"/>
  <c r="J14" i="9"/>
  <c r="K14" i="9" s="1"/>
  <c r="J13" i="9"/>
  <c r="K13" i="9" s="1"/>
  <c r="J12" i="9"/>
  <c r="K12" i="9" s="1"/>
  <c r="G12" i="9"/>
  <c r="F12" i="9"/>
  <c r="J11" i="9"/>
  <c r="K11" i="9" s="1"/>
  <c r="F11" i="9"/>
  <c r="AT162" i="1"/>
  <c r="AU161" i="1"/>
  <c r="AS161" i="1"/>
  <c r="AQ162" i="1"/>
  <c r="AR161" i="1"/>
  <c r="AP161" i="1"/>
  <c r="AN162" i="1"/>
  <c r="AO161" i="1"/>
  <c r="AM161" i="1"/>
  <c r="AK162" i="1"/>
  <c r="AL161" i="1"/>
  <c r="AJ161" i="1"/>
  <c r="AH162" i="1"/>
  <c r="AI161" i="1"/>
  <c r="AG161" i="1"/>
  <c r="AE162" i="1"/>
  <c r="AF161" i="1"/>
  <c r="AD161" i="1"/>
  <c r="AB162" i="1"/>
  <c r="AC161" i="1"/>
  <c r="AA161" i="1"/>
  <c r="Y162" i="1"/>
  <c r="Z161" i="1"/>
  <c r="X161" i="1"/>
  <c r="R161" i="1"/>
  <c r="D59" i="9" l="1"/>
  <c r="J59" i="9"/>
  <c r="K59" i="9" s="1"/>
  <c r="F59" i="9"/>
  <c r="G59" i="9" s="1"/>
  <c r="G11" i="9"/>
  <c r="J160" i="1" l="1"/>
  <c r="C58" i="8"/>
</calcChain>
</file>

<file path=xl/sharedStrings.xml><?xml version="1.0" encoding="utf-8"?>
<sst xmlns="http://schemas.openxmlformats.org/spreadsheetml/2006/main" count="796" uniqueCount="152">
  <si>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</si>
  <si>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</si>
  <si>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</si>
  <si>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</si>
  <si>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</si>
  <si>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</si>
  <si>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</si>
  <si>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</si>
  <si>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</si>
  <si>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</si>
  <si>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</si>
  <si>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</si>
  <si>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</si>
  <si>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</si>
  <si>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</si>
  <si>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</si>
  <si>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</si>
  <si>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:</t>
  </si>
  <si>
    <t>APBD Kabupaten Karanganyar</t>
  </si>
  <si>
    <t>TUTUP BULAN</t>
  </si>
  <si>
    <t xml:space="preserve">DANA (Rp) </t>
  </si>
  <si>
    <t>a. DPA</t>
  </si>
  <si>
    <t>b. KONTRAK</t>
  </si>
  <si>
    <t>S/D TUTUP BULAN</t>
  </si>
  <si>
    <t>PELAKSANAAN</t>
  </si>
  <si>
    <t>MULAI</t>
  </si>
  <si>
    <t>SELESAI</t>
  </si>
  <si>
    <t>MASALAH/HAMBATAN YANG DITEMUI DALAM PELAKSANAAN PEKERJAAN/KEGIATAN</t>
  </si>
  <si>
    <t>SERTA USAHA YANG DILAKUKAN DAN ATAU DISARANKAN UNTUK MENGATASI</t>
  </si>
  <si>
    <t>URAIAN/PERINCIAN</t>
  </si>
  <si>
    <t xml:space="preserve">USAHA YANG TELAH </t>
  </si>
  <si>
    <t>APAKAH MASIH DIPERLUKAN TINDAK LANJUT</t>
  </si>
  <si>
    <t>YA</t>
  </si>
  <si>
    <t>TIDAK</t>
  </si>
  <si>
    <t>OLEH SIAPA (INSTANSI</t>
  </si>
  <si>
    <t>KETERANGAN</t>
  </si>
  <si>
    <t>: APBD KAB. KARANGANYAR</t>
  </si>
  <si>
    <t>SP2D</t>
  </si>
  <si>
    <t>SPJ</t>
  </si>
  <si>
    <t>FORM POK-3</t>
  </si>
  <si>
    <t>FORM POK-2</t>
  </si>
  <si>
    <t>FORM POK-1</t>
  </si>
  <si>
    <t>FORM POK-4</t>
  </si>
  <si>
    <t>JUMLAH</t>
  </si>
  <si>
    <t xml:space="preserve">REALISASI PERKEMBANGAN PELAKSANAAN PEKERJAAN/KEGIATAN </t>
  </si>
  <si>
    <t>Dinas Pariwisata Pemuda dan Olahraga Kabupaten Karanganyar</t>
  </si>
  <si>
    <t>: DINAS PARIWISATA PEMUDA DAN OLAHRAGA KAB. KARANGANYAR</t>
  </si>
  <si>
    <t>A</t>
  </si>
  <si>
    <t>B</t>
  </si>
  <si>
    <t>C</t>
  </si>
  <si>
    <t>D</t>
  </si>
  <si>
    <t>Keterangan :</t>
  </si>
  <si>
    <t>B. Realisasi Pelaksanaan Kegiatan</t>
  </si>
  <si>
    <t>D. SPJ</t>
  </si>
  <si>
    <t>OPD</t>
  </si>
  <si>
    <t>Dan Olahraga</t>
  </si>
  <si>
    <t>: APBD KARANGANYAR</t>
  </si>
  <si>
    <t xml:space="preserve">OPD </t>
  </si>
  <si>
    <t>A. Target Pelaksanaan</t>
  </si>
  <si>
    <t>C. Target Keuangan</t>
  </si>
  <si>
    <t>REKANAN (CV/PT/Swakl/dll)</t>
  </si>
  <si>
    <t>KODE REKENING/ SUB KEGIATAN</t>
  </si>
  <si>
    <t>KODE REKENING/NAMA SUB KEGIATAN</t>
  </si>
  <si>
    <t>KODE REKENING/ NAMA SUB KEGIATAN</t>
  </si>
  <si>
    <t>LAPORAN PELAKSANAAN KEGIATAN PEKERJAAN</t>
  </si>
  <si>
    <t xml:space="preserve"> </t>
  </si>
  <si>
    <t>DANA</t>
  </si>
  <si>
    <t>LOKASI KEGIATAN</t>
  </si>
  <si>
    <t>DIKERJAKAN OLEH (CV/PT/SWAKELOLA/ dll)</t>
  </si>
  <si>
    <t>PERMASALAHAN</t>
  </si>
  <si>
    <t>-</t>
  </si>
  <si>
    <t>Kepala Dinas Pariwisata Pemuda</t>
  </si>
  <si>
    <t>Kab. Karanganyar</t>
  </si>
  <si>
    <t>Kab.Karanganyar</t>
  </si>
  <si>
    <t>Kab. Karanganyar, Jawa, Luar Jawa</t>
  </si>
  <si>
    <t>Kab. Karanganyar, Jawa</t>
  </si>
  <si>
    <t>Januari</t>
  </si>
  <si>
    <t>Desember</t>
  </si>
  <si>
    <t>Swakelola</t>
  </si>
  <si>
    <t>Swakelola
Pihak III</t>
  </si>
  <si>
    <t>DANA (Rp.)
a. DPA
b. KONTRAK</t>
  </si>
  <si>
    <t>s/d Bulan Lalu (Rp.)</t>
  </si>
  <si>
    <t>Bulan ini (Rp.)</t>
  </si>
  <si>
    <t>s/d Bulan Ini (Rp.)</t>
  </si>
  <si>
    <t>%</t>
  </si>
  <si>
    <t>KET</t>
  </si>
  <si>
    <t>FISIK
%</t>
  </si>
  <si>
    <t>SUMBER DABA</t>
  </si>
  <si>
    <t>Kab. Karanganyar, Jawa Tengah</t>
  </si>
  <si>
    <t>HARI PURNOMO, S.Sos., M.Si</t>
  </si>
  <si>
    <t>NIP. 19670525 198811 1 002</t>
  </si>
  <si>
    <t xml:space="preserve">                       </t>
  </si>
  <si>
    <t>r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</si>
  <si>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</si>
  <si>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</si>
  <si>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</si>
  <si>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</si>
  <si>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</si>
  <si>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</si>
  <si>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</si>
  <si>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</si>
  <si>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</si>
  <si>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</si>
  <si>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</si>
  <si>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</si>
  <si>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</si>
  <si>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</si>
  <si>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Peralatan dan Mesin Lainnya
3.26.01.2.07.0006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</si>
  <si>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</si>
  <si>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</si>
  <si>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</si>
  <si>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</si>
  <si>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Agustus</t>
  </si>
  <si>
    <t>: 2025</t>
  </si>
  <si>
    <t>Koordinasi, Sinkronisasi, dan Penyelenggaraan
Pengembangan Kewirausahaan Pemuda Bagi
Wirausaha pemula Tingkat Kabupaten/kota
2.19.02.2.01.00011</t>
  </si>
  <si>
    <t>Koordinasi, Sinkronisasi dan Penyelenggaraan
Pengembangan kepemimpinan pemuda tingkat
kabupaten/kota
2.19.02.2.01.0013</t>
  </si>
  <si>
    <t>Pelaksanaan koordinasi dan sinkronisasi
Pemenuhan Hak Pemuda di tingkat
kabupaten/kota
2.19.02.2.01.0014</t>
  </si>
  <si>
    <t>Penyelenggaraan Kejuaraan Olahraga Multi
Event dan Single Event  Tingkat Kabupaten/Kota
2.19.03.2.02.0004</t>
  </si>
  <si>
    <t>Keikutsertaan anggota kontingen kabupaten/kota
dalam Penyelenggaraan pekan dan kejuaraan
olahraga
2.19.03.2.02.0006</t>
  </si>
  <si>
    <t>Pemberian Penghargaan olahraga bagi yang
berprestasi dan/atau berjasa dalam memajukan
Olahraga
2.19.03.2.03.0007</t>
  </si>
  <si>
    <t>Peningkatan Kerja Sama Organisasi
Keolahragaan Kabupaten/Kota dengan Lembaga
Terkait
2.19.03.2.04.0006</t>
  </si>
  <si>
    <t>Penyediaan prasarana dan sarana olahraga
rekreasi melalui perencanaan, pengadaan,
pemanfaatan, pemeliharaan, pengembangan,
dan pengawasan
2.19.03.2.05.0009</t>
  </si>
  <si>
    <t>Pemassalan olahraga dan penyelenggaraan
festival Olahraga Rekreasi  yang berjenjang dan
berkelanjutan pada tingkat daerah, nasional, dan
internasional
2.19.03.2.05.0010</t>
  </si>
  <si>
    <t>Peningkatan Kapasitas Organisasi
Kepramukaan Tingkat Daerah
2.19.04.2.01.0002</t>
  </si>
  <si>
    <t>Perencanaan Destinasi Pariwisata
Kabupaten/Kota
3.26.02.2.03.0002</t>
  </si>
  <si>
    <t>Pengadaan/Pemeliharaan/Rehabilitasi Sarana
dan Prasarana dalam Pengelolaan Destinasi
Pariwisata Kabupaten/Kota
3.26.02.2.03.0004</t>
  </si>
  <si>
    <t>Pemberdayaan Masyarakat dalam Pengelolaan
Destinasi Pariwisata Kabupaten/Kota
3.26.02.2.03.0006</t>
  </si>
  <si>
    <t>Monitoring dan Evaluasi Pengelolaan Destinasi
Pariwisata Kabupaten/Kota
3.26.02.2.03.0010</t>
  </si>
  <si>
    <t>Pembinaan dan Pengawasan untuk memastikan
Kepatuhan Pelaku Usaha Melaksanakan
Standar Usaha Risiko Menengah Rendah di
kabupaten/kota
3.26.02.2.04.0007</t>
  </si>
  <si>
    <t>Penyediaan Data dan Penyebaran Informasi
Pariwisata Kabupaten/Kota, Baik Dalam dan
Luar Negeri
3.26.03.2.01.0003</t>
  </si>
  <si>
    <t>Peningkatan Kerja Sama dan Kemitraan
Pariwisata Dalam dan Luar Negeri
3.26.03.2.01.0004</t>
  </si>
  <si>
    <t>Monitoring dan Evaluasi Pengembangan
Pemasaran Pariwisata
3.26.03.2.01.0005</t>
  </si>
  <si>
    <t>Fasilitasi Kegiatan Pemasaran Pariwisata Baik
Dalam dan Luar Negeri Pariwisata
Kabupaten/Kota
3.26.03.2.01.0006</t>
  </si>
  <si>
    <t>Penguatan Promosi Melalui Media Cetak,
Elektronik, dan Media Lainnya Baik Dalam dan
Luar Negeri
3.26.03.2.01.0007</t>
  </si>
  <si>
    <t>Monitoring dan Evaluasi Pengembangan
Ekosistem Ekonomi Kreatif
3.26.04.2.02.0020</t>
  </si>
  <si>
    <t>Fasilitasi  Pendaftaran Kekayaan Intelektual
3.26.04.2.02.0022</t>
  </si>
  <si>
    <t>Fasilitasi Proses Kreasi, Produksi, Distribusi
Konsumsi dan Konservasi Ekonomi Kreatif
3.26.05.2.01.0005</t>
  </si>
  <si>
    <t>Penyusunan Dokumen Perencanaan Perangkat
Daerah
3.26.01.2.01.0001</t>
  </si>
  <si>
    <t>Koordinasi dan Penyusunan Laporan Capaian
Kinerja dan Ikhtisar Realisasi Kinerja SKPD
3.26.01.2.01.0006</t>
  </si>
  <si>
    <t>Pemeliharaan/Rehabilitasi Sarana dan
Prasarana Pendukung Gedung Kantor atau
Bangunan Lainnya 
3.26.01.2.09.0011</t>
  </si>
  <si>
    <t>Pemeliharaan Peralatan dan Mesin Lainnya
3.26.01.2.09.0006</t>
  </si>
  <si>
    <t>Penyediaan Jasa Pemeliharaan, Biaya
Pemeliharaan, Pajak dan Perizinan Kendaraan
Dinas Operasional atau Lapangan
3.26.01.2.09.0002</t>
  </si>
  <si>
    <t>Pemberdayaan Perkumpulan Olahraga Rekreasi
2.19.03.2.05.0006</t>
  </si>
  <si>
    <t xml:space="preserve"> Juni</t>
  </si>
  <si>
    <t>Pihak III</t>
  </si>
  <si>
    <t>TAHUN ANGGARAN 2025  DI KABUPATEN KARANGANYAR</t>
  </si>
  <si>
    <t>REALISASI PENGGUNAAN DANA PEKERJAAN/KEGIATAN TAHUN ANGGARAN 2025</t>
  </si>
  <si>
    <t>: APRIL 2025</t>
  </si>
  <si>
    <t>April 2025</t>
  </si>
  <si>
    <t>:  APRIL 2025</t>
  </si>
  <si>
    <t>: APRIL</t>
  </si>
  <si>
    <t>Karanganyar,        Mei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</si>
</sst>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#,##0.0"/>
    <numFmt numFmtId="166" formatCode="#,##0;[Red]#,##0"/>
    <numFmt numFmtId="167" formatCode="#,##0.0;[Red]#,##0.0"/>
    <numFmt numFmtId="168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9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</borders>
  <cellStyleXfs count="13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39" fontId="13" fillId="0" borderId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  <xf numFmtId="0" fontId="18" fillId="0" borderId="0"/>
  </cellStyleXfs>
  <cellXfs count="3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17" fontId="5" fillId="0" borderId="0" xfId="0" applyNumberFormat="1" applyFont="1" applyAlignment="1">
      <alignment horizontal="left"/>
    </xf>
    <xf numFmtId="0" fontId="0" fillId="0" borderId="8" xfId="0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0" xfId="0" applyFont="1"/>
    <xf numFmtId="4" fontId="5" fillId="0" borderId="0" xfId="0" applyNumberFormat="1" applyFont="1"/>
    <xf numFmtId="0" fontId="10" fillId="0" borderId="0" xfId="0" applyFont="1"/>
    <xf numFmtId="0" fontId="0" fillId="0" borderId="3" xfId="0" applyBorder="1"/>
    <xf numFmtId="3" fontId="6" fillId="0" borderId="0" xfId="0" applyNumberFormat="1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20" xfId="0" quotePrefix="1" applyFont="1" applyBorder="1"/>
    <xf numFmtId="0" fontId="6" fillId="0" borderId="0" xfId="0" quotePrefix="1" applyFont="1"/>
    <xf numFmtId="0" fontId="13" fillId="0" borderId="0" xfId="0" applyFont="1"/>
    <xf numFmtId="0" fontId="11" fillId="2" borderId="17" xfId="0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7" fontId="5" fillId="0" borderId="0" xfId="0" applyNumberFormat="1" applyFont="1"/>
    <xf numFmtId="0" fontId="5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165" fontId="5" fillId="0" borderId="0" xfId="0" applyNumberFormat="1" applyFont="1"/>
    <xf numFmtId="3" fontId="5" fillId="0" borderId="0" xfId="0" applyNumberFormat="1" applyFont="1"/>
    <xf numFmtId="0" fontId="11" fillId="2" borderId="19" xfId="0" applyFont="1" applyFill="1" applyBorder="1" applyAlignment="1">
      <alignment horizontal="center"/>
    </xf>
    <xf numFmtId="0" fontId="11" fillId="2" borderId="16" xfId="0" quotePrefix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8" fontId="11" fillId="2" borderId="8" xfId="0" applyNumberFormat="1" applyFont="1" applyFill="1" applyBorder="1" applyAlignment="1">
      <alignment horizontal="center"/>
    </xf>
    <xf numFmtId="168" fontId="11" fillId="2" borderId="3" xfId="0" applyNumberFormat="1" applyFont="1" applyFill="1" applyBorder="1" applyAlignment="1">
      <alignment horizontal="center"/>
    </xf>
    <xf numFmtId="168" fontId="11" fillId="2" borderId="20" xfId="0" applyNumberFormat="1" applyFont="1" applyFill="1" applyBorder="1" applyAlignment="1">
      <alignment horizontal="center"/>
    </xf>
    <xf numFmtId="168" fontId="11" fillId="0" borderId="7" xfId="0" applyNumberFormat="1" applyFont="1" applyBorder="1" applyAlignment="1">
      <alignment horizontal="center"/>
    </xf>
    <xf numFmtId="168" fontId="11" fillId="0" borderId="18" xfId="0" applyNumberFormat="1" applyFont="1" applyBorder="1" applyAlignment="1">
      <alignment horizontal="center"/>
    </xf>
    <xf numFmtId="168" fontId="11" fillId="0" borderId="22" xfId="0" applyNumberFormat="1" applyFont="1" applyBorder="1" applyAlignment="1">
      <alignment horizontal="center"/>
    </xf>
    <xf numFmtId="168" fontId="11" fillId="0" borderId="8" xfId="0" applyNumberFormat="1" applyFont="1" applyBorder="1" applyAlignment="1">
      <alignment horizontal="center"/>
    </xf>
    <xf numFmtId="168" fontId="11" fillId="0" borderId="2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5" fontId="4" fillId="0" borderId="0" xfId="0" applyNumberFormat="1" applyFont="1"/>
    <xf numFmtId="168" fontId="11" fillId="2" borderId="0" xfId="0" applyNumberFormat="1" applyFont="1" applyFill="1" applyAlignment="1">
      <alignment horizontal="center"/>
    </xf>
    <xf numFmtId="0" fontId="11" fillId="0" borderId="2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3" fontId="4" fillId="0" borderId="0" xfId="0" applyNumberFormat="1" applyFont="1"/>
    <xf numFmtId="0" fontId="13" fillId="0" borderId="3" xfId="0" applyFont="1" applyBorder="1"/>
    <xf numFmtId="0" fontId="11" fillId="2" borderId="23" xfId="0" applyFont="1" applyFill="1" applyBorder="1" applyAlignment="1">
      <alignment horizontal="center"/>
    </xf>
    <xf numFmtId="168" fontId="11" fillId="2" borderId="5" xfId="0" applyNumberFormat="1" applyFont="1" applyFill="1" applyBorder="1" applyAlignment="1">
      <alignment horizontal="center"/>
    </xf>
    <xf numFmtId="168" fontId="11" fillId="0" borderId="5" xfId="0" applyNumberFormat="1" applyFont="1" applyBorder="1" applyAlignment="1">
      <alignment horizontal="center"/>
    </xf>
    <xf numFmtId="168" fontId="11" fillId="0" borderId="6" xfId="0" applyNumberFormat="1" applyFont="1" applyBorder="1" applyAlignment="1">
      <alignment horizontal="center"/>
    </xf>
    <xf numFmtId="168" fontId="11" fillId="0" borderId="9" xfId="0" applyNumberFormat="1" applyFont="1" applyBorder="1" applyAlignment="1">
      <alignment horizontal="center"/>
    </xf>
    <xf numFmtId="0" fontId="5" fillId="0" borderId="4" xfId="0" applyFont="1" applyBorder="1" applyAlignment="1">
      <alignment vertical="justify"/>
    </xf>
    <xf numFmtId="0" fontId="0" fillId="0" borderId="0" xfId="0" applyAlignment="1">
      <alignment horizontal="right"/>
    </xf>
    <xf numFmtId="4" fontId="0" fillId="0" borderId="0" xfId="0" applyNumberFormat="1"/>
    <xf numFmtId="4" fontId="5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4" fontId="5" fillId="0" borderId="12" xfId="0" quotePrefix="1" applyNumberFormat="1" applyFont="1" applyBorder="1" applyAlignment="1">
      <alignment horizontal="center" vertical="center"/>
    </xf>
    <xf numFmtId="0" fontId="11" fillId="2" borderId="22" xfId="0" quotePrefix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168" fontId="11" fillId="2" borderId="2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168" fontId="15" fillId="0" borderId="8" xfId="0" applyNumberFormat="1" applyFont="1" applyBorder="1" applyAlignment="1">
      <alignment horizontal="center"/>
    </xf>
    <xf numFmtId="0" fontId="11" fillId="2" borderId="24" xfId="0" quotePrefix="1" applyFont="1" applyFill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9" xfId="0" quotePrefix="1" applyFont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8" fontId="11" fillId="0" borderId="1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68" fontId="11" fillId="2" borderId="11" xfId="0" applyNumberFormat="1" applyFont="1" applyFill="1" applyBorder="1" applyAlignment="1">
      <alignment horizontal="center"/>
    </xf>
    <xf numFmtId="168" fontId="15" fillId="2" borderId="11" xfId="0" applyNumberFormat="1" applyFont="1" applyFill="1" applyBorder="1" applyAlignment="1">
      <alignment horizontal="center"/>
    </xf>
    <xf numFmtId="168" fontId="15" fillId="0" borderId="5" xfId="0" applyNumberFormat="1" applyFont="1" applyBorder="1" applyAlignment="1">
      <alignment horizontal="center"/>
    </xf>
    <xf numFmtId="168" fontId="11" fillId="2" borderId="10" xfId="0" applyNumberFormat="1" applyFont="1" applyFill="1" applyBorder="1" applyAlignment="1">
      <alignment horizontal="center"/>
    </xf>
    <xf numFmtId="168" fontId="15" fillId="2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/>
    </xf>
    <xf numFmtId="1" fontId="17" fillId="0" borderId="21" xfId="0" applyNumberFormat="1" applyFont="1" applyBorder="1" applyAlignment="1">
      <alignment horizontal="center"/>
    </xf>
    <xf numFmtId="2" fontId="17" fillId="2" borderId="7" xfId="0" applyNumberFormat="1" applyFont="1" applyFill="1" applyBorder="1" applyAlignment="1">
      <alignment horizontal="center"/>
    </xf>
    <xf numFmtId="1" fontId="17" fillId="2" borderId="20" xfId="0" applyNumberFormat="1" applyFont="1" applyFill="1" applyBorder="1" applyAlignment="1">
      <alignment horizontal="center"/>
    </xf>
    <xf numFmtId="1" fontId="17" fillId="0" borderId="18" xfId="0" applyNumberFormat="1" applyFont="1" applyBorder="1" applyAlignment="1">
      <alignment horizontal="center"/>
    </xf>
    <xf numFmtId="2" fontId="17" fillId="2" borderId="8" xfId="0" applyNumberFormat="1" applyFont="1" applyFill="1" applyBorder="1" applyAlignment="1">
      <alignment horizontal="center"/>
    </xf>
    <xf numFmtId="4" fontId="5" fillId="2" borderId="12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/>
    <xf numFmtId="0" fontId="3" fillId="0" borderId="12" xfId="0" quotePrefix="1" applyFont="1" applyBorder="1" applyAlignment="1">
      <alignment horizontal="left" vertical="center" wrapText="1"/>
    </xf>
    <xf numFmtId="168" fontId="11" fillId="2" borderId="14" xfId="0" applyNumberFormat="1" applyFont="1" applyFill="1" applyBorder="1" applyAlignment="1">
      <alignment horizontal="center"/>
    </xf>
    <xf numFmtId="168" fontId="11" fillId="0" borderId="13" xfId="0" applyNumberFormat="1" applyFont="1" applyBorder="1" applyAlignment="1">
      <alignment horizontal="center"/>
    </xf>
    <xf numFmtId="168" fontId="11" fillId="0" borderId="15" xfId="0" applyNumberFormat="1" applyFont="1" applyBorder="1" applyAlignment="1">
      <alignment horizontal="center"/>
    </xf>
    <xf numFmtId="168" fontId="11" fillId="2" borderId="13" xfId="0" applyNumberFormat="1" applyFont="1" applyFill="1" applyBorder="1" applyAlignment="1">
      <alignment horizontal="center"/>
    </xf>
    <xf numFmtId="168" fontId="17" fillId="2" borderId="13" xfId="0" applyNumberFormat="1" applyFont="1" applyFill="1" applyBorder="1" applyAlignment="1">
      <alignment horizontal="center"/>
    </xf>
    <xf numFmtId="168" fontId="17" fillId="0" borderId="13" xfId="0" applyNumberFormat="1" applyFont="1" applyBorder="1" applyAlignment="1">
      <alignment horizontal="center"/>
    </xf>
    <xf numFmtId="168" fontId="17" fillId="0" borderId="15" xfId="0" applyNumberFormat="1" applyFont="1" applyBorder="1" applyAlignment="1">
      <alignment horizontal="center"/>
    </xf>
    <xf numFmtId="168" fontId="17" fillId="2" borderId="14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168" fontId="17" fillId="2" borderId="8" xfId="0" applyNumberFormat="1" applyFont="1" applyFill="1" applyBorder="1" applyAlignment="1">
      <alignment horizontal="center"/>
    </xf>
    <xf numFmtId="168" fontId="17" fillId="0" borderId="8" xfId="0" applyNumberFormat="1" applyFont="1" applyBorder="1" applyAlignment="1">
      <alignment horizontal="center"/>
    </xf>
    <xf numFmtId="168" fontId="17" fillId="0" borderId="9" xfId="0" applyNumberFormat="1" applyFont="1" applyBorder="1" applyAlignment="1">
      <alignment horizontal="center"/>
    </xf>
    <xf numFmtId="168" fontId="17" fillId="2" borderId="10" xfId="0" applyNumberFormat="1" applyFont="1" applyFill="1" applyBorder="1" applyAlignment="1">
      <alignment horizontal="center"/>
    </xf>
    <xf numFmtId="0" fontId="11" fillId="2" borderId="19" xfId="0" quotePrefix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168" fontId="11" fillId="2" borderId="19" xfId="0" applyNumberFormat="1" applyFont="1" applyFill="1" applyBorder="1" applyAlignment="1">
      <alignment horizontal="center"/>
    </xf>
    <xf numFmtId="0" fontId="11" fillId="2" borderId="17" xfId="0" quotePrefix="1" applyFont="1" applyFill="1" applyBorder="1" applyAlignment="1">
      <alignment horizontal="center"/>
    </xf>
    <xf numFmtId="168" fontId="17" fillId="2" borderId="3" xfId="0" applyNumberFormat="1" applyFont="1" applyFill="1" applyBorder="1" applyAlignment="1">
      <alignment horizontal="center"/>
    </xf>
    <xf numFmtId="168" fontId="17" fillId="0" borderId="7" xfId="0" applyNumberFormat="1" applyFont="1" applyBorder="1" applyAlignment="1">
      <alignment horizontal="center"/>
    </xf>
    <xf numFmtId="168" fontId="17" fillId="0" borderId="21" xfId="0" applyNumberFormat="1" applyFont="1" applyBorder="1" applyAlignment="1">
      <alignment horizontal="center"/>
    </xf>
    <xf numFmtId="168" fontId="17" fillId="2" borderId="20" xfId="0" applyNumberFormat="1" applyFont="1" applyFill="1" applyBorder="1" applyAlignment="1">
      <alignment horizontal="center"/>
    </xf>
    <xf numFmtId="168" fontId="17" fillId="0" borderId="18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4" fontId="5" fillId="0" borderId="0" xfId="0" applyNumberFormat="1" applyFont="1" applyFill="1"/>
    <xf numFmtId="0" fontId="5" fillId="0" borderId="0" xfId="0" quotePrefix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right" vertical="center"/>
    </xf>
    <xf numFmtId="165" fontId="5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2" xfId="0" quotePrefix="1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3" fontId="0" fillId="0" borderId="0" xfId="0" applyNumberFormat="1" applyFill="1"/>
    <xf numFmtId="3" fontId="3" fillId="0" borderId="0" xfId="0" applyNumberFormat="1" applyFont="1" applyFill="1"/>
    <xf numFmtId="0" fontId="3" fillId="0" borderId="12" xfId="0" applyFont="1" applyFill="1" applyBorder="1" applyAlignment="1">
      <alignment vertical="center" wrapText="1"/>
    </xf>
    <xf numFmtId="0" fontId="5" fillId="0" borderId="12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43" fontId="0" fillId="0" borderId="0" xfId="1" applyFont="1" applyFill="1"/>
    <xf numFmtId="0" fontId="0" fillId="0" borderId="0" xfId="0" applyFill="1" applyAlignment="1">
      <alignment horizontal="center"/>
    </xf>
    <xf numFmtId="166" fontId="5" fillId="0" borderId="0" xfId="0" applyNumberFormat="1" applyFont="1" applyFill="1" applyAlignment="1">
      <alignment horizontal="left" vertical="center"/>
    </xf>
    <xf numFmtId="166" fontId="5" fillId="0" borderId="0" xfId="0" applyNumberFormat="1" applyFont="1" applyFill="1"/>
    <xf numFmtId="165" fontId="5" fillId="0" borderId="0" xfId="0" applyNumberFormat="1" applyFont="1" applyFill="1"/>
    <xf numFmtId="37" fontId="5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166" fontId="11" fillId="0" borderId="0" xfId="0" quotePrefix="1" applyNumberFormat="1" applyFont="1" applyFill="1"/>
    <xf numFmtId="0" fontId="0" fillId="0" borderId="0" xfId="0" applyFill="1" applyAlignment="1">
      <alignment horizontal="right"/>
    </xf>
    <xf numFmtId="37" fontId="5" fillId="0" borderId="0" xfId="0" quotePrefix="1" applyNumberFormat="1" applyFont="1" applyFill="1" applyAlignment="1">
      <alignment horizontal="left" vertical="center"/>
    </xf>
    <xf numFmtId="166" fontId="5" fillId="0" borderId="0" xfId="0" quotePrefix="1" applyNumberFormat="1" applyFont="1" applyFill="1"/>
    <xf numFmtId="0" fontId="8" fillId="0" borderId="0" xfId="0" applyFont="1" applyFill="1"/>
    <xf numFmtId="166" fontId="3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quotePrefix="1" applyFont="1" applyFill="1" applyAlignment="1">
      <alignment horizontal="center"/>
    </xf>
    <xf numFmtId="0" fontId="11" fillId="0" borderId="0" xfId="0" applyFont="1" applyFill="1" applyAlignment="1">
      <alignment vertical="center" wrapText="1"/>
    </xf>
    <xf numFmtId="3" fontId="11" fillId="0" borderId="0" xfId="0" applyNumberFormat="1" applyFont="1" applyFill="1"/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 vertical="center"/>
    </xf>
    <xf numFmtId="2" fontId="11" fillId="0" borderId="0" xfId="0" applyNumberFormat="1" applyFont="1" applyFill="1"/>
    <xf numFmtId="37" fontId="11" fillId="0" borderId="0" xfId="0" applyNumberFormat="1" applyFont="1" applyFill="1"/>
    <xf numFmtId="4" fontId="11" fillId="0" borderId="0" xfId="0" applyNumberFormat="1" applyFont="1" applyFill="1"/>
    <xf numFmtId="0" fontId="6" fillId="0" borderId="0" xfId="0" quotePrefix="1" applyFont="1" applyFill="1" applyAlignment="1">
      <alignment horizontal="center"/>
    </xf>
    <xf numFmtId="49" fontId="5" fillId="0" borderId="0" xfId="0" applyNumberFormat="1" applyFont="1" applyFill="1"/>
    <xf numFmtId="37" fontId="0" fillId="0" borderId="0" xfId="0" applyNumberFormat="1" applyFill="1"/>
    <xf numFmtId="4" fontId="11" fillId="0" borderId="0" xfId="0" applyNumberFormat="1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17" fontId="5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horizontal="left" vertical="center"/>
    </xf>
    <xf numFmtId="37" fontId="11" fillId="0" borderId="0" xfId="0" quotePrefix="1" applyNumberFormat="1" applyFont="1" applyFill="1"/>
    <xf numFmtId="4" fontId="3" fillId="0" borderId="0" xfId="0" applyNumberFormat="1" applyFont="1" applyFill="1" applyAlignment="1">
      <alignment horizontal="left" vertical="center"/>
    </xf>
    <xf numFmtId="4" fontId="0" fillId="0" borderId="0" xfId="0" applyNumberFormat="1" applyFill="1"/>
    <xf numFmtId="166" fontId="5" fillId="0" borderId="0" xfId="0" quotePrefix="1" applyNumberFormat="1" applyFont="1" applyFill="1" applyBorder="1" applyAlignment="1">
      <alignment horizontal="left" vertical="center"/>
    </xf>
    <xf numFmtId="166" fontId="5" fillId="0" borderId="0" xfId="0" quotePrefix="1" applyNumberFormat="1" applyFont="1" applyFill="1" applyBorder="1"/>
    <xf numFmtId="37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66" fontId="11" fillId="0" borderId="0" xfId="0" quotePrefix="1" applyNumberFormat="1" applyFont="1" applyFill="1" applyBorder="1"/>
    <xf numFmtId="166" fontId="0" fillId="0" borderId="0" xfId="0" applyNumberFormat="1" applyFill="1" applyBorder="1"/>
    <xf numFmtId="0" fontId="11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5" fillId="2" borderId="7" xfId="0" quotePrefix="1" applyFont="1" applyFill="1" applyBorder="1" applyAlignment="1">
      <alignment horizontal="left" vertical="center" wrapText="1"/>
    </xf>
    <xf numFmtId="0" fontId="5" fillId="2" borderId="10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0" borderId="11" xfId="0" quotePrefix="1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</cellXfs>
  <cellStyles count="13">
    <cellStyle name="Comma" xfId="1" builtinId="3"/>
    <cellStyle name="Comma [0] 2" xfId="4" xr:uid="{2F7EE971-54C8-4333-94B6-DFCA504FFFC2}"/>
    <cellStyle name="Comma [0] 2 2" xfId="10" xr:uid="{C39F11C9-FB01-4900-A783-F7FFB156E60F}"/>
    <cellStyle name="Comma 14 2" xfId="8" xr:uid="{33F33192-A3D4-41B4-8F30-25014515629C}"/>
    <cellStyle name="Normal" xfId="0" builtinId="0"/>
    <cellStyle name="Normal 10 2" xfId="7" xr:uid="{0AAB40EF-BD02-4394-A167-13941E95A216}"/>
    <cellStyle name="Normal 2" xfId="2" xr:uid="{E99AF74E-DE1C-4306-9FB6-4ECF3C094511}"/>
    <cellStyle name="Normal 2 2" xfId="6" xr:uid="{24AEBA31-EDFA-4632-BA8A-4DE2F78508BB}"/>
    <cellStyle name="Normal 2 3" xfId="9" xr:uid="{626DCB4B-818A-4CC0-B85A-62C12F5F48CF}"/>
    <cellStyle name="Normal 20" xfId="5" xr:uid="{41FA9CBD-7A92-42ED-9D3C-67BB26EDEF92}"/>
    <cellStyle name="Normal 3" xfId="3" xr:uid="{B085A194-8D3A-4114-A055-50F619254053}"/>
    <cellStyle name="Normal 4" xfId="11" xr:uid="{7D6FE913-CCF1-4933-9EB8-B3E636B4370B}"/>
    <cellStyle name="Normal 5" xfId="12" xr:uid="{7F17BA64-742E-466F-87AC-39A6CE502D6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53A-E600-41BA-BA9A-4E6EF5352C02}">
  <dimension ref="A1:H69"/>
  <sheetViews>
    <sheetView tabSelected="1" view="pageBreakPreview" topLeftCell="A21" zoomScale="45" zoomScaleNormal="100" workbookViewId="0">
      <selection sqref="A1:H1"/>
    </sheetView>
  </sheetViews>
  <sheetFormatPr defaultRowHeight="12.75" x14ac:dyDescent="0.2"/>
  <cols>
    <col min="1" max="1" width="5" style="127" customWidth="1"/>
    <col min="2" max="2" width="55.42578125" customWidth="1"/>
    <col min="3" max="3" width="27" customWidth="1"/>
    <col min="4" max="4" width="17.5703125" customWidth="1"/>
    <col min="5" max="5" width="12" customWidth="1"/>
    <col min="6" max="6" width="13.7109375" customWidth="1"/>
    <col min="7" max="7" width="21.42578125" customWidth="1"/>
    <col min="8" max="8" width="41.5703125" customWidth="1"/>
  </cols>
  <sheetData>
    <row r="1" spans="1:8" x14ac:dyDescent="0.2">
      <c r="A1" s="228" t="s">
        <v>64</v>
      </c>
      <c r="B1" s="228"/>
      <c r="C1" s="228"/>
      <c r="D1" s="228"/>
      <c r="E1" s="228"/>
      <c r="F1" s="228"/>
      <c r="G1" s="228"/>
      <c r="H1" s="228"/>
    </row>
    <row r="3" spans="1:8" x14ac:dyDescent="0.2">
      <c r="B3" s="128" t="s">
        <v>54</v>
      </c>
      <c r="C3" s="229" t="s">
        <v>46</v>
      </c>
      <c r="D3" s="229"/>
      <c r="E3" s="229"/>
      <c r="F3" s="229"/>
      <c r="G3" s="229"/>
      <c r="H3" s="229"/>
    </row>
    <row r="4" spans="1:8" x14ac:dyDescent="0.2">
      <c r="B4" s="128" t="s">
        <v>1</v>
      </c>
      <c r="C4" s="229" t="s">
        <v>36</v>
      </c>
      <c r="D4" s="229"/>
      <c r="E4" s="229"/>
      <c r="F4" s="229"/>
      <c r="G4" s="229"/>
      <c r="H4" s="229"/>
    </row>
    <row r="5" spans="1:8" x14ac:dyDescent="0.2">
      <c r="B5" s="128" t="s">
        <v>23</v>
      </c>
      <c r="C5" s="229" t="s">
        <v>147</v>
      </c>
      <c r="D5" s="229"/>
      <c r="E5" s="229"/>
      <c r="F5" s="229"/>
      <c r="G5" s="229"/>
      <c r="H5" s="229"/>
    </row>
    <row r="6" spans="1:8" x14ac:dyDescent="0.2">
      <c r="H6" s="3" t="s">
        <v>41</v>
      </c>
    </row>
    <row r="7" spans="1:8" ht="42.75" customHeight="1" x14ac:dyDescent="0.2">
      <c r="A7" s="230" t="s">
        <v>3</v>
      </c>
      <c r="B7" s="227" t="s">
        <v>61</v>
      </c>
      <c r="C7" s="130" t="s">
        <v>66</v>
      </c>
      <c r="D7" s="227" t="s">
        <v>67</v>
      </c>
      <c r="E7" s="227" t="s">
        <v>24</v>
      </c>
      <c r="F7" s="227"/>
      <c r="G7" s="227" t="s">
        <v>68</v>
      </c>
      <c r="H7" s="227" t="s">
        <v>69</v>
      </c>
    </row>
    <row r="8" spans="1:8" x14ac:dyDescent="0.2">
      <c r="A8" s="230"/>
      <c r="B8" s="227"/>
      <c r="C8" s="131" t="s">
        <v>21</v>
      </c>
      <c r="D8" s="227"/>
      <c r="E8" s="231" t="s">
        <v>25</v>
      </c>
      <c r="F8" s="231" t="s">
        <v>26</v>
      </c>
      <c r="G8" s="227"/>
      <c r="H8" s="227"/>
    </row>
    <row r="9" spans="1:8" x14ac:dyDescent="0.2">
      <c r="A9" s="230"/>
      <c r="B9" s="227"/>
      <c r="C9" s="131" t="s">
        <v>22</v>
      </c>
      <c r="D9" s="227"/>
      <c r="E9" s="231"/>
      <c r="F9" s="231"/>
      <c r="G9" s="227"/>
      <c r="H9" s="227"/>
    </row>
    <row r="10" spans="1:8" ht="51" x14ac:dyDescent="0.2">
      <c r="A10" s="89">
        <v>1</v>
      </c>
      <c r="B10" s="132" t="s">
        <v>114</v>
      </c>
      <c r="C10" s="88">
        <v>20000000</v>
      </c>
      <c r="D10" s="130" t="s">
        <v>72</v>
      </c>
      <c r="E10" s="89" t="s">
        <v>76</v>
      </c>
      <c r="F10" s="89" t="s">
        <v>8</v>
      </c>
      <c r="G10" s="89" t="s">
        <v>78</v>
      </c>
      <c r="H10" s="133"/>
    </row>
    <row r="11" spans="1:8" ht="63" customHeight="1" x14ac:dyDescent="0.2">
      <c r="A11" s="89">
        <v>2</v>
      </c>
      <c r="B11" s="134" t="s">
        <v>115</v>
      </c>
      <c r="C11" s="88">
        <v>100000000</v>
      </c>
      <c r="D11" s="130" t="s">
        <v>88</v>
      </c>
      <c r="E11" s="89" t="s">
        <v>76</v>
      </c>
      <c r="F11" s="89" t="s">
        <v>8</v>
      </c>
      <c r="G11" s="143" t="s">
        <v>79</v>
      </c>
      <c r="H11" s="133"/>
    </row>
    <row r="12" spans="1:8" ht="54.75" customHeight="1" x14ac:dyDescent="0.2">
      <c r="A12" s="89">
        <v>3</v>
      </c>
      <c r="B12" s="132" t="s">
        <v>116</v>
      </c>
      <c r="C12" s="88">
        <v>695000000</v>
      </c>
      <c r="D12" s="130" t="s">
        <v>88</v>
      </c>
      <c r="E12" s="89" t="s">
        <v>76</v>
      </c>
      <c r="F12" s="89" t="s">
        <v>77</v>
      </c>
      <c r="G12" s="143" t="s">
        <v>79</v>
      </c>
      <c r="H12" s="133"/>
    </row>
    <row r="13" spans="1:8" ht="38.25" customHeight="1" x14ac:dyDescent="0.2">
      <c r="A13" s="89">
        <v>4</v>
      </c>
      <c r="B13" s="132" t="s">
        <v>117</v>
      </c>
      <c r="C13" s="88">
        <v>285240000</v>
      </c>
      <c r="D13" s="130" t="s">
        <v>88</v>
      </c>
      <c r="E13" s="89" t="s">
        <v>76</v>
      </c>
      <c r="F13" s="89" t="s">
        <v>8</v>
      </c>
      <c r="G13" s="143" t="s">
        <v>79</v>
      </c>
      <c r="H13" s="133"/>
    </row>
    <row r="14" spans="1:8" ht="53.25" customHeight="1" x14ac:dyDescent="0.2">
      <c r="A14" s="89">
        <v>5</v>
      </c>
      <c r="B14" s="132" t="s">
        <v>118</v>
      </c>
      <c r="C14" s="88">
        <v>350000000</v>
      </c>
      <c r="D14" s="130" t="s">
        <v>88</v>
      </c>
      <c r="E14" s="89" t="s">
        <v>76</v>
      </c>
      <c r="F14" s="89" t="s">
        <v>8</v>
      </c>
      <c r="G14" s="143" t="s">
        <v>79</v>
      </c>
      <c r="H14" s="133"/>
    </row>
    <row r="15" spans="1:8" ht="56.25" customHeight="1" x14ac:dyDescent="0.2">
      <c r="A15" s="89">
        <v>6</v>
      </c>
      <c r="B15" s="132" t="s">
        <v>119</v>
      </c>
      <c r="C15" s="88">
        <v>270000000</v>
      </c>
      <c r="D15" s="143" t="s">
        <v>72</v>
      </c>
      <c r="E15" s="89" t="s">
        <v>76</v>
      </c>
      <c r="F15" s="89" t="s">
        <v>5</v>
      </c>
      <c r="G15" s="143" t="s">
        <v>79</v>
      </c>
      <c r="H15" s="133"/>
    </row>
    <row r="16" spans="1:8" ht="55.5" customHeight="1" x14ac:dyDescent="0.2">
      <c r="A16" s="89">
        <v>7</v>
      </c>
      <c r="B16" s="132" t="s">
        <v>120</v>
      </c>
      <c r="C16" s="88">
        <v>7270000000</v>
      </c>
      <c r="D16" s="89" t="s">
        <v>72</v>
      </c>
      <c r="E16" s="89" t="s">
        <v>76</v>
      </c>
      <c r="F16" s="89" t="s">
        <v>77</v>
      </c>
      <c r="G16" s="89" t="s">
        <v>78</v>
      </c>
      <c r="H16" s="133"/>
    </row>
    <row r="17" spans="1:8" ht="38.25" customHeight="1" x14ac:dyDescent="0.2">
      <c r="A17" s="89">
        <v>8</v>
      </c>
      <c r="B17" s="132" t="s">
        <v>142</v>
      </c>
      <c r="C17" s="88">
        <v>445000000</v>
      </c>
      <c r="D17" s="89" t="s">
        <v>72</v>
      </c>
      <c r="E17" s="89" t="s">
        <v>76</v>
      </c>
      <c r="F17" s="89" t="s">
        <v>77</v>
      </c>
      <c r="G17" s="143" t="s">
        <v>79</v>
      </c>
      <c r="H17" s="133"/>
    </row>
    <row r="18" spans="1:8" ht="63.75" x14ac:dyDescent="0.2">
      <c r="A18" s="89">
        <v>9</v>
      </c>
      <c r="B18" s="132" t="s">
        <v>121</v>
      </c>
      <c r="C18" s="88">
        <v>354400000</v>
      </c>
      <c r="D18" s="89" t="s">
        <v>72</v>
      </c>
      <c r="E18" s="89" t="s">
        <v>76</v>
      </c>
      <c r="F18" s="89" t="s">
        <v>77</v>
      </c>
      <c r="G18" s="143" t="s">
        <v>79</v>
      </c>
      <c r="H18" s="133"/>
    </row>
    <row r="19" spans="1:8" ht="71.25" customHeight="1" x14ac:dyDescent="0.2">
      <c r="A19" s="89">
        <v>10</v>
      </c>
      <c r="B19" s="132" t="s">
        <v>122</v>
      </c>
      <c r="C19" s="88">
        <v>103280000</v>
      </c>
      <c r="D19" s="130" t="s">
        <v>88</v>
      </c>
      <c r="E19" s="89" t="s">
        <v>76</v>
      </c>
      <c r="F19" s="89" t="s">
        <v>77</v>
      </c>
      <c r="G19" s="143" t="s">
        <v>79</v>
      </c>
      <c r="H19" s="133"/>
    </row>
    <row r="20" spans="1:8" ht="45.75" customHeight="1" x14ac:dyDescent="0.2">
      <c r="A20" s="89">
        <v>11</v>
      </c>
      <c r="B20" s="132" t="s">
        <v>123</v>
      </c>
      <c r="C20" s="88">
        <v>1000000000</v>
      </c>
      <c r="D20" s="89" t="s">
        <v>72</v>
      </c>
      <c r="E20" s="89" t="s">
        <v>76</v>
      </c>
      <c r="F20" s="89" t="s">
        <v>77</v>
      </c>
      <c r="G20" s="89" t="s">
        <v>78</v>
      </c>
      <c r="H20" s="133"/>
    </row>
    <row r="21" spans="1:8" ht="47.25" customHeight="1" x14ac:dyDescent="0.2">
      <c r="A21" s="89">
        <v>12</v>
      </c>
      <c r="B21" s="132" t="s">
        <v>124</v>
      </c>
      <c r="C21" s="88">
        <v>50000000</v>
      </c>
      <c r="D21" s="89" t="s">
        <v>72</v>
      </c>
      <c r="E21" s="89" t="s">
        <v>76</v>
      </c>
      <c r="F21" s="89" t="s">
        <v>143</v>
      </c>
      <c r="G21" s="143" t="s">
        <v>79</v>
      </c>
      <c r="H21" s="133"/>
    </row>
    <row r="22" spans="1:8" ht="62.25" customHeight="1" x14ac:dyDescent="0.2">
      <c r="A22" s="89">
        <v>13</v>
      </c>
      <c r="B22" s="132" t="s">
        <v>125</v>
      </c>
      <c r="C22" s="88">
        <v>75000000</v>
      </c>
      <c r="D22" s="89" t="s">
        <v>72</v>
      </c>
      <c r="E22" s="89" t="s">
        <v>76</v>
      </c>
      <c r="F22" s="89" t="s">
        <v>77</v>
      </c>
      <c r="G22" s="143" t="s">
        <v>79</v>
      </c>
      <c r="H22" s="133"/>
    </row>
    <row r="23" spans="1:8" ht="36.75" customHeight="1" x14ac:dyDescent="0.2">
      <c r="A23" s="89">
        <v>14</v>
      </c>
      <c r="B23" s="132" t="s">
        <v>126</v>
      </c>
      <c r="C23" s="88">
        <v>245000000</v>
      </c>
      <c r="D23" s="130" t="s">
        <v>75</v>
      </c>
      <c r="E23" s="89" t="s">
        <v>76</v>
      </c>
      <c r="F23" s="89" t="s">
        <v>8</v>
      </c>
      <c r="G23" s="143" t="s">
        <v>79</v>
      </c>
      <c r="H23" s="133"/>
    </row>
    <row r="24" spans="1:8" ht="38.25" x14ac:dyDescent="0.2">
      <c r="A24" s="89">
        <v>15</v>
      </c>
      <c r="B24" s="132" t="s">
        <v>127</v>
      </c>
      <c r="C24" s="88">
        <v>904640000</v>
      </c>
      <c r="D24" s="89" t="s">
        <v>72</v>
      </c>
      <c r="E24" s="89" t="s">
        <v>76</v>
      </c>
      <c r="F24" s="89" t="s">
        <v>77</v>
      </c>
      <c r="G24" s="89" t="s">
        <v>78</v>
      </c>
      <c r="H24" s="133"/>
    </row>
    <row r="25" spans="1:8" ht="63.75" x14ac:dyDescent="0.2">
      <c r="A25" s="89">
        <v>16</v>
      </c>
      <c r="B25" s="132" t="s">
        <v>128</v>
      </c>
      <c r="C25" s="88">
        <v>80000000</v>
      </c>
      <c r="D25" s="89" t="s">
        <v>72</v>
      </c>
      <c r="E25" s="89" t="s">
        <v>76</v>
      </c>
      <c r="F25" s="89" t="s">
        <v>8</v>
      </c>
      <c r="G25" s="143" t="s">
        <v>79</v>
      </c>
      <c r="H25" s="133"/>
    </row>
    <row r="26" spans="1:8" ht="51" x14ac:dyDescent="0.2">
      <c r="A26" s="89">
        <v>17</v>
      </c>
      <c r="B26" s="132" t="s">
        <v>129</v>
      </c>
      <c r="C26" s="88">
        <v>50000000</v>
      </c>
      <c r="D26" s="89" t="s">
        <v>72</v>
      </c>
      <c r="E26" s="89" t="s">
        <v>76</v>
      </c>
      <c r="F26" s="89" t="s">
        <v>5</v>
      </c>
      <c r="G26" s="143" t="s">
        <v>79</v>
      </c>
      <c r="H26" s="133"/>
    </row>
    <row r="27" spans="1:8" ht="38.25" customHeight="1" x14ac:dyDescent="0.2">
      <c r="A27" s="89">
        <v>18</v>
      </c>
      <c r="B27" s="132" t="s">
        <v>130</v>
      </c>
      <c r="C27" s="88">
        <v>160000000</v>
      </c>
      <c r="D27" s="89" t="s">
        <v>72</v>
      </c>
      <c r="E27" s="89" t="s">
        <v>76</v>
      </c>
      <c r="F27" s="89" t="s">
        <v>8</v>
      </c>
      <c r="G27" s="89" t="s">
        <v>78</v>
      </c>
      <c r="H27" s="133"/>
    </row>
    <row r="28" spans="1:8" ht="38.25" x14ac:dyDescent="0.2">
      <c r="A28" s="89">
        <v>19</v>
      </c>
      <c r="B28" s="132" t="s">
        <v>131</v>
      </c>
      <c r="C28" s="88">
        <v>10000000</v>
      </c>
      <c r="D28" s="89" t="s">
        <v>72</v>
      </c>
      <c r="E28" s="89" t="s">
        <v>76</v>
      </c>
      <c r="F28" s="89" t="s">
        <v>8</v>
      </c>
      <c r="G28" s="89" t="s">
        <v>78</v>
      </c>
      <c r="H28" s="133"/>
    </row>
    <row r="29" spans="1:8" ht="51" x14ac:dyDescent="0.2">
      <c r="A29" s="89">
        <v>20</v>
      </c>
      <c r="B29" s="132" t="s">
        <v>132</v>
      </c>
      <c r="C29" s="88">
        <v>224320000</v>
      </c>
      <c r="D29" s="143" t="s">
        <v>75</v>
      </c>
      <c r="E29" s="89" t="s">
        <v>76</v>
      </c>
      <c r="F29" s="89" t="s">
        <v>112</v>
      </c>
      <c r="G29" s="143" t="s">
        <v>79</v>
      </c>
      <c r="H29" s="133"/>
    </row>
    <row r="30" spans="1:8" ht="51" x14ac:dyDescent="0.2">
      <c r="A30" s="89">
        <v>21</v>
      </c>
      <c r="B30" s="132" t="s">
        <v>133</v>
      </c>
      <c r="C30" s="88">
        <v>60000000</v>
      </c>
      <c r="D30" s="89" t="s">
        <v>72</v>
      </c>
      <c r="E30" s="89" t="s">
        <v>76</v>
      </c>
      <c r="F30" s="89" t="s">
        <v>5</v>
      </c>
      <c r="G30" s="89" t="s">
        <v>78</v>
      </c>
      <c r="H30" s="133"/>
    </row>
    <row r="31" spans="1:8" ht="43.5" customHeight="1" x14ac:dyDescent="0.2">
      <c r="A31" s="89">
        <v>22</v>
      </c>
      <c r="B31" s="132" t="s">
        <v>134</v>
      </c>
      <c r="C31" s="88">
        <v>10000000</v>
      </c>
      <c r="D31" s="130" t="s">
        <v>72</v>
      </c>
      <c r="E31" s="89" t="s">
        <v>76</v>
      </c>
      <c r="F31" s="89" t="s">
        <v>6</v>
      </c>
      <c r="G31" s="143" t="s">
        <v>79</v>
      </c>
      <c r="H31" s="133"/>
    </row>
    <row r="32" spans="1:8" ht="38.25" customHeight="1" x14ac:dyDescent="0.2">
      <c r="A32" s="89">
        <v>23</v>
      </c>
      <c r="B32" s="132" t="s">
        <v>135</v>
      </c>
      <c r="C32" s="88">
        <v>20000000</v>
      </c>
      <c r="D32" s="89" t="s">
        <v>72</v>
      </c>
      <c r="E32" s="89" t="s">
        <v>76</v>
      </c>
      <c r="F32" s="89" t="s">
        <v>77</v>
      </c>
      <c r="G32" s="89" t="s">
        <v>78</v>
      </c>
      <c r="H32" s="133"/>
    </row>
    <row r="33" spans="1:8" ht="38.25" x14ac:dyDescent="0.2">
      <c r="A33" s="89">
        <v>24</v>
      </c>
      <c r="B33" s="132" t="s">
        <v>136</v>
      </c>
      <c r="C33" s="88">
        <v>60000000</v>
      </c>
      <c r="D33" s="89" t="s">
        <v>74</v>
      </c>
      <c r="E33" s="89" t="s">
        <v>76</v>
      </c>
      <c r="F33" s="89" t="s">
        <v>5</v>
      </c>
      <c r="G33" s="143" t="s">
        <v>79</v>
      </c>
      <c r="H33" s="133"/>
    </row>
    <row r="34" spans="1:8" ht="40.5" customHeight="1" x14ac:dyDescent="0.2">
      <c r="A34" s="89">
        <v>25</v>
      </c>
      <c r="B34" s="132" t="s">
        <v>137</v>
      </c>
      <c r="C34" s="88">
        <v>36000000</v>
      </c>
      <c r="D34" s="89" t="s">
        <v>72</v>
      </c>
      <c r="E34" s="89" t="s">
        <v>76</v>
      </c>
      <c r="F34" s="89" t="s">
        <v>8</v>
      </c>
      <c r="G34" s="143" t="s">
        <v>79</v>
      </c>
      <c r="H34" s="133"/>
    </row>
    <row r="35" spans="1:8" ht="38.25" x14ac:dyDescent="0.2">
      <c r="A35" s="89">
        <v>26</v>
      </c>
      <c r="B35" s="132" t="s">
        <v>138</v>
      </c>
      <c r="C35" s="88">
        <v>5000000</v>
      </c>
      <c r="D35" s="130" t="s">
        <v>72</v>
      </c>
      <c r="E35" s="89" t="s">
        <v>76</v>
      </c>
      <c r="F35" s="89" t="s">
        <v>9</v>
      </c>
      <c r="G35" s="143" t="s">
        <v>78</v>
      </c>
      <c r="H35" s="133"/>
    </row>
    <row r="36" spans="1:8" ht="25.5" x14ac:dyDescent="0.2">
      <c r="A36" s="89">
        <v>27</v>
      </c>
      <c r="B36" s="132" t="s">
        <v>93</v>
      </c>
      <c r="C36" s="88">
        <v>13000000</v>
      </c>
      <c r="D36" s="130" t="s">
        <v>72</v>
      </c>
      <c r="E36" s="89" t="s">
        <v>76</v>
      </c>
      <c r="F36" s="89" t="s">
        <v>9</v>
      </c>
      <c r="G36" s="143" t="s">
        <v>78</v>
      </c>
      <c r="H36" s="133"/>
    </row>
    <row r="37" spans="1:8" ht="25.5" x14ac:dyDescent="0.2">
      <c r="A37" s="89">
        <v>28</v>
      </c>
      <c r="B37" s="132" t="s">
        <v>94</v>
      </c>
      <c r="C37" s="88">
        <v>3856095627</v>
      </c>
      <c r="D37" s="130" t="s">
        <v>72</v>
      </c>
      <c r="E37" s="89" t="s">
        <v>76</v>
      </c>
      <c r="F37" s="89" t="s">
        <v>77</v>
      </c>
      <c r="G37" s="143" t="s">
        <v>78</v>
      </c>
      <c r="H37" s="133"/>
    </row>
    <row r="38" spans="1:8" ht="38.25" x14ac:dyDescent="0.2">
      <c r="A38" s="89">
        <v>29</v>
      </c>
      <c r="B38" s="132" t="s">
        <v>95</v>
      </c>
      <c r="C38" s="88">
        <v>3000000</v>
      </c>
      <c r="D38" s="130" t="s">
        <v>72</v>
      </c>
      <c r="E38" s="89" t="s">
        <v>76</v>
      </c>
      <c r="F38" s="89" t="s">
        <v>77</v>
      </c>
      <c r="G38" s="89" t="s">
        <v>78</v>
      </c>
      <c r="H38" s="133"/>
    </row>
    <row r="39" spans="1:8" ht="38.25" x14ac:dyDescent="0.2">
      <c r="A39" s="89">
        <v>30</v>
      </c>
      <c r="B39" s="132" t="s">
        <v>96</v>
      </c>
      <c r="C39" s="88">
        <v>5000000</v>
      </c>
      <c r="D39" s="89" t="s">
        <v>73</v>
      </c>
      <c r="E39" s="89" t="s">
        <v>76</v>
      </c>
      <c r="F39" s="89" t="s">
        <v>9</v>
      </c>
      <c r="G39" s="89" t="s">
        <v>78</v>
      </c>
      <c r="H39" s="133"/>
    </row>
    <row r="40" spans="1:8" ht="38.25" x14ac:dyDescent="0.2">
      <c r="A40" s="89">
        <v>31</v>
      </c>
      <c r="B40" s="132" t="s">
        <v>97</v>
      </c>
      <c r="C40" s="88">
        <v>11000000</v>
      </c>
      <c r="D40" s="89" t="s">
        <v>73</v>
      </c>
      <c r="E40" s="89" t="s">
        <v>76</v>
      </c>
      <c r="F40" s="89" t="s">
        <v>8</v>
      </c>
      <c r="G40" s="143" t="s">
        <v>79</v>
      </c>
      <c r="H40" s="133"/>
    </row>
    <row r="41" spans="1:8" ht="25.5" x14ac:dyDescent="0.2">
      <c r="A41" s="89">
        <v>32</v>
      </c>
      <c r="B41" s="132" t="s">
        <v>98</v>
      </c>
      <c r="C41" s="88">
        <v>20045250</v>
      </c>
      <c r="D41" s="89" t="s">
        <v>73</v>
      </c>
      <c r="E41" s="89" t="s">
        <v>76</v>
      </c>
      <c r="F41" s="89" t="s">
        <v>9</v>
      </c>
      <c r="G41" s="143" t="s">
        <v>79</v>
      </c>
      <c r="H41" s="133"/>
    </row>
    <row r="42" spans="1:8" ht="25.5" x14ac:dyDescent="0.2">
      <c r="A42" s="89">
        <v>33</v>
      </c>
      <c r="B42" s="132" t="s">
        <v>99</v>
      </c>
      <c r="C42" s="88">
        <v>18274000</v>
      </c>
      <c r="D42" s="89" t="s">
        <v>73</v>
      </c>
      <c r="E42" s="89" t="s">
        <v>76</v>
      </c>
      <c r="F42" s="89" t="s">
        <v>77</v>
      </c>
      <c r="G42" s="143" t="s">
        <v>79</v>
      </c>
      <c r="H42" s="133"/>
    </row>
    <row r="43" spans="1:8" ht="37.5" customHeight="1" x14ac:dyDescent="0.2">
      <c r="A43" s="89">
        <v>34</v>
      </c>
      <c r="B43" s="129" t="s">
        <v>100</v>
      </c>
      <c r="C43" s="88">
        <v>12000000</v>
      </c>
      <c r="D43" s="89" t="s">
        <v>73</v>
      </c>
      <c r="E43" s="89" t="s">
        <v>76</v>
      </c>
      <c r="F43" s="89" t="s">
        <v>77</v>
      </c>
      <c r="G43" s="143" t="s">
        <v>79</v>
      </c>
      <c r="H43" s="133"/>
    </row>
    <row r="44" spans="1:8" ht="39.75" customHeight="1" x14ac:dyDescent="0.2">
      <c r="A44" s="89">
        <v>35</v>
      </c>
      <c r="B44" s="129" t="s">
        <v>101</v>
      </c>
      <c r="C44" s="88">
        <v>20000000</v>
      </c>
      <c r="D44" s="89" t="s">
        <v>73</v>
      </c>
      <c r="E44" s="89" t="s">
        <v>76</v>
      </c>
      <c r="F44" s="89" t="s">
        <v>77</v>
      </c>
      <c r="G44" s="143" t="s">
        <v>79</v>
      </c>
      <c r="H44" s="133"/>
    </row>
    <row r="45" spans="1:8" ht="39.75" customHeight="1" x14ac:dyDescent="0.2">
      <c r="A45" s="89">
        <v>36</v>
      </c>
      <c r="B45" s="132" t="s">
        <v>102</v>
      </c>
      <c r="C45" s="88">
        <v>52380000</v>
      </c>
      <c r="D45" s="89" t="s">
        <v>73</v>
      </c>
      <c r="E45" s="89" t="s">
        <v>76</v>
      </c>
      <c r="F45" s="89" t="s">
        <v>77</v>
      </c>
      <c r="G45" s="89" t="s">
        <v>78</v>
      </c>
      <c r="H45" s="133"/>
    </row>
    <row r="46" spans="1:8" ht="25.5" x14ac:dyDescent="0.2">
      <c r="A46" s="89">
        <v>37</v>
      </c>
      <c r="B46" s="132" t="s">
        <v>103</v>
      </c>
      <c r="C46" s="88">
        <v>10000000</v>
      </c>
      <c r="D46" s="89" t="s">
        <v>73</v>
      </c>
      <c r="E46" s="89" t="s">
        <v>76</v>
      </c>
      <c r="F46" s="89" t="s">
        <v>77</v>
      </c>
      <c r="G46" s="89" t="s">
        <v>78</v>
      </c>
      <c r="H46" s="133"/>
    </row>
    <row r="47" spans="1:8" ht="39.75" customHeight="1" x14ac:dyDescent="0.2">
      <c r="A47" s="89">
        <v>38</v>
      </c>
      <c r="B47" s="132" t="s">
        <v>104</v>
      </c>
      <c r="C47" s="88">
        <v>315120000</v>
      </c>
      <c r="D47" s="130" t="s">
        <v>74</v>
      </c>
      <c r="E47" s="89" t="s">
        <v>76</v>
      </c>
      <c r="F47" s="89" t="s">
        <v>77</v>
      </c>
      <c r="G47" s="89" t="s">
        <v>78</v>
      </c>
      <c r="H47" s="133"/>
    </row>
    <row r="48" spans="1:8" ht="42" customHeight="1" x14ac:dyDescent="0.2">
      <c r="A48" s="89">
        <v>39</v>
      </c>
      <c r="B48" s="132" t="s">
        <v>105</v>
      </c>
      <c r="C48" s="88">
        <v>5000000</v>
      </c>
      <c r="D48" s="130" t="s">
        <v>72</v>
      </c>
      <c r="E48" s="89" t="s">
        <v>76</v>
      </c>
      <c r="F48" s="89" t="s">
        <v>77</v>
      </c>
      <c r="G48" s="89" t="s">
        <v>78</v>
      </c>
      <c r="H48" s="133"/>
    </row>
    <row r="49" spans="1:8" ht="39.75" customHeight="1" x14ac:dyDescent="0.2">
      <c r="A49" s="89">
        <v>40</v>
      </c>
      <c r="B49" s="132" t="s">
        <v>106</v>
      </c>
      <c r="C49" s="88">
        <v>22200000</v>
      </c>
      <c r="D49" s="130" t="s">
        <v>72</v>
      </c>
      <c r="E49" s="89" t="s">
        <v>76</v>
      </c>
      <c r="F49" s="89" t="s">
        <v>77</v>
      </c>
      <c r="G49" s="143" t="s">
        <v>79</v>
      </c>
      <c r="H49" s="133"/>
    </row>
    <row r="50" spans="1:8" ht="25.5" x14ac:dyDescent="0.2">
      <c r="A50" s="89">
        <v>41</v>
      </c>
      <c r="B50" s="132" t="s">
        <v>107</v>
      </c>
      <c r="C50" s="88">
        <v>53825000</v>
      </c>
      <c r="D50" s="130" t="s">
        <v>72</v>
      </c>
      <c r="E50" s="89" t="s">
        <v>76</v>
      </c>
      <c r="F50" s="89" t="s">
        <v>5</v>
      </c>
      <c r="G50" s="89" t="s">
        <v>144</v>
      </c>
      <c r="H50" s="133"/>
    </row>
    <row r="51" spans="1:8" ht="25.5" x14ac:dyDescent="0.2">
      <c r="A51" s="89">
        <v>42</v>
      </c>
      <c r="B51" s="132" t="s">
        <v>108</v>
      </c>
      <c r="C51" s="88">
        <v>4800000</v>
      </c>
      <c r="D51" s="130" t="s">
        <v>75</v>
      </c>
      <c r="E51" s="89" t="s">
        <v>76</v>
      </c>
      <c r="F51" s="89" t="s">
        <v>77</v>
      </c>
      <c r="G51" s="143" t="s">
        <v>79</v>
      </c>
      <c r="H51" s="133"/>
    </row>
    <row r="52" spans="1:8" ht="25.5" x14ac:dyDescent="0.2">
      <c r="A52" s="89">
        <v>43</v>
      </c>
      <c r="B52" s="132" t="s">
        <v>109</v>
      </c>
      <c r="C52" s="88">
        <v>225600000</v>
      </c>
      <c r="D52" s="89" t="s">
        <v>72</v>
      </c>
      <c r="E52" s="89" t="s">
        <v>76</v>
      </c>
      <c r="F52" s="89" t="s">
        <v>77</v>
      </c>
      <c r="G52" s="89" t="s">
        <v>78</v>
      </c>
      <c r="H52" s="133"/>
    </row>
    <row r="53" spans="1:8" ht="25.5" x14ac:dyDescent="0.2">
      <c r="A53" s="89">
        <v>44</v>
      </c>
      <c r="B53" s="132" t="s">
        <v>110</v>
      </c>
      <c r="C53" s="88">
        <v>32400000</v>
      </c>
      <c r="D53" s="89" t="s">
        <v>72</v>
      </c>
      <c r="E53" s="89" t="s">
        <v>76</v>
      </c>
      <c r="F53" s="89" t="s">
        <v>77</v>
      </c>
      <c r="G53" s="143" t="s">
        <v>79</v>
      </c>
      <c r="H53" s="133"/>
    </row>
    <row r="54" spans="1:8" ht="25.5" x14ac:dyDescent="0.2">
      <c r="A54" s="89">
        <v>45</v>
      </c>
      <c r="B54" s="132" t="s">
        <v>111</v>
      </c>
      <c r="C54" s="88">
        <v>284700000</v>
      </c>
      <c r="D54" s="130" t="s">
        <v>72</v>
      </c>
      <c r="E54" s="89" t="s">
        <v>76</v>
      </c>
      <c r="F54" s="89" t="s">
        <v>77</v>
      </c>
      <c r="G54" s="143" t="s">
        <v>79</v>
      </c>
      <c r="H54" s="133"/>
    </row>
    <row r="55" spans="1:8" ht="51" x14ac:dyDescent="0.2">
      <c r="A55" s="89">
        <v>46</v>
      </c>
      <c r="B55" s="132" t="s">
        <v>141</v>
      </c>
      <c r="C55" s="88">
        <v>220316000</v>
      </c>
      <c r="D55" s="130" t="s">
        <v>72</v>
      </c>
      <c r="E55" s="89" t="s">
        <v>76</v>
      </c>
      <c r="F55" s="89" t="s">
        <v>77</v>
      </c>
      <c r="G55" s="143" t="s">
        <v>79</v>
      </c>
      <c r="H55" s="133"/>
    </row>
    <row r="56" spans="1:8" ht="35.25" customHeight="1" x14ac:dyDescent="0.2">
      <c r="A56" s="89">
        <v>47</v>
      </c>
      <c r="B56" s="132" t="s">
        <v>140</v>
      </c>
      <c r="C56" s="88">
        <v>8900000</v>
      </c>
      <c r="D56" s="130" t="s">
        <v>72</v>
      </c>
      <c r="E56" s="89" t="s">
        <v>76</v>
      </c>
      <c r="F56" s="89" t="s">
        <v>77</v>
      </c>
      <c r="G56" s="143" t="s">
        <v>79</v>
      </c>
      <c r="H56" s="133"/>
    </row>
    <row r="57" spans="1:8" ht="51" x14ac:dyDescent="0.2">
      <c r="A57" s="89">
        <v>48</v>
      </c>
      <c r="B57" s="132" t="s">
        <v>139</v>
      </c>
      <c r="C57" s="88">
        <v>24000000</v>
      </c>
      <c r="D57" s="89" t="s">
        <v>72</v>
      </c>
      <c r="E57" s="89" t="s">
        <v>76</v>
      </c>
      <c r="F57" s="89" t="s">
        <v>77</v>
      </c>
      <c r="G57" s="143" t="s">
        <v>79</v>
      </c>
      <c r="H57" s="133"/>
    </row>
    <row r="58" spans="1:8" ht="31.5" customHeight="1" x14ac:dyDescent="0.2">
      <c r="A58" s="89"/>
      <c r="B58" s="133"/>
      <c r="C58" s="88">
        <f>SUM(C10:C57)</f>
        <v>18100535877</v>
      </c>
      <c r="D58" s="133"/>
      <c r="E58" s="133"/>
      <c r="F58" s="133"/>
      <c r="G58" s="133"/>
      <c r="H58" s="133"/>
    </row>
    <row r="60" spans="1:8" ht="26.25" customHeight="1" x14ac:dyDescent="0.2">
      <c r="G60" s="2" t="s">
        <v>151</v>
      </c>
      <c r="H60" s="2"/>
    </row>
    <row r="61" spans="1:8" ht="14.25" x14ac:dyDescent="0.2">
      <c r="E61" s="86"/>
      <c r="G61" s="2" t="s">
        <v>71</v>
      </c>
      <c r="H61" s="2"/>
    </row>
    <row r="62" spans="1:8" ht="14.25" x14ac:dyDescent="0.2">
      <c r="G62" s="2" t="s">
        <v>55</v>
      </c>
      <c r="H62" s="2"/>
    </row>
    <row r="63" spans="1:8" ht="14.25" customHeight="1" x14ac:dyDescent="0.2">
      <c r="G63" s="2"/>
      <c r="H63" s="2"/>
    </row>
    <row r="64" spans="1:8" ht="14.25" x14ac:dyDescent="0.2">
      <c r="G64" s="2"/>
      <c r="H64" s="2"/>
    </row>
    <row r="65" spans="7:8" ht="14.25" x14ac:dyDescent="0.2">
      <c r="G65" s="2"/>
      <c r="H65" s="2"/>
    </row>
    <row r="66" spans="7:8" ht="14.25" customHeight="1" x14ac:dyDescent="0.2">
      <c r="G66" s="2"/>
      <c r="H66" s="2"/>
    </row>
    <row r="67" spans="7:8" ht="15" x14ac:dyDescent="0.25">
      <c r="G67" s="44" t="s">
        <v>89</v>
      </c>
      <c r="H67" s="2"/>
    </row>
    <row r="68" spans="7:8" ht="14.25" x14ac:dyDescent="0.2">
      <c r="G68" s="2" t="s">
        <v>90</v>
      </c>
      <c r="H68" s="2"/>
    </row>
    <row r="69" spans="7:8" ht="15" customHeight="1" x14ac:dyDescent="0.2"/>
  </sheetData>
  <mergeCells count="12">
    <mergeCell ref="G7:G9"/>
    <mergeCell ref="H7:H9"/>
    <mergeCell ref="A1:H1"/>
    <mergeCell ref="C3:H3"/>
    <mergeCell ref="C4:H4"/>
    <mergeCell ref="C5:H5"/>
    <mergeCell ref="A7:A9"/>
    <mergeCell ref="B7:B9"/>
    <mergeCell ref="D7:D9"/>
    <mergeCell ref="E7:F7"/>
    <mergeCell ref="E8:E9"/>
    <mergeCell ref="F8:F9"/>
  </mergeCells>
  <pageMargins left="0.35" right="0.35" top="0.5" bottom="0.5" header="0.3" footer="0.3"/>
  <pageSetup paperSize="14" scale="77" orientation="landscape" r:id="rId1"/>
  <rowBreaks count="3" manualBreakCount="3">
    <brk id="19" max="7" man="1"/>
    <brk id="35" max="7" man="1"/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79"/>
  <sheetViews>
    <sheetView view="pageBreakPreview" topLeftCell="I152" zoomScale="97" zoomScaleNormal="34" workbookViewId="0">
      <selection sqref="A1:AU1"/>
    </sheetView>
  </sheetViews>
  <sheetFormatPr defaultRowHeight="12.75" x14ac:dyDescent="0.2"/>
  <cols>
    <col min="1" max="1" width="5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2.7109375" customWidth="1"/>
    <col min="10" max="10" width="18.5703125" customWidth="1"/>
    <col min="11" max="11" width="13.85546875" style="112" customWidth="1"/>
    <col min="12" max="13" width="4.140625" customWidth="1"/>
    <col min="14" max="14" width="3.85546875" customWidth="1"/>
    <col min="15" max="16" width="4.140625" customWidth="1"/>
    <col min="17" max="17" width="4" customWidth="1"/>
    <col min="18" max="20" width="4.140625" customWidth="1"/>
    <col min="21" max="21" width="4.42578125" customWidth="1"/>
    <col min="22" max="22" width="4.140625" customWidth="1"/>
    <col min="23" max="23" width="4.42578125" customWidth="1"/>
    <col min="24" max="48" width="4.140625" customWidth="1"/>
    <col min="49" max="49" width="9.42578125" customWidth="1"/>
  </cols>
  <sheetData>
    <row r="1" spans="1:48" ht="19.5" customHeight="1" x14ac:dyDescent="0.2">
      <c r="A1" s="322" t="s">
        <v>44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</row>
    <row r="2" spans="1:48" ht="20.100000000000001" customHeight="1" x14ac:dyDescent="0.2">
      <c r="A2" s="323" t="s">
        <v>145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</row>
    <row r="3" spans="1:48" ht="20.100000000000001" customHeight="1" x14ac:dyDescent="0.2">
      <c r="A3" s="2" t="s">
        <v>57</v>
      </c>
      <c r="B3" s="2"/>
      <c r="C3" s="2"/>
      <c r="D3" s="2"/>
      <c r="E3" s="2"/>
      <c r="F3" s="2"/>
      <c r="G3" s="2"/>
      <c r="H3" s="13" t="s">
        <v>17</v>
      </c>
      <c r="I3" s="2" t="s">
        <v>45</v>
      </c>
      <c r="J3" s="2"/>
      <c r="K3" s="11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8" ht="20.100000000000001" customHeight="1" x14ac:dyDescent="0.2">
      <c r="A4" s="2" t="s">
        <v>1</v>
      </c>
      <c r="B4" s="2"/>
      <c r="C4" s="2"/>
      <c r="D4" s="2"/>
      <c r="E4" s="2"/>
      <c r="F4" s="2"/>
      <c r="G4" s="2"/>
      <c r="H4" s="13" t="s">
        <v>17</v>
      </c>
      <c r="I4" s="2" t="s">
        <v>18</v>
      </c>
      <c r="J4" s="2"/>
      <c r="K4" s="1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8" ht="20.100000000000001" customHeight="1" x14ac:dyDescent="0.2">
      <c r="A5" s="2" t="s">
        <v>19</v>
      </c>
      <c r="B5" s="2"/>
      <c r="C5" s="2"/>
      <c r="D5" s="2"/>
      <c r="E5" s="2"/>
      <c r="F5" s="2"/>
      <c r="G5" s="2"/>
      <c r="H5" s="13" t="s">
        <v>17</v>
      </c>
      <c r="I5" s="45" t="s">
        <v>148</v>
      </c>
      <c r="J5" s="2"/>
      <c r="K5" s="1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8" ht="20.100000000000001" customHeight="1" x14ac:dyDescent="0.2">
      <c r="A6" s="2"/>
      <c r="B6" s="2"/>
      <c r="C6" s="2"/>
      <c r="D6" s="2"/>
      <c r="E6" s="2"/>
      <c r="F6" s="2"/>
      <c r="G6" s="2"/>
      <c r="H6" s="13"/>
      <c r="I6" s="14"/>
      <c r="J6" s="2"/>
      <c r="K6" s="1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9" t="s">
        <v>40</v>
      </c>
      <c r="AR6" s="2"/>
      <c r="AS6" s="2"/>
      <c r="AT6" s="2"/>
      <c r="AU6" s="2"/>
    </row>
    <row r="7" spans="1:48" ht="20.100000000000001" customHeight="1" x14ac:dyDescent="0.2">
      <c r="A7" s="327" t="s">
        <v>3</v>
      </c>
      <c r="B7" s="330" t="s">
        <v>62</v>
      </c>
      <c r="C7" s="331"/>
      <c r="D7" s="331"/>
      <c r="E7" s="331"/>
      <c r="F7" s="331"/>
      <c r="G7" s="331"/>
      <c r="H7" s="331"/>
      <c r="I7" s="331"/>
      <c r="J7" s="17" t="s">
        <v>20</v>
      </c>
      <c r="K7" s="232" t="s">
        <v>60</v>
      </c>
      <c r="L7" s="324" t="s">
        <v>4</v>
      </c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6"/>
      <c r="AV7" s="22"/>
    </row>
    <row r="8" spans="1:48" ht="20.100000000000001" customHeight="1" x14ac:dyDescent="0.2">
      <c r="A8" s="328"/>
      <c r="B8" s="336"/>
      <c r="C8" s="337"/>
      <c r="D8" s="337"/>
      <c r="E8" s="337"/>
      <c r="F8" s="337"/>
      <c r="G8" s="337"/>
      <c r="H8" s="337"/>
      <c r="I8" s="337"/>
      <c r="J8" s="85" t="s">
        <v>21</v>
      </c>
      <c r="K8" s="233"/>
      <c r="L8" s="331" t="s">
        <v>10</v>
      </c>
      <c r="M8" s="331"/>
      <c r="N8" s="332"/>
      <c r="O8" s="330" t="s">
        <v>11</v>
      </c>
      <c r="P8" s="331"/>
      <c r="Q8" s="332"/>
      <c r="R8" s="330" t="s">
        <v>5</v>
      </c>
      <c r="S8" s="331"/>
      <c r="T8" s="332"/>
      <c r="U8" s="330" t="s">
        <v>6</v>
      </c>
      <c r="V8" s="331"/>
      <c r="W8" s="332"/>
      <c r="X8" s="330" t="s">
        <v>7</v>
      </c>
      <c r="Y8" s="331"/>
      <c r="Z8" s="332"/>
      <c r="AA8" s="313" t="s">
        <v>8</v>
      </c>
      <c r="AB8" s="314"/>
      <c r="AC8" s="315"/>
      <c r="AD8" s="330" t="s">
        <v>9</v>
      </c>
      <c r="AE8" s="331"/>
      <c r="AF8" s="332"/>
      <c r="AG8" s="330" t="s">
        <v>12</v>
      </c>
      <c r="AH8" s="331"/>
      <c r="AI8" s="332"/>
      <c r="AJ8" s="330" t="s">
        <v>13</v>
      </c>
      <c r="AK8" s="331"/>
      <c r="AL8" s="332"/>
      <c r="AM8" s="330" t="s">
        <v>14</v>
      </c>
      <c r="AN8" s="331"/>
      <c r="AO8" s="332"/>
      <c r="AP8" s="330" t="s">
        <v>15</v>
      </c>
      <c r="AQ8" s="331"/>
      <c r="AR8" s="332"/>
      <c r="AS8" s="330" t="s">
        <v>16</v>
      </c>
      <c r="AT8" s="331"/>
      <c r="AU8" s="332"/>
      <c r="AV8" s="22"/>
    </row>
    <row r="9" spans="1:48" ht="20.100000000000001" customHeight="1" x14ac:dyDescent="0.2">
      <c r="A9" s="329"/>
      <c r="B9" s="333"/>
      <c r="C9" s="334"/>
      <c r="D9" s="334"/>
      <c r="E9" s="334"/>
      <c r="F9" s="334"/>
      <c r="G9" s="334"/>
      <c r="H9" s="334"/>
      <c r="I9" s="334"/>
      <c r="J9" s="18" t="s">
        <v>22</v>
      </c>
      <c r="K9" s="234"/>
      <c r="L9" s="334"/>
      <c r="M9" s="334"/>
      <c r="N9" s="335"/>
      <c r="O9" s="333"/>
      <c r="P9" s="334"/>
      <c r="Q9" s="335"/>
      <c r="R9" s="333"/>
      <c r="S9" s="334"/>
      <c r="T9" s="335"/>
      <c r="U9" s="333"/>
      <c r="V9" s="334"/>
      <c r="W9" s="335"/>
      <c r="X9" s="333"/>
      <c r="Y9" s="334"/>
      <c r="Z9" s="335"/>
      <c r="AA9" s="319"/>
      <c r="AB9" s="320"/>
      <c r="AC9" s="321"/>
      <c r="AD9" s="333"/>
      <c r="AE9" s="334"/>
      <c r="AF9" s="335"/>
      <c r="AG9" s="333"/>
      <c r="AH9" s="334"/>
      <c r="AI9" s="335"/>
      <c r="AJ9" s="333"/>
      <c r="AK9" s="334"/>
      <c r="AL9" s="335"/>
      <c r="AM9" s="333"/>
      <c r="AN9" s="334"/>
      <c r="AO9" s="335"/>
      <c r="AP9" s="333"/>
      <c r="AQ9" s="334"/>
      <c r="AR9" s="335"/>
      <c r="AS9" s="333"/>
      <c r="AT9" s="334"/>
      <c r="AU9" s="335"/>
      <c r="AV9" s="22"/>
    </row>
    <row r="10" spans="1:48" ht="19.5" customHeight="1" x14ac:dyDescent="0.2">
      <c r="A10" s="76">
        <v>1</v>
      </c>
      <c r="B10" s="324">
        <v>2</v>
      </c>
      <c r="C10" s="325"/>
      <c r="D10" s="325"/>
      <c r="E10" s="325"/>
      <c r="F10" s="325"/>
      <c r="G10" s="325"/>
      <c r="H10" s="325"/>
      <c r="I10" s="326"/>
      <c r="J10" s="27">
        <v>3</v>
      </c>
      <c r="K10" s="105">
        <v>4</v>
      </c>
      <c r="L10" s="324">
        <v>5</v>
      </c>
      <c r="M10" s="325"/>
      <c r="N10" s="326"/>
      <c r="O10" s="324">
        <v>6</v>
      </c>
      <c r="P10" s="325"/>
      <c r="Q10" s="326"/>
      <c r="R10" s="324">
        <v>7</v>
      </c>
      <c r="S10" s="325"/>
      <c r="T10" s="326"/>
      <c r="U10" s="324">
        <v>6</v>
      </c>
      <c r="V10" s="325"/>
      <c r="W10" s="326"/>
      <c r="X10" s="324">
        <v>9</v>
      </c>
      <c r="Y10" s="325"/>
      <c r="Z10" s="326"/>
      <c r="AA10" s="338">
        <v>10</v>
      </c>
      <c r="AB10" s="339"/>
      <c r="AC10" s="340"/>
      <c r="AD10" s="324">
        <v>11</v>
      </c>
      <c r="AE10" s="325"/>
      <c r="AF10" s="326"/>
      <c r="AG10" s="324">
        <v>12</v>
      </c>
      <c r="AH10" s="325"/>
      <c r="AI10" s="326"/>
      <c r="AJ10" s="324">
        <v>13</v>
      </c>
      <c r="AK10" s="325"/>
      <c r="AL10" s="326"/>
      <c r="AM10" s="324">
        <v>14</v>
      </c>
      <c r="AN10" s="325"/>
      <c r="AO10" s="326"/>
      <c r="AP10" s="324">
        <v>15</v>
      </c>
      <c r="AQ10" s="325"/>
      <c r="AR10" s="326"/>
      <c r="AS10" s="324">
        <v>16</v>
      </c>
      <c r="AT10" s="325"/>
      <c r="AU10" s="326"/>
      <c r="AV10" s="22"/>
    </row>
    <row r="11" spans="1:48" ht="19.5" customHeight="1" x14ac:dyDescent="0.2">
      <c r="A11" s="241">
        <v>1</v>
      </c>
      <c r="B11" s="242" t="s">
        <v>114</v>
      </c>
      <c r="C11" s="243"/>
      <c r="D11" s="243"/>
      <c r="E11" s="243"/>
      <c r="F11" s="243"/>
      <c r="G11" s="243"/>
      <c r="H11" s="243"/>
      <c r="I11" s="244"/>
      <c r="J11" s="251">
        <v>20000000</v>
      </c>
      <c r="K11" s="241" t="s">
        <v>78</v>
      </c>
      <c r="L11" s="41"/>
      <c r="M11" s="29">
        <v>8</v>
      </c>
      <c r="N11" s="54"/>
      <c r="O11" s="55"/>
      <c r="P11" s="51">
        <v>16</v>
      </c>
      <c r="Q11" s="91"/>
      <c r="R11" s="55"/>
      <c r="S11" s="51">
        <v>25</v>
      </c>
      <c r="T11" s="56"/>
      <c r="U11" s="92"/>
      <c r="V11" s="60">
        <v>33</v>
      </c>
      <c r="W11" s="93"/>
      <c r="X11" s="92"/>
      <c r="Y11" s="50">
        <v>41</v>
      </c>
      <c r="Z11" s="56"/>
      <c r="AA11" s="55"/>
      <c r="AB11" s="50">
        <v>50</v>
      </c>
      <c r="AC11" s="56"/>
      <c r="AD11" s="92"/>
      <c r="AE11" s="50">
        <v>58</v>
      </c>
      <c r="AF11" s="56"/>
      <c r="AG11" s="92"/>
      <c r="AH11" s="50">
        <v>66</v>
      </c>
      <c r="AI11" s="56"/>
      <c r="AJ11" s="92"/>
      <c r="AK11" s="50">
        <v>74</v>
      </c>
      <c r="AL11" s="56"/>
      <c r="AM11" s="92"/>
      <c r="AN11" s="50">
        <v>82</v>
      </c>
      <c r="AO11" s="56"/>
      <c r="AP11" s="92"/>
      <c r="AQ11" s="50">
        <v>90</v>
      </c>
      <c r="AR11" s="56"/>
      <c r="AS11" s="80"/>
      <c r="AT11" s="50">
        <v>100</v>
      </c>
      <c r="AU11" s="54"/>
      <c r="AV11" s="22"/>
    </row>
    <row r="12" spans="1:48" ht="19.5" customHeight="1" x14ac:dyDescent="0.2">
      <c r="A12" s="239"/>
      <c r="B12" s="245"/>
      <c r="C12" s="246"/>
      <c r="D12" s="246"/>
      <c r="E12" s="246"/>
      <c r="F12" s="246"/>
      <c r="G12" s="246"/>
      <c r="H12" s="246"/>
      <c r="I12" s="247"/>
      <c r="J12" s="252"/>
      <c r="K12" s="239"/>
      <c r="L12" s="64">
        <v>0</v>
      </c>
      <c r="M12" s="70"/>
      <c r="N12" s="66">
        <v>0</v>
      </c>
      <c r="O12" s="64">
        <v>0</v>
      </c>
      <c r="P12" s="70"/>
      <c r="Q12" s="66">
        <v>0</v>
      </c>
      <c r="R12" s="64">
        <v>0</v>
      </c>
      <c r="S12" s="70"/>
      <c r="T12" s="66">
        <v>0</v>
      </c>
      <c r="U12" s="64">
        <v>0</v>
      </c>
      <c r="V12" s="70"/>
      <c r="W12" s="66">
        <v>0</v>
      </c>
      <c r="X12" s="64">
        <v>0</v>
      </c>
      <c r="Y12" s="70"/>
      <c r="Z12" s="66">
        <v>0</v>
      </c>
      <c r="AA12" s="64">
        <v>0</v>
      </c>
      <c r="AB12" s="70"/>
      <c r="AC12" s="66">
        <v>0</v>
      </c>
      <c r="AD12" s="64">
        <v>0</v>
      </c>
      <c r="AE12" s="70"/>
      <c r="AF12" s="66">
        <v>0</v>
      </c>
      <c r="AG12" s="64">
        <v>0</v>
      </c>
      <c r="AH12" s="70"/>
      <c r="AI12" s="66">
        <v>0</v>
      </c>
      <c r="AJ12" s="64">
        <v>0</v>
      </c>
      <c r="AK12" s="70"/>
      <c r="AL12" s="66">
        <v>0</v>
      </c>
      <c r="AM12" s="64">
        <v>0</v>
      </c>
      <c r="AN12" s="70"/>
      <c r="AO12" s="66">
        <v>0</v>
      </c>
      <c r="AP12" s="64">
        <v>0</v>
      </c>
      <c r="AQ12" s="70"/>
      <c r="AR12" s="66">
        <v>0</v>
      </c>
      <c r="AS12" s="64">
        <v>0</v>
      </c>
      <c r="AT12" s="70"/>
      <c r="AU12" s="66">
        <v>0</v>
      </c>
      <c r="AV12" s="22"/>
    </row>
    <row r="13" spans="1:48" ht="19.5" customHeight="1" x14ac:dyDescent="0.2">
      <c r="A13" s="240"/>
      <c r="B13" s="248"/>
      <c r="C13" s="249"/>
      <c r="D13" s="249"/>
      <c r="E13" s="249"/>
      <c r="F13" s="249"/>
      <c r="G13" s="249"/>
      <c r="H13" s="249"/>
      <c r="I13" s="250"/>
      <c r="J13" s="253"/>
      <c r="K13" s="240"/>
      <c r="L13" s="65"/>
      <c r="M13" s="69">
        <v>0</v>
      </c>
      <c r="N13" s="67"/>
      <c r="O13" s="65"/>
      <c r="P13" s="69">
        <v>0</v>
      </c>
      <c r="Q13" s="67"/>
      <c r="R13" s="65"/>
      <c r="S13" s="69">
        <v>0</v>
      </c>
      <c r="T13" s="67"/>
      <c r="U13" s="65"/>
      <c r="V13" s="69">
        <v>0</v>
      </c>
      <c r="W13" s="67"/>
      <c r="X13" s="65"/>
      <c r="Y13" s="69">
        <v>0</v>
      </c>
      <c r="Z13" s="67"/>
      <c r="AA13" s="65"/>
      <c r="AB13" s="69">
        <v>0</v>
      </c>
      <c r="AC13" s="67"/>
      <c r="AD13" s="65"/>
      <c r="AE13" s="69">
        <v>0</v>
      </c>
      <c r="AF13" s="67"/>
      <c r="AG13" s="65"/>
      <c r="AH13" s="69">
        <v>0</v>
      </c>
      <c r="AI13" s="67"/>
      <c r="AJ13" s="65"/>
      <c r="AK13" s="69">
        <v>0</v>
      </c>
      <c r="AL13" s="67"/>
      <c r="AM13" s="65"/>
      <c r="AN13" s="69">
        <v>0</v>
      </c>
      <c r="AO13" s="67"/>
      <c r="AP13" s="65"/>
      <c r="AQ13" s="69">
        <v>0</v>
      </c>
      <c r="AR13" s="67"/>
      <c r="AS13" s="65"/>
      <c r="AT13" s="69">
        <v>0</v>
      </c>
      <c r="AU13" s="67"/>
      <c r="AV13" s="22"/>
    </row>
    <row r="14" spans="1:48" ht="19.5" customHeight="1" x14ac:dyDescent="0.2">
      <c r="A14" s="260">
        <v>2</v>
      </c>
      <c r="B14" s="312" t="s">
        <v>115</v>
      </c>
      <c r="C14" s="243"/>
      <c r="D14" s="243"/>
      <c r="E14" s="243"/>
      <c r="F14" s="243"/>
      <c r="G14" s="243"/>
      <c r="H14" s="243"/>
      <c r="I14" s="244"/>
      <c r="J14" s="258">
        <v>100000000</v>
      </c>
      <c r="K14" s="232" t="s">
        <v>79</v>
      </c>
      <c r="L14" s="41"/>
      <c r="M14" s="29">
        <v>8</v>
      </c>
      <c r="N14" s="54"/>
      <c r="O14" s="55"/>
      <c r="P14" s="42">
        <v>16</v>
      </c>
      <c r="Q14" s="43"/>
      <c r="R14" s="55"/>
      <c r="S14" s="51">
        <v>25</v>
      </c>
      <c r="T14" s="56"/>
      <c r="U14" s="32"/>
      <c r="V14" s="57">
        <v>33</v>
      </c>
      <c r="W14" s="68"/>
      <c r="X14" s="32"/>
      <c r="Y14" s="26">
        <v>41</v>
      </c>
      <c r="Z14" s="34"/>
      <c r="AA14" s="55"/>
      <c r="AB14" s="50">
        <v>50</v>
      </c>
      <c r="AC14" s="56"/>
      <c r="AD14" s="32"/>
      <c r="AE14" s="26">
        <v>58</v>
      </c>
      <c r="AF14" s="34"/>
      <c r="AG14" s="32"/>
      <c r="AH14" s="26">
        <v>66</v>
      </c>
      <c r="AI14" s="34"/>
      <c r="AJ14" s="32"/>
      <c r="AK14" s="26">
        <v>74</v>
      </c>
      <c r="AL14" s="34"/>
      <c r="AM14" s="32"/>
      <c r="AN14" s="26">
        <v>82</v>
      </c>
      <c r="AO14" s="34"/>
      <c r="AP14" s="32"/>
      <c r="AQ14" s="26">
        <v>90</v>
      </c>
      <c r="AR14" s="34"/>
      <c r="AS14" s="74"/>
      <c r="AT14" s="26">
        <v>100</v>
      </c>
      <c r="AU14" s="77"/>
      <c r="AV14" s="22"/>
    </row>
    <row r="15" spans="1:48" ht="19.5" customHeight="1" x14ac:dyDescent="0.2">
      <c r="A15" s="256"/>
      <c r="B15" s="245"/>
      <c r="C15" s="246"/>
      <c r="D15" s="246"/>
      <c r="E15" s="246"/>
      <c r="F15" s="246"/>
      <c r="G15" s="246"/>
      <c r="H15" s="246"/>
      <c r="I15" s="247"/>
      <c r="J15" s="259"/>
      <c r="K15" s="233"/>
      <c r="L15" s="64">
        <v>0</v>
      </c>
      <c r="M15" s="70"/>
      <c r="N15" s="66">
        <v>0</v>
      </c>
      <c r="O15" s="64">
        <v>0</v>
      </c>
      <c r="P15" s="70"/>
      <c r="Q15" s="66">
        <v>0</v>
      </c>
      <c r="R15" s="64">
        <v>0</v>
      </c>
      <c r="S15" s="70"/>
      <c r="T15" s="66">
        <v>0</v>
      </c>
      <c r="U15" s="64">
        <v>0</v>
      </c>
      <c r="V15" s="70"/>
      <c r="W15" s="66">
        <v>0</v>
      </c>
      <c r="X15" s="64">
        <v>0</v>
      </c>
      <c r="Y15" s="70"/>
      <c r="Z15" s="66">
        <v>0</v>
      </c>
      <c r="AA15" s="64">
        <v>0</v>
      </c>
      <c r="AB15" s="70"/>
      <c r="AC15" s="66">
        <v>0</v>
      </c>
      <c r="AD15" s="64">
        <v>0</v>
      </c>
      <c r="AE15" s="70"/>
      <c r="AF15" s="66">
        <v>0</v>
      </c>
      <c r="AG15" s="64">
        <v>0</v>
      </c>
      <c r="AH15" s="70"/>
      <c r="AI15" s="66">
        <v>0</v>
      </c>
      <c r="AJ15" s="64">
        <v>0</v>
      </c>
      <c r="AK15" s="70"/>
      <c r="AL15" s="66">
        <v>0</v>
      </c>
      <c r="AM15" s="64">
        <v>0</v>
      </c>
      <c r="AN15" s="70"/>
      <c r="AO15" s="66">
        <v>0</v>
      </c>
      <c r="AP15" s="64">
        <v>0</v>
      </c>
      <c r="AQ15" s="70"/>
      <c r="AR15" s="66">
        <v>0</v>
      </c>
      <c r="AS15" s="64">
        <v>0</v>
      </c>
      <c r="AT15" s="70"/>
      <c r="AU15" s="66">
        <v>0</v>
      </c>
      <c r="AV15" s="22"/>
    </row>
    <row r="16" spans="1:48" ht="19.5" customHeight="1" x14ac:dyDescent="0.2">
      <c r="A16" s="256"/>
      <c r="B16" s="245"/>
      <c r="C16" s="246"/>
      <c r="D16" s="246"/>
      <c r="E16" s="246"/>
      <c r="F16" s="246"/>
      <c r="G16" s="246"/>
      <c r="H16" s="246"/>
      <c r="I16" s="247"/>
      <c r="J16" s="259"/>
      <c r="K16" s="233"/>
      <c r="L16" s="65"/>
      <c r="M16" s="69">
        <v>0</v>
      </c>
      <c r="N16" s="67"/>
      <c r="O16" s="65"/>
      <c r="P16" s="69">
        <v>0</v>
      </c>
      <c r="Q16" s="67"/>
      <c r="R16" s="65"/>
      <c r="S16" s="69">
        <v>0</v>
      </c>
      <c r="T16" s="67"/>
      <c r="U16" s="65"/>
      <c r="V16" s="69">
        <v>0</v>
      </c>
      <c r="W16" s="67"/>
      <c r="X16" s="65"/>
      <c r="Y16" s="69">
        <v>0</v>
      </c>
      <c r="Z16" s="67"/>
      <c r="AA16" s="65"/>
      <c r="AB16" s="69">
        <v>0</v>
      </c>
      <c r="AC16" s="67"/>
      <c r="AD16" s="65"/>
      <c r="AE16" s="69">
        <v>0</v>
      </c>
      <c r="AF16" s="67"/>
      <c r="AG16" s="65"/>
      <c r="AH16" s="69">
        <v>0</v>
      </c>
      <c r="AI16" s="67"/>
      <c r="AJ16" s="65"/>
      <c r="AK16" s="69">
        <v>0</v>
      </c>
      <c r="AL16" s="67"/>
      <c r="AM16" s="65"/>
      <c r="AN16" s="69">
        <v>0</v>
      </c>
      <c r="AO16" s="67"/>
      <c r="AP16" s="65"/>
      <c r="AQ16" s="69">
        <v>0</v>
      </c>
      <c r="AR16" s="67"/>
      <c r="AS16" s="65"/>
      <c r="AT16" s="69">
        <v>0</v>
      </c>
      <c r="AU16" s="67"/>
      <c r="AV16" s="22"/>
    </row>
    <row r="17" spans="1:48" ht="12.75" customHeight="1" x14ac:dyDescent="0.2">
      <c r="A17" s="256"/>
      <c r="B17" s="245"/>
      <c r="C17" s="246"/>
      <c r="D17" s="246"/>
      <c r="E17" s="246"/>
      <c r="F17" s="246"/>
      <c r="G17" s="246"/>
      <c r="H17" s="246"/>
      <c r="I17" s="247"/>
      <c r="J17" s="259"/>
      <c r="K17" s="233"/>
      <c r="L17" s="106"/>
      <c r="M17" s="82"/>
      <c r="N17" s="83"/>
      <c r="O17" s="81"/>
      <c r="P17" s="82"/>
      <c r="Q17" s="83"/>
      <c r="R17" s="81"/>
      <c r="S17" s="82"/>
      <c r="T17" s="83"/>
      <c r="U17" s="81"/>
      <c r="V17" s="82"/>
      <c r="W17" s="83"/>
      <c r="X17" s="81"/>
      <c r="Y17" s="82"/>
      <c r="Z17" s="83"/>
      <c r="AA17" s="81"/>
      <c r="AB17" s="82"/>
      <c r="AC17" s="83"/>
      <c r="AD17" s="81"/>
      <c r="AE17" s="82"/>
      <c r="AF17" s="83"/>
      <c r="AG17" s="81"/>
      <c r="AH17" s="82"/>
      <c r="AI17" s="83"/>
      <c r="AJ17" s="81"/>
      <c r="AK17" s="82"/>
      <c r="AL17" s="83"/>
      <c r="AM17" s="81"/>
      <c r="AN17" s="82"/>
      <c r="AO17" s="83"/>
      <c r="AP17" s="81"/>
      <c r="AQ17" s="82"/>
      <c r="AR17" s="83"/>
      <c r="AS17" s="107"/>
      <c r="AT17" s="108"/>
      <c r="AU17" s="83"/>
      <c r="AV17" s="22"/>
    </row>
    <row r="18" spans="1:48" ht="7.5" customHeight="1" x14ac:dyDescent="0.2">
      <c r="A18" s="257"/>
      <c r="B18" s="248"/>
      <c r="C18" s="249"/>
      <c r="D18" s="249"/>
      <c r="E18" s="249"/>
      <c r="F18" s="249"/>
      <c r="G18" s="249"/>
      <c r="H18" s="249"/>
      <c r="I18" s="250"/>
      <c r="J18" s="254"/>
      <c r="K18" s="234"/>
      <c r="L18" s="109"/>
      <c r="M18" s="69"/>
      <c r="N18" s="84"/>
      <c r="O18" s="63"/>
      <c r="P18" s="69"/>
      <c r="Q18" s="84"/>
      <c r="R18" s="63"/>
      <c r="S18" s="69"/>
      <c r="T18" s="84"/>
      <c r="U18" s="63"/>
      <c r="V18" s="69"/>
      <c r="W18" s="84"/>
      <c r="X18" s="63"/>
      <c r="Y18" s="69"/>
      <c r="Z18" s="84"/>
      <c r="AA18" s="63"/>
      <c r="AB18" s="69"/>
      <c r="AC18" s="84"/>
      <c r="AD18" s="63"/>
      <c r="AE18" s="69"/>
      <c r="AF18" s="84"/>
      <c r="AG18" s="63"/>
      <c r="AH18" s="69"/>
      <c r="AI18" s="84"/>
      <c r="AJ18" s="63"/>
      <c r="AK18" s="69"/>
      <c r="AL18" s="84"/>
      <c r="AM18" s="63"/>
      <c r="AN18" s="69"/>
      <c r="AO18" s="84"/>
      <c r="AP18" s="63"/>
      <c r="AQ18" s="69"/>
      <c r="AR18" s="84"/>
      <c r="AS18" s="110"/>
      <c r="AT18" s="96"/>
      <c r="AU18" s="84"/>
      <c r="AV18" s="22"/>
    </row>
    <row r="19" spans="1:48" ht="19.5" customHeight="1" x14ac:dyDescent="0.2">
      <c r="A19" s="260">
        <v>3</v>
      </c>
      <c r="B19" s="242" t="s">
        <v>116</v>
      </c>
      <c r="C19" s="243"/>
      <c r="D19" s="243"/>
      <c r="E19" s="243"/>
      <c r="F19" s="243"/>
      <c r="G19" s="243"/>
      <c r="H19" s="243"/>
      <c r="I19" s="244"/>
      <c r="J19" s="258">
        <v>695000000</v>
      </c>
      <c r="K19" s="232" t="s">
        <v>79</v>
      </c>
      <c r="L19" s="80"/>
      <c r="M19" s="50">
        <v>8</v>
      </c>
      <c r="N19" s="56"/>
      <c r="O19" s="55"/>
      <c r="P19" s="42">
        <v>16</v>
      </c>
      <c r="Q19" s="43"/>
      <c r="R19" s="55"/>
      <c r="S19" s="51">
        <v>25</v>
      </c>
      <c r="T19" s="56"/>
      <c r="U19" s="32"/>
      <c r="V19" s="57">
        <v>33</v>
      </c>
      <c r="W19" s="68"/>
      <c r="X19" s="32"/>
      <c r="Y19" s="26">
        <v>41</v>
      </c>
      <c r="Z19" s="34"/>
      <c r="AA19" s="55"/>
      <c r="AB19" s="50">
        <v>50</v>
      </c>
      <c r="AC19" s="56"/>
      <c r="AD19" s="32"/>
      <c r="AE19" s="26">
        <v>58</v>
      </c>
      <c r="AF19" s="34"/>
      <c r="AG19" s="32"/>
      <c r="AH19" s="26">
        <v>66</v>
      </c>
      <c r="AI19" s="34"/>
      <c r="AJ19" s="32"/>
      <c r="AK19" s="26">
        <v>74</v>
      </c>
      <c r="AL19" s="34"/>
      <c r="AM19" s="32"/>
      <c r="AN19" s="26">
        <v>82</v>
      </c>
      <c r="AO19" s="34"/>
      <c r="AP19" s="32"/>
      <c r="AQ19" s="26">
        <v>90</v>
      </c>
      <c r="AR19" s="34"/>
      <c r="AS19" s="74"/>
      <c r="AT19" s="26">
        <v>100</v>
      </c>
      <c r="AU19" s="34"/>
      <c r="AV19" s="22"/>
    </row>
    <row r="20" spans="1:48" ht="19.5" customHeight="1" x14ac:dyDescent="0.2">
      <c r="A20" s="256"/>
      <c r="B20" s="245"/>
      <c r="C20" s="246"/>
      <c r="D20" s="246"/>
      <c r="E20" s="246"/>
      <c r="F20" s="246"/>
      <c r="G20" s="246"/>
      <c r="H20" s="246"/>
      <c r="I20" s="247"/>
      <c r="J20" s="259"/>
      <c r="K20" s="233"/>
      <c r="L20" s="64">
        <v>0</v>
      </c>
      <c r="M20" s="70"/>
      <c r="N20" s="66">
        <v>0</v>
      </c>
      <c r="O20" s="64">
        <v>5</v>
      </c>
      <c r="P20" s="70"/>
      <c r="Q20" s="66">
        <v>2.8</v>
      </c>
      <c r="R20" s="64">
        <v>25</v>
      </c>
      <c r="S20" s="70"/>
      <c r="T20" s="66">
        <v>5.5</v>
      </c>
      <c r="U20" s="64">
        <v>35</v>
      </c>
      <c r="V20" s="70"/>
      <c r="W20" s="66">
        <v>5.7</v>
      </c>
      <c r="X20" s="64">
        <v>0</v>
      </c>
      <c r="Y20" s="70"/>
      <c r="Z20" s="66">
        <v>0</v>
      </c>
      <c r="AA20" s="64">
        <v>0</v>
      </c>
      <c r="AB20" s="70"/>
      <c r="AC20" s="66">
        <v>0</v>
      </c>
      <c r="AD20" s="64">
        <v>0</v>
      </c>
      <c r="AE20" s="70"/>
      <c r="AF20" s="66">
        <v>0</v>
      </c>
      <c r="AG20" s="64">
        <v>0</v>
      </c>
      <c r="AH20" s="70"/>
      <c r="AI20" s="66">
        <v>0</v>
      </c>
      <c r="AJ20" s="64">
        <v>0</v>
      </c>
      <c r="AK20" s="70"/>
      <c r="AL20" s="66">
        <v>0</v>
      </c>
      <c r="AM20" s="64">
        <v>0</v>
      </c>
      <c r="AN20" s="70"/>
      <c r="AO20" s="66">
        <v>0</v>
      </c>
      <c r="AP20" s="64">
        <v>0</v>
      </c>
      <c r="AQ20" s="70"/>
      <c r="AR20" s="66">
        <v>0</v>
      </c>
      <c r="AS20" s="64">
        <v>0</v>
      </c>
      <c r="AT20" s="70"/>
      <c r="AU20" s="66">
        <v>0</v>
      </c>
      <c r="AV20" s="22"/>
    </row>
    <row r="21" spans="1:48" ht="19.5" customHeight="1" x14ac:dyDescent="0.2">
      <c r="A21" s="257"/>
      <c r="B21" s="248"/>
      <c r="C21" s="249"/>
      <c r="D21" s="249"/>
      <c r="E21" s="249"/>
      <c r="F21" s="249"/>
      <c r="G21" s="249"/>
      <c r="H21" s="249"/>
      <c r="I21" s="250"/>
      <c r="J21" s="254"/>
      <c r="K21" s="234"/>
      <c r="L21" s="65"/>
      <c r="M21" s="69">
        <v>0</v>
      </c>
      <c r="N21" s="67"/>
      <c r="O21" s="65"/>
      <c r="P21" s="69">
        <v>2.8</v>
      </c>
      <c r="Q21" s="67"/>
      <c r="R21" s="65"/>
      <c r="S21" s="69">
        <v>5.5</v>
      </c>
      <c r="T21" s="67"/>
      <c r="U21" s="65"/>
      <c r="V21" s="69">
        <v>5.7</v>
      </c>
      <c r="W21" s="67"/>
      <c r="X21" s="65"/>
      <c r="Y21" s="69">
        <v>0</v>
      </c>
      <c r="Z21" s="67"/>
      <c r="AA21" s="65"/>
      <c r="AB21" s="69">
        <v>0</v>
      </c>
      <c r="AC21" s="67"/>
      <c r="AD21" s="65"/>
      <c r="AE21" s="69">
        <v>0</v>
      </c>
      <c r="AF21" s="67"/>
      <c r="AG21" s="65"/>
      <c r="AH21" s="69">
        <v>0</v>
      </c>
      <c r="AI21" s="67"/>
      <c r="AJ21" s="65"/>
      <c r="AK21" s="69">
        <v>0</v>
      </c>
      <c r="AL21" s="67"/>
      <c r="AM21" s="65"/>
      <c r="AN21" s="69">
        <v>0</v>
      </c>
      <c r="AO21" s="67"/>
      <c r="AP21" s="65"/>
      <c r="AQ21" s="69">
        <v>0</v>
      </c>
      <c r="AR21" s="67"/>
      <c r="AS21" s="65"/>
      <c r="AT21" s="69">
        <v>0</v>
      </c>
      <c r="AU21" s="67"/>
      <c r="AV21" s="22"/>
    </row>
    <row r="22" spans="1:48" ht="19.5" customHeight="1" x14ac:dyDescent="0.2">
      <c r="A22" s="260">
        <v>4</v>
      </c>
      <c r="B22" s="242" t="s">
        <v>117</v>
      </c>
      <c r="C22" s="243"/>
      <c r="D22" s="243"/>
      <c r="E22" s="243"/>
      <c r="F22" s="243"/>
      <c r="G22" s="243"/>
      <c r="H22" s="243"/>
      <c r="I22" s="244"/>
      <c r="J22" s="258">
        <v>285240000</v>
      </c>
      <c r="K22" s="232" t="s">
        <v>79</v>
      </c>
      <c r="L22" s="80"/>
      <c r="M22" s="50">
        <v>16</v>
      </c>
      <c r="N22" s="56"/>
      <c r="O22" s="55"/>
      <c r="P22" s="42">
        <v>34</v>
      </c>
      <c r="Q22" s="43"/>
      <c r="R22" s="55"/>
      <c r="S22" s="51">
        <v>50</v>
      </c>
      <c r="T22" s="56"/>
      <c r="U22" s="32"/>
      <c r="V22" s="57">
        <v>66</v>
      </c>
      <c r="W22" s="68"/>
      <c r="X22" s="32"/>
      <c r="Y22" s="26">
        <v>84</v>
      </c>
      <c r="Z22" s="34"/>
      <c r="AA22" s="55"/>
      <c r="AB22" s="50">
        <v>100</v>
      </c>
      <c r="AC22" s="56"/>
      <c r="AD22" s="32"/>
      <c r="AE22" s="26">
        <v>100</v>
      </c>
      <c r="AF22" s="34"/>
      <c r="AG22" s="32"/>
      <c r="AH22" s="26">
        <v>100</v>
      </c>
      <c r="AI22" s="34"/>
      <c r="AJ22" s="32"/>
      <c r="AK22" s="26">
        <v>100</v>
      </c>
      <c r="AL22" s="34"/>
      <c r="AM22" s="32"/>
      <c r="AN22" s="26">
        <v>100</v>
      </c>
      <c r="AO22" s="34"/>
      <c r="AP22" s="32"/>
      <c r="AQ22" s="26">
        <v>100</v>
      </c>
      <c r="AR22" s="34"/>
      <c r="AS22" s="74"/>
      <c r="AT22" s="26">
        <v>100</v>
      </c>
      <c r="AU22" s="34"/>
      <c r="AV22" s="22"/>
    </row>
    <row r="23" spans="1:48" ht="19.5" customHeight="1" x14ac:dyDescent="0.2">
      <c r="A23" s="256"/>
      <c r="B23" s="245"/>
      <c r="C23" s="246"/>
      <c r="D23" s="246"/>
      <c r="E23" s="246"/>
      <c r="F23" s="246"/>
      <c r="G23" s="246"/>
      <c r="H23" s="246"/>
      <c r="I23" s="247"/>
      <c r="J23" s="259"/>
      <c r="K23" s="233"/>
      <c r="L23" s="64">
        <v>0</v>
      </c>
      <c r="M23" s="70"/>
      <c r="N23" s="66">
        <v>0</v>
      </c>
      <c r="O23" s="64">
        <v>0</v>
      </c>
      <c r="P23" s="70"/>
      <c r="Q23" s="66">
        <v>0</v>
      </c>
      <c r="R23" s="64">
        <v>25</v>
      </c>
      <c r="S23" s="70"/>
      <c r="T23" s="66">
        <v>0.6</v>
      </c>
      <c r="U23" s="64">
        <v>35</v>
      </c>
      <c r="V23" s="70"/>
      <c r="W23" s="66">
        <v>11.1</v>
      </c>
      <c r="X23" s="64">
        <v>0</v>
      </c>
      <c r="Y23" s="70"/>
      <c r="Z23" s="66">
        <v>0</v>
      </c>
      <c r="AA23" s="64">
        <v>0</v>
      </c>
      <c r="AB23" s="70"/>
      <c r="AC23" s="66">
        <v>0</v>
      </c>
      <c r="AD23" s="64">
        <v>0</v>
      </c>
      <c r="AE23" s="70"/>
      <c r="AF23" s="66">
        <v>0</v>
      </c>
      <c r="AG23" s="64">
        <v>0</v>
      </c>
      <c r="AH23" s="70"/>
      <c r="AI23" s="66">
        <v>0</v>
      </c>
      <c r="AJ23" s="64">
        <v>0</v>
      </c>
      <c r="AK23" s="70"/>
      <c r="AL23" s="66">
        <v>0</v>
      </c>
      <c r="AM23" s="64">
        <v>0</v>
      </c>
      <c r="AN23" s="70"/>
      <c r="AO23" s="66">
        <v>0</v>
      </c>
      <c r="AP23" s="64">
        <v>0</v>
      </c>
      <c r="AQ23" s="70"/>
      <c r="AR23" s="66">
        <v>0</v>
      </c>
      <c r="AS23" s="64">
        <v>0</v>
      </c>
      <c r="AT23" s="70"/>
      <c r="AU23" s="66">
        <v>0</v>
      </c>
      <c r="AV23" s="22"/>
    </row>
    <row r="24" spans="1:48" ht="19.5" customHeight="1" x14ac:dyDescent="0.2">
      <c r="A24" s="257"/>
      <c r="B24" s="248"/>
      <c r="C24" s="249"/>
      <c r="D24" s="249"/>
      <c r="E24" s="249"/>
      <c r="F24" s="249"/>
      <c r="G24" s="249"/>
      <c r="H24" s="249"/>
      <c r="I24" s="250"/>
      <c r="J24" s="254"/>
      <c r="K24" s="234"/>
      <c r="L24" s="65"/>
      <c r="M24" s="69">
        <v>0</v>
      </c>
      <c r="N24" s="67"/>
      <c r="O24" s="65"/>
      <c r="P24" s="69">
        <v>0</v>
      </c>
      <c r="Q24" s="67"/>
      <c r="R24" s="65"/>
      <c r="S24" s="69">
        <v>0.6</v>
      </c>
      <c r="T24" s="67"/>
      <c r="U24" s="65"/>
      <c r="V24" s="69">
        <v>11.1</v>
      </c>
      <c r="W24" s="67"/>
      <c r="X24" s="65"/>
      <c r="Y24" s="69">
        <v>0</v>
      </c>
      <c r="Z24" s="67"/>
      <c r="AA24" s="65"/>
      <c r="AB24" s="69">
        <v>0</v>
      </c>
      <c r="AC24" s="67"/>
      <c r="AD24" s="65"/>
      <c r="AE24" s="69">
        <v>0</v>
      </c>
      <c r="AF24" s="67"/>
      <c r="AG24" s="65"/>
      <c r="AH24" s="69">
        <v>0</v>
      </c>
      <c r="AI24" s="67"/>
      <c r="AJ24" s="65"/>
      <c r="AK24" s="69">
        <v>0</v>
      </c>
      <c r="AL24" s="67"/>
      <c r="AM24" s="65"/>
      <c r="AN24" s="69">
        <v>0</v>
      </c>
      <c r="AO24" s="67"/>
      <c r="AP24" s="65"/>
      <c r="AQ24" s="69">
        <v>0</v>
      </c>
      <c r="AR24" s="67"/>
      <c r="AS24" s="65"/>
      <c r="AT24" s="69">
        <v>0</v>
      </c>
      <c r="AU24" s="67"/>
      <c r="AV24" s="22"/>
    </row>
    <row r="25" spans="1:48" ht="19.5" customHeight="1" x14ac:dyDescent="0.2">
      <c r="A25" s="260">
        <v>5</v>
      </c>
      <c r="B25" s="242" t="s">
        <v>118</v>
      </c>
      <c r="C25" s="243"/>
      <c r="D25" s="243"/>
      <c r="E25" s="243"/>
      <c r="F25" s="243"/>
      <c r="G25" s="243"/>
      <c r="H25" s="243"/>
      <c r="I25" s="244"/>
      <c r="J25" s="288">
        <v>350000000</v>
      </c>
      <c r="K25" s="232" t="s">
        <v>79</v>
      </c>
      <c r="L25" s="41"/>
      <c r="M25" s="50">
        <v>16</v>
      </c>
      <c r="N25" s="56"/>
      <c r="O25" s="55"/>
      <c r="P25" s="42">
        <v>34</v>
      </c>
      <c r="Q25" s="43"/>
      <c r="R25" s="55"/>
      <c r="S25" s="51">
        <v>50</v>
      </c>
      <c r="T25" s="56"/>
      <c r="U25" s="32"/>
      <c r="V25" s="57">
        <v>66</v>
      </c>
      <c r="W25" s="68"/>
      <c r="X25" s="32"/>
      <c r="Y25" s="26">
        <v>84</v>
      </c>
      <c r="Z25" s="34"/>
      <c r="AA25" s="55"/>
      <c r="AB25" s="50">
        <v>100</v>
      </c>
      <c r="AC25" s="56"/>
      <c r="AD25" s="32"/>
      <c r="AE25" s="26">
        <v>100</v>
      </c>
      <c r="AF25" s="34"/>
      <c r="AG25" s="32"/>
      <c r="AH25" s="26">
        <v>100</v>
      </c>
      <c r="AI25" s="34"/>
      <c r="AJ25" s="32"/>
      <c r="AK25" s="26">
        <v>100</v>
      </c>
      <c r="AL25" s="34"/>
      <c r="AM25" s="32"/>
      <c r="AN25" s="26">
        <v>100</v>
      </c>
      <c r="AO25" s="34"/>
      <c r="AP25" s="32"/>
      <c r="AQ25" s="26">
        <v>100</v>
      </c>
      <c r="AR25" s="34"/>
      <c r="AS25" s="74"/>
      <c r="AT25" s="26">
        <v>100</v>
      </c>
      <c r="AU25" s="34"/>
      <c r="AV25" s="22"/>
    </row>
    <row r="26" spans="1:48" ht="19.5" customHeight="1" x14ac:dyDescent="0.2">
      <c r="A26" s="256"/>
      <c r="B26" s="245"/>
      <c r="C26" s="246"/>
      <c r="D26" s="246"/>
      <c r="E26" s="246"/>
      <c r="F26" s="246"/>
      <c r="G26" s="246"/>
      <c r="H26" s="246"/>
      <c r="I26" s="247"/>
      <c r="J26" s="289"/>
      <c r="K26" s="233"/>
      <c r="L26" s="64">
        <v>0</v>
      </c>
      <c r="M26" s="70"/>
      <c r="N26" s="66">
        <v>0</v>
      </c>
      <c r="O26" s="64">
        <v>15</v>
      </c>
      <c r="P26" s="70"/>
      <c r="Q26" s="66">
        <v>10.3</v>
      </c>
      <c r="R26" s="64">
        <v>30</v>
      </c>
      <c r="S26" s="70"/>
      <c r="T26" s="66">
        <v>12.9</v>
      </c>
      <c r="U26" s="64">
        <v>35</v>
      </c>
      <c r="V26" s="70"/>
      <c r="W26" s="66">
        <v>12.9</v>
      </c>
      <c r="X26" s="64">
        <v>0</v>
      </c>
      <c r="Y26" s="70"/>
      <c r="Z26" s="66">
        <v>0</v>
      </c>
      <c r="AA26" s="64">
        <v>0</v>
      </c>
      <c r="AB26" s="70"/>
      <c r="AC26" s="66">
        <v>0</v>
      </c>
      <c r="AD26" s="64">
        <v>0</v>
      </c>
      <c r="AE26" s="70"/>
      <c r="AF26" s="66">
        <v>0</v>
      </c>
      <c r="AG26" s="64">
        <v>0</v>
      </c>
      <c r="AH26" s="70"/>
      <c r="AI26" s="66">
        <v>0</v>
      </c>
      <c r="AJ26" s="64">
        <v>0</v>
      </c>
      <c r="AK26" s="70"/>
      <c r="AL26" s="66">
        <v>0</v>
      </c>
      <c r="AM26" s="64">
        <v>0</v>
      </c>
      <c r="AN26" s="70"/>
      <c r="AO26" s="66">
        <v>0</v>
      </c>
      <c r="AP26" s="64">
        <v>0</v>
      </c>
      <c r="AQ26" s="70"/>
      <c r="AR26" s="66">
        <v>0</v>
      </c>
      <c r="AS26" s="64">
        <v>0</v>
      </c>
      <c r="AT26" s="70"/>
      <c r="AU26" s="66">
        <v>0</v>
      </c>
      <c r="AV26" s="22"/>
    </row>
    <row r="27" spans="1:48" ht="19.5" customHeight="1" x14ac:dyDescent="0.2">
      <c r="A27" s="257"/>
      <c r="B27" s="248"/>
      <c r="C27" s="249"/>
      <c r="D27" s="249"/>
      <c r="E27" s="249"/>
      <c r="F27" s="249"/>
      <c r="G27" s="249"/>
      <c r="H27" s="249"/>
      <c r="I27" s="250"/>
      <c r="J27" s="290"/>
      <c r="K27" s="234"/>
      <c r="L27" s="65"/>
      <c r="M27" s="69">
        <v>0</v>
      </c>
      <c r="N27" s="67"/>
      <c r="O27" s="65"/>
      <c r="P27" s="69">
        <v>10.3</v>
      </c>
      <c r="Q27" s="67"/>
      <c r="R27" s="65"/>
      <c r="S27" s="69">
        <v>12.9</v>
      </c>
      <c r="T27" s="67"/>
      <c r="U27" s="65"/>
      <c r="V27" s="69">
        <v>12.9</v>
      </c>
      <c r="W27" s="67"/>
      <c r="X27" s="65"/>
      <c r="Y27" s="69">
        <v>0</v>
      </c>
      <c r="Z27" s="67"/>
      <c r="AA27" s="65"/>
      <c r="AB27" s="69">
        <v>0</v>
      </c>
      <c r="AC27" s="67"/>
      <c r="AD27" s="65"/>
      <c r="AE27" s="69">
        <v>0</v>
      </c>
      <c r="AF27" s="67"/>
      <c r="AG27" s="65"/>
      <c r="AH27" s="69">
        <v>0</v>
      </c>
      <c r="AI27" s="67"/>
      <c r="AJ27" s="65"/>
      <c r="AK27" s="69">
        <v>0</v>
      </c>
      <c r="AL27" s="67"/>
      <c r="AM27" s="65"/>
      <c r="AN27" s="69">
        <v>0</v>
      </c>
      <c r="AO27" s="67"/>
      <c r="AP27" s="65"/>
      <c r="AQ27" s="69">
        <v>0</v>
      </c>
      <c r="AR27" s="67"/>
      <c r="AS27" s="65"/>
      <c r="AT27" s="69">
        <v>0</v>
      </c>
      <c r="AU27" s="67"/>
      <c r="AV27" s="22"/>
    </row>
    <row r="28" spans="1:48" s="95" customFormat="1" ht="19.5" customHeight="1" x14ac:dyDescent="0.2">
      <c r="A28" s="291">
        <v>6</v>
      </c>
      <c r="B28" s="303" t="s">
        <v>119</v>
      </c>
      <c r="C28" s="304"/>
      <c r="D28" s="304"/>
      <c r="E28" s="304"/>
      <c r="F28" s="304"/>
      <c r="G28" s="304"/>
      <c r="H28" s="304"/>
      <c r="I28" s="305"/>
      <c r="J28" s="264">
        <v>270000000</v>
      </c>
      <c r="K28" s="235" t="s">
        <v>79</v>
      </c>
      <c r="L28" s="41"/>
      <c r="M28" s="26">
        <v>20</v>
      </c>
      <c r="N28" s="34"/>
      <c r="O28" s="32"/>
      <c r="P28" s="26">
        <v>40</v>
      </c>
      <c r="Q28" s="34"/>
      <c r="R28" s="74"/>
      <c r="S28" s="26">
        <v>60</v>
      </c>
      <c r="T28" s="56"/>
      <c r="U28" s="92"/>
      <c r="V28" s="60">
        <v>80</v>
      </c>
      <c r="W28" s="93"/>
      <c r="X28" s="92"/>
      <c r="Y28" s="50">
        <v>100</v>
      </c>
      <c r="Z28" s="56"/>
      <c r="AA28" s="55"/>
      <c r="AB28" s="50">
        <v>100</v>
      </c>
      <c r="AC28" s="56"/>
      <c r="AD28" s="32"/>
      <c r="AE28" s="26">
        <v>100</v>
      </c>
      <c r="AF28" s="34"/>
      <c r="AG28" s="32"/>
      <c r="AH28" s="26">
        <v>100</v>
      </c>
      <c r="AI28" s="34"/>
      <c r="AJ28" s="32"/>
      <c r="AK28" s="26">
        <v>100</v>
      </c>
      <c r="AL28" s="34"/>
      <c r="AM28" s="32"/>
      <c r="AN28" s="26">
        <v>100</v>
      </c>
      <c r="AO28" s="34"/>
      <c r="AP28" s="32"/>
      <c r="AQ28" s="26">
        <v>100</v>
      </c>
      <c r="AR28" s="34"/>
      <c r="AS28" s="74"/>
      <c r="AT28" s="26">
        <v>100</v>
      </c>
      <c r="AU28" s="54"/>
      <c r="AV28" s="94"/>
    </row>
    <row r="29" spans="1:48" s="95" customFormat="1" ht="19.5" customHeight="1" x14ac:dyDescent="0.2">
      <c r="A29" s="292"/>
      <c r="B29" s="306"/>
      <c r="C29" s="307"/>
      <c r="D29" s="307"/>
      <c r="E29" s="307"/>
      <c r="F29" s="307"/>
      <c r="G29" s="307"/>
      <c r="H29" s="307"/>
      <c r="I29" s="308"/>
      <c r="J29" s="265"/>
      <c r="K29" s="236"/>
      <c r="L29" s="64">
        <v>0</v>
      </c>
      <c r="M29" s="70"/>
      <c r="N29" s="66">
        <v>0</v>
      </c>
      <c r="O29" s="64">
        <v>0</v>
      </c>
      <c r="P29" s="70"/>
      <c r="Q29" s="66">
        <v>0</v>
      </c>
      <c r="R29" s="64">
        <v>0</v>
      </c>
      <c r="S29" s="70"/>
      <c r="T29" s="66">
        <v>0</v>
      </c>
      <c r="U29" s="64">
        <v>0</v>
      </c>
      <c r="V29" s="70"/>
      <c r="W29" s="66">
        <v>0</v>
      </c>
      <c r="X29" s="64">
        <v>0</v>
      </c>
      <c r="Y29" s="70"/>
      <c r="Z29" s="66">
        <v>0</v>
      </c>
      <c r="AA29" s="64">
        <v>0</v>
      </c>
      <c r="AB29" s="70"/>
      <c r="AC29" s="66">
        <v>0</v>
      </c>
      <c r="AD29" s="64">
        <v>0</v>
      </c>
      <c r="AE29" s="70"/>
      <c r="AF29" s="66">
        <v>0</v>
      </c>
      <c r="AG29" s="64">
        <v>0</v>
      </c>
      <c r="AH29" s="70"/>
      <c r="AI29" s="66">
        <v>0</v>
      </c>
      <c r="AJ29" s="64">
        <v>0</v>
      </c>
      <c r="AK29" s="70"/>
      <c r="AL29" s="66">
        <v>0</v>
      </c>
      <c r="AM29" s="64">
        <v>0</v>
      </c>
      <c r="AN29" s="70"/>
      <c r="AO29" s="66">
        <v>0</v>
      </c>
      <c r="AP29" s="64">
        <v>0</v>
      </c>
      <c r="AQ29" s="70"/>
      <c r="AR29" s="66">
        <v>0</v>
      </c>
      <c r="AS29" s="64">
        <v>0</v>
      </c>
      <c r="AT29" s="70"/>
      <c r="AU29" s="66">
        <v>0</v>
      </c>
      <c r="AV29" s="94"/>
    </row>
    <row r="30" spans="1:48" s="95" customFormat="1" ht="19.5" customHeight="1" x14ac:dyDescent="0.2">
      <c r="A30" s="293"/>
      <c r="B30" s="309"/>
      <c r="C30" s="310"/>
      <c r="D30" s="310"/>
      <c r="E30" s="310"/>
      <c r="F30" s="310"/>
      <c r="G30" s="310"/>
      <c r="H30" s="310"/>
      <c r="I30" s="311"/>
      <c r="J30" s="266"/>
      <c r="K30" s="237"/>
      <c r="L30" s="65"/>
      <c r="M30" s="69">
        <v>0</v>
      </c>
      <c r="N30" s="67"/>
      <c r="O30" s="65"/>
      <c r="P30" s="69">
        <v>0</v>
      </c>
      <c r="Q30" s="67"/>
      <c r="R30" s="65"/>
      <c r="S30" s="69">
        <v>0</v>
      </c>
      <c r="T30" s="67"/>
      <c r="U30" s="65"/>
      <c r="V30" s="69">
        <v>0</v>
      </c>
      <c r="W30" s="67"/>
      <c r="X30" s="65"/>
      <c r="Y30" s="69">
        <v>0</v>
      </c>
      <c r="Z30" s="67"/>
      <c r="AA30" s="65"/>
      <c r="AB30" s="69">
        <v>0</v>
      </c>
      <c r="AC30" s="67"/>
      <c r="AD30" s="65"/>
      <c r="AE30" s="69">
        <v>0</v>
      </c>
      <c r="AF30" s="67"/>
      <c r="AG30" s="65"/>
      <c r="AH30" s="69">
        <v>0</v>
      </c>
      <c r="AI30" s="67"/>
      <c r="AJ30" s="65"/>
      <c r="AK30" s="69">
        <v>0</v>
      </c>
      <c r="AL30" s="67"/>
      <c r="AM30" s="65"/>
      <c r="AN30" s="69">
        <v>0</v>
      </c>
      <c r="AO30" s="67"/>
      <c r="AP30" s="65"/>
      <c r="AQ30" s="69">
        <v>0</v>
      </c>
      <c r="AR30" s="67"/>
      <c r="AS30" s="65"/>
      <c r="AT30" s="69">
        <v>0</v>
      </c>
      <c r="AU30" s="67"/>
      <c r="AV30" s="94"/>
    </row>
    <row r="31" spans="1:48" s="95" customFormat="1" ht="19.5" customHeight="1" x14ac:dyDescent="0.2">
      <c r="A31" s="291">
        <v>7</v>
      </c>
      <c r="B31" s="267" t="s">
        <v>120</v>
      </c>
      <c r="C31" s="268"/>
      <c r="D31" s="268"/>
      <c r="E31" s="268"/>
      <c r="F31" s="268"/>
      <c r="G31" s="268"/>
      <c r="H31" s="268"/>
      <c r="I31" s="269"/>
      <c r="J31" s="264">
        <v>7270000000</v>
      </c>
      <c r="K31" s="235" t="s">
        <v>78</v>
      </c>
      <c r="L31" s="41"/>
      <c r="M31" s="29">
        <v>8</v>
      </c>
      <c r="N31" s="54"/>
      <c r="O31" s="55"/>
      <c r="P31" s="51">
        <v>16</v>
      </c>
      <c r="Q31" s="91"/>
      <c r="R31" s="55"/>
      <c r="S31" s="51">
        <v>25</v>
      </c>
      <c r="T31" s="56"/>
      <c r="U31" s="92"/>
      <c r="V31" s="60">
        <v>33</v>
      </c>
      <c r="W31" s="93"/>
      <c r="X31" s="92"/>
      <c r="Y31" s="50">
        <v>41</v>
      </c>
      <c r="Z31" s="56"/>
      <c r="AA31" s="55"/>
      <c r="AB31" s="50">
        <v>50</v>
      </c>
      <c r="AC31" s="56"/>
      <c r="AD31" s="92"/>
      <c r="AE31" s="50">
        <v>58</v>
      </c>
      <c r="AF31" s="56"/>
      <c r="AG31" s="92"/>
      <c r="AH31" s="50">
        <v>66</v>
      </c>
      <c r="AI31" s="56"/>
      <c r="AJ31" s="92"/>
      <c r="AK31" s="50">
        <v>74</v>
      </c>
      <c r="AL31" s="56"/>
      <c r="AM31" s="92"/>
      <c r="AN31" s="50">
        <v>82</v>
      </c>
      <c r="AO31" s="56"/>
      <c r="AP31" s="92"/>
      <c r="AQ31" s="50">
        <v>90</v>
      </c>
      <c r="AR31" s="56"/>
      <c r="AS31" s="80"/>
      <c r="AT31" s="50">
        <v>100</v>
      </c>
      <c r="AU31" s="54"/>
      <c r="AV31" s="94"/>
    </row>
    <row r="32" spans="1:48" s="95" customFormat="1" ht="19.5" customHeight="1" x14ac:dyDescent="0.2">
      <c r="A32" s="292"/>
      <c r="B32" s="270"/>
      <c r="C32" s="271"/>
      <c r="D32" s="271"/>
      <c r="E32" s="271"/>
      <c r="F32" s="271"/>
      <c r="G32" s="271"/>
      <c r="H32" s="271"/>
      <c r="I32" s="272"/>
      <c r="J32" s="265"/>
      <c r="K32" s="236"/>
      <c r="L32" s="64">
        <v>0</v>
      </c>
      <c r="M32" s="70"/>
      <c r="N32" s="66">
        <v>0</v>
      </c>
      <c r="O32" s="64">
        <v>0</v>
      </c>
      <c r="P32" s="70"/>
      <c r="Q32" s="66">
        <v>0</v>
      </c>
      <c r="R32" s="64">
        <v>50</v>
      </c>
      <c r="S32" s="70"/>
      <c r="T32" s="66">
        <v>41.4</v>
      </c>
      <c r="U32" s="64">
        <v>50</v>
      </c>
      <c r="V32" s="70"/>
      <c r="W32" s="66">
        <v>41.3</v>
      </c>
      <c r="X32" s="64">
        <v>0</v>
      </c>
      <c r="Y32" s="70"/>
      <c r="Z32" s="66">
        <v>0</v>
      </c>
      <c r="AA32" s="64">
        <v>0</v>
      </c>
      <c r="AB32" s="70"/>
      <c r="AC32" s="66">
        <v>0</v>
      </c>
      <c r="AD32" s="64">
        <v>0</v>
      </c>
      <c r="AE32" s="70"/>
      <c r="AF32" s="66">
        <v>0</v>
      </c>
      <c r="AG32" s="64">
        <v>0</v>
      </c>
      <c r="AH32" s="70"/>
      <c r="AI32" s="66">
        <v>0</v>
      </c>
      <c r="AJ32" s="64">
        <v>0</v>
      </c>
      <c r="AK32" s="70"/>
      <c r="AL32" s="66">
        <v>0</v>
      </c>
      <c r="AM32" s="64">
        <v>0</v>
      </c>
      <c r="AN32" s="70"/>
      <c r="AO32" s="66">
        <v>0</v>
      </c>
      <c r="AP32" s="64">
        <v>0</v>
      </c>
      <c r="AQ32" s="70"/>
      <c r="AR32" s="66">
        <v>0</v>
      </c>
      <c r="AS32" s="64">
        <v>0</v>
      </c>
      <c r="AT32" s="70"/>
      <c r="AU32" s="66">
        <v>0</v>
      </c>
      <c r="AV32" s="94"/>
    </row>
    <row r="33" spans="1:48" s="95" customFormat="1" ht="19.5" customHeight="1" x14ac:dyDescent="0.2">
      <c r="A33" s="293"/>
      <c r="B33" s="273"/>
      <c r="C33" s="274"/>
      <c r="D33" s="274"/>
      <c r="E33" s="274"/>
      <c r="F33" s="274"/>
      <c r="G33" s="274"/>
      <c r="H33" s="274"/>
      <c r="I33" s="275"/>
      <c r="J33" s="266"/>
      <c r="K33" s="237"/>
      <c r="L33" s="65"/>
      <c r="M33" s="69">
        <v>0</v>
      </c>
      <c r="N33" s="67"/>
      <c r="O33" s="65"/>
      <c r="P33" s="69">
        <v>0</v>
      </c>
      <c r="Q33" s="67"/>
      <c r="R33" s="65"/>
      <c r="S33" s="69">
        <v>41.3</v>
      </c>
      <c r="T33" s="67"/>
      <c r="U33" s="65"/>
      <c r="V33" s="69">
        <v>41.3</v>
      </c>
      <c r="W33" s="67"/>
      <c r="X33" s="65"/>
      <c r="Y33" s="69">
        <v>0</v>
      </c>
      <c r="Z33" s="67"/>
      <c r="AA33" s="65"/>
      <c r="AB33" s="69">
        <v>0</v>
      </c>
      <c r="AC33" s="67"/>
      <c r="AD33" s="65"/>
      <c r="AE33" s="69">
        <v>0</v>
      </c>
      <c r="AF33" s="67"/>
      <c r="AG33" s="65"/>
      <c r="AH33" s="69">
        <v>0</v>
      </c>
      <c r="AI33" s="67"/>
      <c r="AJ33" s="65"/>
      <c r="AK33" s="69">
        <v>0</v>
      </c>
      <c r="AL33" s="67"/>
      <c r="AM33" s="65"/>
      <c r="AN33" s="69">
        <v>0</v>
      </c>
      <c r="AO33" s="67"/>
      <c r="AP33" s="65"/>
      <c r="AQ33" s="69">
        <v>0</v>
      </c>
      <c r="AR33" s="67"/>
      <c r="AS33" s="65"/>
      <c r="AT33" s="69">
        <v>0</v>
      </c>
      <c r="AU33" s="67"/>
      <c r="AV33" s="94"/>
    </row>
    <row r="34" spans="1:48" ht="19.5" customHeight="1" x14ac:dyDescent="0.2">
      <c r="A34" s="260">
        <v>8</v>
      </c>
      <c r="B34" s="242" t="s">
        <v>142</v>
      </c>
      <c r="C34" s="243"/>
      <c r="D34" s="243"/>
      <c r="E34" s="243"/>
      <c r="F34" s="243"/>
      <c r="G34" s="243"/>
      <c r="H34" s="243"/>
      <c r="I34" s="244"/>
      <c r="J34" s="258">
        <v>445000000</v>
      </c>
      <c r="K34" s="232" t="s">
        <v>79</v>
      </c>
      <c r="L34" s="41"/>
      <c r="M34" s="29">
        <v>8</v>
      </c>
      <c r="N34" s="54"/>
      <c r="O34" s="55"/>
      <c r="P34" s="51">
        <v>16</v>
      </c>
      <c r="Q34" s="91"/>
      <c r="R34" s="55"/>
      <c r="S34" s="51">
        <v>25</v>
      </c>
      <c r="T34" s="56"/>
      <c r="U34" s="92"/>
      <c r="V34" s="60">
        <v>33</v>
      </c>
      <c r="W34" s="93"/>
      <c r="X34" s="92"/>
      <c r="Y34" s="50">
        <v>41</v>
      </c>
      <c r="Z34" s="56"/>
      <c r="AA34" s="55"/>
      <c r="AB34" s="50">
        <v>50</v>
      </c>
      <c r="AC34" s="56"/>
      <c r="AD34" s="92"/>
      <c r="AE34" s="50">
        <v>58</v>
      </c>
      <c r="AF34" s="56"/>
      <c r="AG34" s="92"/>
      <c r="AH34" s="50">
        <v>66</v>
      </c>
      <c r="AI34" s="56"/>
      <c r="AJ34" s="92"/>
      <c r="AK34" s="50">
        <v>74</v>
      </c>
      <c r="AL34" s="56"/>
      <c r="AM34" s="92"/>
      <c r="AN34" s="50">
        <v>82</v>
      </c>
      <c r="AO34" s="56"/>
      <c r="AP34" s="92"/>
      <c r="AQ34" s="50">
        <v>90</v>
      </c>
      <c r="AR34" s="56"/>
      <c r="AS34" s="80"/>
      <c r="AT34" s="50">
        <v>100</v>
      </c>
      <c r="AU34" s="54"/>
      <c r="AV34" s="22"/>
    </row>
    <row r="35" spans="1:48" ht="19.5" customHeight="1" x14ac:dyDescent="0.2">
      <c r="A35" s="256"/>
      <c r="B35" s="245"/>
      <c r="C35" s="246"/>
      <c r="D35" s="246"/>
      <c r="E35" s="246"/>
      <c r="F35" s="246"/>
      <c r="G35" s="246"/>
      <c r="H35" s="246"/>
      <c r="I35" s="247"/>
      <c r="J35" s="259"/>
      <c r="K35" s="233"/>
      <c r="L35" s="64">
        <v>0</v>
      </c>
      <c r="M35" s="70"/>
      <c r="N35" s="66">
        <v>0</v>
      </c>
      <c r="O35" s="64">
        <v>0</v>
      </c>
      <c r="P35" s="70"/>
      <c r="Q35" s="66">
        <v>0</v>
      </c>
      <c r="R35" s="64">
        <v>25</v>
      </c>
      <c r="S35" s="70"/>
      <c r="T35" s="66">
        <v>6.7</v>
      </c>
      <c r="U35" s="64">
        <v>35</v>
      </c>
      <c r="V35" s="70"/>
      <c r="W35" s="66">
        <v>6.7</v>
      </c>
      <c r="X35" s="64">
        <v>0</v>
      </c>
      <c r="Y35" s="70"/>
      <c r="Z35" s="66">
        <v>0</v>
      </c>
      <c r="AA35" s="64">
        <v>0</v>
      </c>
      <c r="AB35" s="70"/>
      <c r="AC35" s="66">
        <v>0</v>
      </c>
      <c r="AD35" s="64">
        <v>0</v>
      </c>
      <c r="AE35" s="70"/>
      <c r="AF35" s="66">
        <v>0</v>
      </c>
      <c r="AG35" s="64">
        <v>0</v>
      </c>
      <c r="AH35" s="70"/>
      <c r="AI35" s="66">
        <v>0</v>
      </c>
      <c r="AJ35" s="64">
        <v>0</v>
      </c>
      <c r="AK35" s="70"/>
      <c r="AL35" s="66">
        <v>0</v>
      </c>
      <c r="AM35" s="64">
        <v>0</v>
      </c>
      <c r="AN35" s="70"/>
      <c r="AO35" s="66">
        <v>0</v>
      </c>
      <c r="AP35" s="64">
        <v>0</v>
      </c>
      <c r="AQ35" s="70"/>
      <c r="AR35" s="66">
        <v>0</v>
      </c>
      <c r="AS35" s="64">
        <v>0</v>
      </c>
      <c r="AT35" s="70"/>
      <c r="AU35" s="66">
        <v>0</v>
      </c>
      <c r="AV35" s="22"/>
    </row>
    <row r="36" spans="1:48" ht="19.5" customHeight="1" x14ac:dyDescent="0.2">
      <c r="A36" s="257"/>
      <c r="B36" s="248"/>
      <c r="C36" s="249"/>
      <c r="D36" s="249"/>
      <c r="E36" s="249"/>
      <c r="F36" s="249"/>
      <c r="G36" s="249"/>
      <c r="H36" s="249"/>
      <c r="I36" s="250"/>
      <c r="J36" s="254"/>
      <c r="K36" s="234"/>
      <c r="L36" s="65"/>
      <c r="M36" s="69">
        <v>0</v>
      </c>
      <c r="N36" s="67"/>
      <c r="O36" s="65"/>
      <c r="P36" s="69">
        <v>0</v>
      </c>
      <c r="Q36" s="67"/>
      <c r="R36" s="65"/>
      <c r="S36" s="69">
        <v>6.7</v>
      </c>
      <c r="T36" s="67"/>
      <c r="U36" s="65"/>
      <c r="V36" s="69">
        <v>6.7</v>
      </c>
      <c r="W36" s="67"/>
      <c r="X36" s="65"/>
      <c r="Y36" s="69">
        <v>0</v>
      </c>
      <c r="Z36" s="67"/>
      <c r="AA36" s="65"/>
      <c r="AB36" s="69">
        <v>0</v>
      </c>
      <c r="AC36" s="67"/>
      <c r="AD36" s="65"/>
      <c r="AE36" s="69">
        <v>0</v>
      </c>
      <c r="AF36" s="67"/>
      <c r="AG36" s="65"/>
      <c r="AH36" s="69">
        <v>0</v>
      </c>
      <c r="AI36" s="67"/>
      <c r="AJ36" s="65"/>
      <c r="AK36" s="69">
        <v>0</v>
      </c>
      <c r="AL36" s="67"/>
      <c r="AM36" s="65"/>
      <c r="AN36" s="69">
        <v>0</v>
      </c>
      <c r="AO36" s="67"/>
      <c r="AP36" s="65"/>
      <c r="AQ36" s="69">
        <v>0</v>
      </c>
      <c r="AR36" s="67"/>
      <c r="AS36" s="65"/>
      <c r="AT36" s="69">
        <v>0</v>
      </c>
      <c r="AU36" s="67"/>
      <c r="AV36" s="22"/>
    </row>
    <row r="37" spans="1:48" ht="19.5" customHeight="1" x14ac:dyDescent="0.2">
      <c r="A37" s="260">
        <v>9</v>
      </c>
      <c r="B37" s="294" t="s">
        <v>121</v>
      </c>
      <c r="C37" s="295"/>
      <c r="D37" s="295"/>
      <c r="E37" s="295"/>
      <c r="F37" s="295"/>
      <c r="G37" s="295"/>
      <c r="H37" s="295"/>
      <c r="I37" s="296"/>
      <c r="J37" s="288">
        <v>354400000</v>
      </c>
      <c r="K37" s="232" t="s">
        <v>79</v>
      </c>
      <c r="L37" s="41"/>
      <c r="M37" s="29">
        <v>8</v>
      </c>
      <c r="N37" s="54"/>
      <c r="O37" s="55"/>
      <c r="P37" s="51">
        <v>16</v>
      </c>
      <c r="Q37" s="91"/>
      <c r="R37" s="55"/>
      <c r="S37" s="51">
        <v>25</v>
      </c>
      <c r="T37" s="56"/>
      <c r="U37" s="92"/>
      <c r="V37" s="60">
        <v>33</v>
      </c>
      <c r="W37" s="93"/>
      <c r="X37" s="92"/>
      <c r="Y37" s="50">
        <v>41</v>
      </c>
      <c r="Z37" s="56"/>
      <c r="AA37" s="55"/>
      <c r="AB37" s="50">
        <v>50</v>
      </c>
      <c r="AC37" s="56"/>
      <c r="AD37" s="92"/>
      <c r="AE37" s="50">
        <v>58</v>
      </c>
      <c r="AF37" s="56"/>
      <c r="AG37" s="92"/>
      <c r="AH37" s="50">
        <v>66</v>
      </c>
      <c r="AI37" s="56"/>
      <c r="AJ37" s="92"/>
      <c r="AK37" s="50">
        <v>74</v>
      </c>
      <c r="AL37" s="56"/>
      <c r="AM37" s="92"/>
      <c r="AN37" s="50">
        <v>82</v>
      </c>
      <c r="AO37" s="56"/>
      <c r="AP37" s="92"/>
      <c r="AQ37" s="50">
        <v>90</v>
      </c>
      <c r="AR37" s="56"/>
      <c r="AS37" s="80"/>
      <c r="AT37" s="50">
        <v>100</v>
      </c>
      <c r="AU37" s="54"/>
      <c r="AV37" s="22"/>
    </row>
    <row r="38" spans="1:48" ht="19.5" customHeight="1" x14ac:dyDescent="0.2">
      <c r="A38" s="256"/>
      <c r="B38" s="297"/>
      <c r="C38" s="298"/>
      <c r="D38" s="298"/>
      <c r="E38" s="298"/>
      <c r="F38" s="298"/>
      <c r="G38" s="298"/>
      <c r="H38" s="298"/>
      <c r="I38" s="299"/>
      <c r="J38" s="289"/>
      <c r="K38" s="233"/>
      <c r="L38" s="64">
        <v>10</v>
      </c>
      <c r="M38" s="70"/>
      <c r="N38" s="66">
        <v>3.2</v>
      </c>
      <c r="O38" s="64">
        <v>10</v>
      </c>
      <c r="P38" s="70"/>
      <c r="Q38" s="66">
        <v>6.3</v>
      </c>
      <c r="R38" s="64">
        <v>30</v>
      </c>
      <c r="S38" s="70"/>
      <c r="T38" s="66">
        <v>14.2</v>
      </c>
      <c r="U38" s="64">
        <v>35</v>
      </c>
      <c r="V38" s="70"/>
      <c r="W38" s="66">
        <v>14.6</v>
      </c>
      <c r="X38" s="64">
        <v>0</v>
      </c>
      <c r="Y38" s="70"/>
      <c r="Z38" s="66">
        <v>0</v>
      </c>
      <c r="AA38" s="64">
        <v>0</v>
      </c>
      <c r="AB38" s="70"/>
      <c r="AC38" s="66">
        <v>0</v>
      </c>
      <c r="AD38" s="64">
        <v>0</v>
      </c>
      <c r="AE38" s="70"/>
      <c r="AF38" s="66">
        <v>0</v>
      </c>
      <c r="AG38" s="64">
        <v>0</v>
      </c>
      <c r="AH38" s="70"/>
      <c r="AI38" s="66">
        <v>0</v>
      </c>
      <c r="AJ38" s="64">
        <v>0</v>
      </c>
      <c r="AK38" s="70"/>
      <c r="AL38" s="66">
        <v>0</v>
      </c>
      <c r="AM38" s="64">
        <v>0</v>
      </c>
      <c r="AN38" s="70"/>
      <c r="AO38" s="66">
        <v>0</v>
      </c>
      <c r="AP38" s="64">
        <v>0</v>
      </c>
      <c r="AQ38" s="70"/>
      <c r="AR38" s="66">
        <v>0</v>
      </c>
      <c r="AS38" s="64">
        <v>0</v>
      </c>
      <c r="AT38" s="70"/>
      <c r="AU38" s="66">
        <v>0</v>
      </c>
      <c r="AV38" s="22"/>
    </row>
    <row r="39" spans="1:48" ht="19.5" customHeight="1" x14ac:dyDescent="0.2">
      <c r="A39" s="256"/>
      <c r="B39" s="297"/>
      <c r="C39" s="298"/>
      <c r="D39" s="298"/>
      <c r="E39" s="298"/>
      <c r="F39" s="298"/>
      <c r="G39" s="298"/>
      <c r="H39" s="298"/>
      <c r="I39" s="299"/>
      <c r="J39" s="289"/>
      <c r="K39" s="233"/>
      <c r="L39" s="65"/>
      <c r="M39" s="69">
        <v>3.2</v>
      </c>
      <c r="N39" s="67"/>
      <c r="O39" s="65"/>
      <c r="P39" s="69">
        <v>6.3</v>
      </c>
      <c r="Q39" s="67"/>
      <c r="R39" s="65"/>
      <c r="S39" s="69">
        <v>14.2</v>
      </c>
      <c r="T39" s="67"/>
      <c r="U39" s="65"/>
      <c r="V39" s="69">
        <v>14.6</v>
      </c>
      <c r="W39" s="67"/>
      <c r="X39" s="65"/>
      <c r="Y39" s="69">
        <v>0</v>
      </c>
      <c r="Z39" s="67"/>
      <c r="AA39" s="65"/>
      <c r="AB39" s="69">
        <v>0</v>
      </c>
      <c r="AC39" s="67"/>
      <c r="AD39" s="65"/>
      <c r="AE39" s="69">
        <v>0</v>
      </c>
      <c r="AF39" s="67"/>
      <c r="AG39" s="65"/>
      <c r="AH39" s="69">
        <v>0</v>
      </c>
      <c r="AI39" s="67"/>
      <c r="AJ39" s="65"/>
      <c r="AK39" s="69">
        <v>0</v>
      </c>
      <c r="AL39" s="67"/>
      <c r="AM39" s="65"/>
      <c r="AN39" s="69">
        <v>0</v>
      </c>
      <c r="AO39" s="67"/>
      <c r="AP39" s="65"/>
      <c r="AQ39" s="69">
        <v>0</v>
      </c>
      <c r="AR39" s="67"/>
      <c r="AS39" s="65"/>
      <c r="AT39" s="69">
        <v>0</v>
      </c>
      <c r="AU39" s="67"/>
      <c r="AV39" s="22"/>
    </row>
    <row r="40" spans="1:48" ht="19.5" customHeight="1" x14ac:dyDescent="0.2">
      <c r="A40" s="257"/>
      <c r="B40" s="300"/>
      <c r="C40" s="301"/>
      <c r="D40" s="301"/>
      <c r="E40" s="301"/>
      <c r="F40" s="301"/>
      <c r="G40" s="301"/>
      <c r="H40" s="301"/>
      <c r="I40" s="302"/>
      <c r="J40" s="290"/>
      <c r="K40" s="234"/>
      <c r="L40" s="135"/>
      <c r="M40" s="136"/>
      <c r="N40" s="137"/>
      <c r="O40" s="138"/>
      <c r="P40" s="136"/>
      <c r="Q40" s="137"/>
      <c r="R40" s="138"/>
      <c r="S40" s="136"/>
      <c r="T40" s="137"/>
      <c r="U40" s="138"/>
      <c r="V40" s="136"/>
      <c r="W40" s="137"/>
      <c r="X40" s="138"/>
      <c r="Y40" s="136"/>
      <c r="Z40" s="137"/>
      <c r="AA40" s="138"/>
      <c r="AB40" s="136"/>
      <c r="AC40" s="137"/>
      <c r="AD40" s="138"/>
      <c r="AE40" s="136"/>
      <c r="AF40" s="137"/>
      <c r="AG40" s="138"/>
      <c r="AH40" s="136"/>
      <c r="AI40" s="137"/>
      <c r="AJ40" s="138"/>
      <c r="AK40" s="136"/>
      <c r="AL40" s="137"/>
      <c r="AM40" s="138"/>
      <c r="AN40" s="136"/>
      <c r="AO40" s="137"/>
      <c r="AP40" s="138"/>
      <c r="AQ40" s="136"/>
      <c r="AR40" s="137"/>
      <c r="AS40" s="135"/>
      <c r="AT40" s="136"/>
      <c r="AU40" s="137"/>
      <c r="AV40" s="22"/>
    </row>
    <row r="41" spans="1:48" ht="19.5" customHeight="1" x14ac:dyDescent="0.2">
      <c r="A41" s="260">
        <v>10</v>
      </c>
      <c r="B41" s="294" t="s">
        <v>122</v>
      </c>
      <c r="C41" s="295"/>
      <c r="D41" s="295"/>
      <c r="E41" s="295"/>
      <c r="F41" s="295"/>
      <c r="G41" s="295"/>
      <c r="H41" s="295"/>
      <c r="I41" s="296"/>
      <c r="J41" s="288">
        <v>103280000</v>
      </c>
      <c r="K41" s="232" t="s">
        <v>79</v>
      </c>
      <c r="L41" s="41"/>
      <c r="M41" s="29">
        <v>8</v>
      </c>
      <c r="N41" s="54"/>
      <c r="O41" s="97"/>
      <c r="P41" s="100">
        <v>16</v>
      </c>
      <c r="Q41" s="148"/>
      <c r="R41" s="97"/>
      <c r="S41" s="100">
        <v>25</v>
      </c>
      <c r="T41" s="54"/>
      <c r="U41" s="149"/>
      <c r="V41" s="150">
        <v>33</v>
      </c>
      <c r="W41" s="151"/>
      <c r="X41" s="149"/>
      <c r="Y41" s="29">
        <v>41</v>
      </c>
      <c r="Z41" s="54"/>
      <c r="AA41" s="97"/>
      <c r="AB41" s="29">
        <v>50</v>
      </c>
      <c r="AC41" s="54"/>
      <c r="AD41" s="149"/>
      <c r="AE41" s="29">
        <v>58</v>
      </c>
      <c r="AF41" s="54"/>
      <c r="AG41" s="149"/>
      <c r="AH41" s="29">
        <v>66</v>
      </c>
      <c r="AI41" s="54"/>
      <c r="AJ41" s="149"/>
      <c r="AK41" s="29">
        <v>74</v>
      </c>
      <c r="AL41" s="54"/>
      <c r="AM41" s="149"/>
      <c r="AN41" s="29">
        <v>82</v>
      </c>
      <c r="AO41" s="54"/>
      <c r="AP41" s="149"/>
      <c r="AQ41" s="29">
        <v>90</v>
      </c>
      <c r="AR41" s="54"/>
      <c r="AS41" s="41"/>
      <c r="AT41" s="29">
        <v>100</v>
      </c>
      <c r="AU41" s="54"/>
      <c r="AV41" s="22"/>
    </row>
    <row r="42" spans="1:48" ht="19.5" customHeight="1" x14ac:dyDescent="0.2">
      <c r="A42" s="256"/>
      <c r="B42" s="297"/>
      <c r="C42" s="298"/>
      <c r="D42" s="298"/>
      <c r="E42" s="298"/>
      <c r="F42" s="298"/>
      <c r="G42" s="298"/>
      <c r="H42" s="298"/>
      <c r="I42" s="299"/>
      <c r="J42" s="289"/>
      <c r="K42" s="233"/>
      <c r="L42" s="64">
        <v>10</v>
      </c>
      <c r="M42" s="70"/>
      <c r="N42" s="66">
        <v>4.3</v>
      </c>
      <c r="O42" s="64">
        <v>10</v>
      </c>
      <c r="P42" s="70"/>
      <c r="Q42" s="66">
        <v>8.6</v>
      </c>
      <c r="R42" s="64">
        <v>25</v>
      </c>
      <c r="S42" s="70"/>
      <c r="T42" s="66">
        <v>12.9</v>
      </c>
      <c r="U42" s="64">
        <v>30</v>
      </c>
      <c r="V42" s="70"/>
      <c r="W42" s="66">
        <v>12.9</v>
      </c>
      <c r="X42" s="64">
        <v>0</v>
      </c>
      <c r="Y42" s="70"/>
      <c r="Z42" s="66">
        <v>0</v>
      </c>
      <c r="AA42" s="64">
        <v>0</v>
      </c>
      <c r="AB42" s="70"/>
      <c r="AC42" s="66">
        <v>0</v>
      </c>
      <c r="AD42" s="64">
        <v>0</v>
      </c>
      <c r="AE42" s="70"/>
      <c r="AF42" s="66">
        <v>0</v>
      </c>
      <c r="AG42" s="64">
        <v>0</v>
      </c>
      <c r="AH42" s="70"/>
      <c r="AI42" s="66">
        <v>0</v>
      </c>
      <c r="AJ42" s="64">
        <v>0</v>
      </c>
      <c r="AK42" s="70"/>
      <c r="AL42" s="66">
        <v>0</v>
      </c>
      <c r="AM42" s="64">
        <v>0</v>
      </c>
      <c r="AN42" s="70"/>
      <c r="AO42" s="66">
        <v>0</v>
      </c>
      <c r="AP42" s="64">
        <v>0</v>
      </c>
      <c r="AQ42" s="70"/>
      <c r="AR42" s="66">
        <v>0</v>
      </c>
      <c r="AS42" s="64">
        <v>0</v>
      </c>
      <c r="AT42" s="70"/>
      <c r="AU42" s="66">
        <v>0</v>
      </c>
      <c r="AV42" s="22"/>
    </row>
    <row r="43" spans="1:48" ht="19.5" customHeight="1" x14ac:dyDescent="0.2">
      <c r="A43" s="256"/>
      <c r="B43" s="297"/>
      <c r="C43" s="298"/>
      <c r="D43" s="298"/>
      <c r="E43" s="298"/>
      <c r="F43" s="298"/>
      <c r="G43" s="298"/>
      <c r="H43" s="298"/>
      <c r="I43" s="299"/>
      <c r="J43" s="289"/>
      <c r="K43" s="233"/>
      <c r="L43" s="65"/>
      <c r="M43" s="69">
        <v>4.3</v>
      </c>
      <c r="N43" s="67"/>
      <c r="O43" s="65"/>
      <c r="P43" s="69">
        <v>8.6</v>
      </c>
      <c r="Q43" s="67"/>
      <c r="R43" s="65"/>
      <c r="S43" s="69">
        <v>12.9</v>
      </c>
      <c r="T43" s="67"/>
      <c r="U43" s="65"/>
      <c r="V43" s="69">
        <v>12.9</v>
      </c>
      <c r="W43" s="67"/>
      <c r="X43" s="65"/>
      <c r="Y43" s="69">
        <v>0</v>
      </c>
      <c r="Z43" s="67"/>
      <c r="AA43" s="65"/>
      <c r="AB43" s="69">
        <v>0</v>
      </c>
      <c r="AC43" s="67"/>
      <c r="AD43" s="65"/>
      <c r="AE43" s="69">
        <v>0</v>
      </c>
      <c r="AF43" s="67"/>
      <c r="AG43" s="65"/>
      <c r="AH43" s="69">
        <v>0</v>
      </c>
      <c r="AI43" s="67"/>
      <c r="AJ43" s="65"/>
      <c r="AK43" s="69">
        <v>0</v>
      </c>
      <c r="AL43" s="67"/>
      <c r="AM43" s="65"/>
      <c r="AN43" s="69">
        <v>0</v>
      </c>
      <c r="AO43" s="67"/>
      <c r="AP43" s="65"/>
      <c r="AQ43" s="69">
        <v>0</v>
      </c>
      <c r="AR43" s="67"/>
      <c r="AS43" s="65"/>
      <c r="AT43" s="69">
        <v>0</v>
      </c>
      <c r="AU43" s="67"/>
      <c r="AV43" s="22"/>
    </row>
    <row r="44" spans="1:48" ht="19.5" customHeight="1" x14ac:dyDescent="0.25">
      <c r="A44" s="257"/>
      <c r="B44" s="300"/>
      <c r="C44" s="301"/>
      <c r="D44" s="301"/>
      <c r="E44" s="301"/>
      <c r="F44" s="301"/>
      <c r="G44" s="301"/>
      <c r="H44" s="301"/>
      <c r="I44" s="302"/>
      <c r="J44" s="290"/>
      <c r="K44" s="234"/>
      <c r="L44" s="109"/>
      <c r="M44" s="69"/>
      <c r="N44" s="84"/>
      <c r="O44" s="63"/>
      <c r="P44" s="69"/>
      <c r="Q44" s="84"/>
      <c r="R44" s="144"/>
      <c r="S44" s="145"/>
      <c r="T44" s="146"/>
      <c r="U44" s="144"/>
      <c r="V44" s="145"/>
      <c r="W44" s="146"/>
      <c r="X44" s="144"/>
      <c r="Y44" s="145"/>
      <c r="Z44" s="146"/>
      <c r="AA44" s="144"/>
      <c r="AB44" s="145"/>
      <c r="AC44" s="146"/>
      <c r="AD44" s="144"/>
      <c r="AE44" s="145"/>
      <c r="AF44" s="146"/>
      <c r="AG44" s="144"/>
      <c r="AH44" s="145"/>
      <c r="AI44" s="146"/>
      <c r="AJ44" s="144"/>
      <c r="AK44" s="145"/>
      <c r="AL44" s="146"/>
      <c r="AM44" s="144"/>
      <c r="AN44" s="145"/>
      <c r="AO44" s="146"/>
      <c r="AP44" s="144"/>
      <c r="AQ44" s="145"/>
      <c r="AR44" s="146"/>
      <c r="AS44" s="147"/>
      <c r="AT44" s="145"/>
      <c r="AU44" s="146"/>
      <c r="AV44" s="22"/>
    </row>
    <row r="45" spans="1:48" ht="19.5" customHeight="1" x14ac:dyDescent="0.2">
      <c r="A45" s="260">
        <v>11</v>
      </c>
      <c r="B45" s="242" t="s">
        <v>123</v>
      </c>
      <c r="C45" s="243"/>
      <c r="D45" s="243"/>
      <c r="E45" s="243"/>
      <c r="F45" s="243"/>
      <c r="G45" s="243"/>
      <c r="H45" s="243"/>
      <c r="I45" s="244"/>
      <c r="J45" s="258">
        <v>1000000000</v>
      </c>
      <c r="K45" s="238" t="s">
        <v>78</v>
      </c>
      <c r="L45" s="80"/>
      <c r="M45" s="50">
        <v>8</v>
      </c>
      <c r="N45" s="56"/>
      <c r="O45" s="152"/>
      <c r="P45" s="100">
        <v>16</v>
      </c>
      <c r="Q45" s="148"/>
      <c r="R45" s="97"/>
      <c r="S45" s="100">
        <v>25</v>
      </c>
      <c r="T45" s="54"/>
      <c r="U45" s="149"/>
      <c r="V45" s="150">
        <v>33</v>
      </c>
      <c r="W45" s="151"/>
      <c r="X45" s="149"/>
      <c r="Y45" s="29">
        <v>41</v>
      </c>
      <c r="Z45" s="54"/>
      <c r="AA45" s="97"/>
      <c r="AB45" s="29">
        <v>50</v>
      </c>
      <c r="AC45" s="54"/>
      <c r="AD45" s="149"/>
      <c r="AE45" s="29">
        <v>58</v>
      </c>
      <c r="AF45" s="54"/>
      <c r="AG45" s="149"/>
      <c r="AH45" s="29">
        <v>66</v>
      </c>
      <c r="AI45" s="54"/>
      <c r="AJ45" s="149"/>
      <c r="AK45" s="29">
        <v>74</v>
      </c>
      <c r="AL45" s="54"/>
      <c r="AM45" s="149"/>
      <c r="AN45" s="29">
        <v>82</v>
      </c>
      <c r="AO45" s="54"/>
      <c r="AP45" s="149"/>
      <c r="AQ45" s="29">
        <v>90</v>
      </c>
      <c r="AR45" s="54"/>
      <c r="AS45" s="41"/>
      <c r="AT45" s="29">
        <v>100</v>
      </c>
      <c r="AU45" s="54"/>
      <c r="AV45" s="22"/>
    </row>
    <row r="46" spans="1:48" ht="19.5" customHeight="1" x14ac:dyDescent="0.25">
      <c r="A46" s="256"/>
      <c r="B46" s="245"/>
      <c r="C46" s="246"/>
      <c r="D46" s="246"/>
      <c r="E46" s="246"/>
      <c r="F46" s="246"/>
      <c r="G46" s="246"/>
      <c r="H46" s="246"/>
      <c r="I46" s="247"/>
      <c r="J46" s="259"/>
      <c r="K46" s="233"/>
      <c r="L46" s="64">
        <v>0</v>
      </c>
      <c r="M46" s="70"/>
      <c r="N46" s="66">
        <v>0</v>
      </c>
      <c r="O46" s="64">
        <v>0</v>
      </c>
      <c r="P46" s="70"/>
      <c r="Q46" s="66">
        <v>0</v>
      </c>
      <c r="R46" s="153">
        <v>100</v>
      </c>
      <c r="S46" s="155"/>
      <c r="T46" s="154">
        <v>100</v>
      </c>
      <c r="U46" s="153">
        <v>100</v>
      </c>
      <c r="V46" s="155"/>
      <c r="W46" s="154">
        <v>100</v>
      </c>
      <c r="X46" s="64">
        <v>0</v>
      </c>
      <c r="Y46" s="70"/>
      <c r="Z46" s="66">
        <v>0</v>
      </c>
      <c r="AA46" s="64">
        <v>0</v>
      </c>
      <c r="AB46" s="70"/>
      <c r="AC46" s="66">
        <v>0</v>
      </c>
      <c r="AD46" s="64">
        <v>0</v>
      </c>
      <c r="AE46" s="70"/>
      <c r="AF46" s="66">
        <v>0</v>
      </c>
      <c r="AG46" s="64">
        <v>0</v>
      </c>
      <c r="AH46" s="70"/>
      <c r="AI46" s="66">
        <v>0</v>
      </c>
      <c r="AJ46" s="64">
        <v>0</v>
      </c>
      <c r="AK46" s="70"/>
      <c r="AL46" s="66">
        <v>0</v>
      </c>
      <c r="AM46" s="64">
        <v>0</v>
      </c>
      <c r="AN46" s="70"/>
      <c r="AO46" s="66">
        <v>0</v>
      </c>
      <c r="AP46" s="64">
        <v>0</v>
      </c>
      <c r="AQ46" s="70"/>
      <c r="AR46" s="66">
        <v>0</v>
      </c>
      <c r="AS46" s="64">
        <v>0</v>
      </c>
      <c r="AT46" s="70"/>
      <c r="AU46" s="66">
        <v>0</v>
      </c>
      <c r="AV46" s="22"/>
    </row>
    <row r="47" spans="1:48" ht="19.5" customHeight="1" x14ac:dyDescent="0.25">
      <c r="A47" s="257"/>
      <c r="B47" s="248"/>
      <c r="C47" s="249"/>
      <c r="D47" s="249"/>
      <c r="E47" s="249"/>
      <c r="F47" s="249"/>
      <c r="G47" s="249"/>
      <c r="H47" s="249"/>
      <c r="I47" s="250"/>
      <c r="J47" s="254"/>
      <c r="K47" s="234"/>
      <c r="L47" s="65"/>
      <c r="M47" s="69">
        <v>0</v>
      </c>
      <c r="N47" s="67"/>
      <c r="O47" s="65"/>
      <c r="P47" s="69">
        <v>0</v>
      </c>
      <c r="Q47" s="67"/>
      <c r="R47" s="156"/>
      <c r="S47" s="145">
        <v>100</v>
      </c>
      <c r="T47" s="157"/>
      <c r="U47" s="156"/>
      <c r="V47" s="145">
        <v>100</v>
      </c>
      <c r="W47" s="157"/>
      <c r="X47" s="65"/>
      <c r="Y47" s="69">
        <v>0</v>
      </c>
      <c r="Z47" s="67"/>
      <c r="AA47" s="65"/>
      <c r="AB47" s="69">
        <v>0</v>
      </c>
      <c r="AC47" s="67"/>
      <c r="AD47" s="65"/>
      <c r="AE47" s="69">
        <v>0</v>
      </c>
      <c r="AF47" s="67"/>
      <c r="AG47" s="65"/>
      <c r="AH47" s="69">
        <v>0</v>
      </c>
      <c r="AI47" s="67"/>
      <c r="AJ47" s="65"/>
      <c r="AK47" s="69">
        <v>0</v>
      </c>
      <c r="AL47" s="67"/>
      <c r="AM47" s="65"/>
      <c r="AN47" s="69">
        <v>0</v>
      </c>
      <c r="AO47" s="67"/>
      <c r="AP47" s="65"/>
      <c r="AQ47" s="69">
        <v>0</v>
      </c>
      <c r="AR47" s="67"/>
      <c r="AS47" s="65"/>
      <c r="AT47" s="69">
        <v>0</v>
      </c>
      <c r="AU47" s="67"/>
      <c r="AV47" s="22"/>
    </row>
    <row r="48" spans="1:48" ht="19.5" customHeight="1" x14ac:dyDescent="0.2">
      <c r="A48" s="260">
        <v>12</v>
      </c>
      <c r="B48" s="242" t="s">
        <v>124</v>
      </c>
      <c r="C48" s="243"/>
      <c r="D48" s="243"/>
      <c r="E48" s="243"/>
      <c r="F48" s="243"/>
      <c r="G48" s="243"/>
      <c r="H48" s="243"/>
      <c r="I48" s="244"/>
      <c r="J48" s="258">
        <v>50000000</v>
      </c>
      <c r="K48" s="232" t="s">
        <v>79</v>
      </c>
      <c r="L48" s="41"/>
      <c r="M48" s="50">
        <v>16</v>
      </c>
      <c r="N48" s="56"/>
      <c r="O48" s="55"/>
      <c r="P48" s="42">
        <v>34</v>
      </c>
      <c r="Q48" s="43"/>
      <c r="R48" s="55"/>
      <c r="S48" s="51">
        <v>50</v>
      </c>
      <c r="T48" s="56"/>
      <c r="U48" s="32"/>
      <c r="V48" s="57">
        <v>66</v>
      </c>
      <c r="W48" s="68"/>
      <c r="X48" s="32"/>
      <c r="Y48" s="26">
        <v>84</v>
      </c>
      <c r="Z48" s="34"/>
      <c r="AA48" s="55"/>
      <c r="AB48" s="50">
        <v>100</v>
      </c>
      <c r="AC48" s="56"/>
      <c r="AD48" s="32"/>
      <c r="AE48" s="26">
        <v>100</v>
      </c>
      <c r="AF48" s="34"/>
      <c r="AG48" s="32"/>
      <c r="AH48" s="26">
        <v>100</v>
      </c>
      <c r="AI48" s="34"/>
      <c r="AJ48" s="32"/>
      <c r="AK48" s="26">
        <v>100</v>
      </c>
      <c r="AL48" s="34"/>
      <c r="AM48" s="32"/>
      <c r="AN48" s="26">
        <v>100</v>
      </c>
      <c r="AO48" s="34"/>
      <c r="AP48" s="32"/>
      <c r="AQ48" s="26">
        <v>100</v>
      </c>
      <c r="AR48" s="34"/>
      <c r="AS48" s="74"/>
      <c r="AT48" s="26">
        <v>100</v>
      </c>
      <c r="AU48" s="54"/>
      <c r="AV48" s="22"/>
    </row>
    <row r="49" spans="1:48" ht="19.5" customHeight="1" x14ac:dyDescent="0.2">
      <c r="A49" s="256"/>
      <c r="B49" s="245"/>
      <c r="C49" s="246"/>
      <c r="D49" s="246"/>
      <c r="E49" s="246"/>
      <c r="F49" s="246"/>
      <c r="G49" s="246"/>
      <c r="H49" s="246"/>
      <c r="I49" s="247"/>
      <c r="J49" s="259"/>
      <c r="K49" s="233"/>
      <c r="L49" s="64">
        <v>0</v>
      </c>
      <c r="M49" s="70"/>
      <c r="N49" s="66">
        <v>0</v>
      </c>
      <c r="O49" s="64">
        <v>0</v>
      </c>
      <c r="P49" s="70"/>
      <c r="Q49" s="66">
        <v>0</v>
      </c>
      <c r="R49" s="64">
        <v>85</v>
      </c>
      <c r="S49" s="70"/>
      <c r="T49" s="66">
        <v>70</v>
      </c>
      <c r="U49" s="64">
        <v>85</v>
      </c>
      <c r="V49" s="70"/>
      <c r="W49" s="66">
        <v>70</v>
      </c>
      <c r="X49" s="64">
        <v>0</v>
      </c>
      <c r="Y49" s="70"/>
      <c r="Z49" s="66">
        <v>0</v>
      </c>
      <c r="AA49" s="64">
        <v>0</v>
      </c>
      <c r="AB49" s="70"/>
      <c r="AC49" s="66">
        <v>0</v>
      </c>
      <c r="AD49" s="64">
        <v>0</v>
      </c>
      <c r="AE49" s="70"/>
      <c r="AF49" s="66">
        <v>0</v>
      </c>
      <c r="AG49" s="64">
        <v>0</v>
      </c>
      <c r="AH49" s="70"/>
      <c r="AI49" s="66">
        <v>0</v>
      </c>
      <c r="AJ49" s="64">
        <v>0</v>
      </c>
      <c r="AK49" s="70"/>
      <c r="AL49" s="66">
        <v>0</v>
      </c>
      <c r="AM49" s="64">
        <v>0</v>
      </c>
      <c r="AN49" s="70"/>
      <c r="AO49" s="66">
        <v>0</v>
      </c>
      <c r="AP49" s="64">
        <v>0</v>
      </c>
      <c r="AQ49" s="70"/>
      <c r="AR49" s="66">
        <v>0</v>
      </c>
      <c r="AS49" s="64">
        <v>0</v>
      </c>
      <c r="AT49" s="70"/>
      <c r="AU49" s="66">
        <v>0</v>
      </c>
      <c r="AV49" s="22"/>
    </row>
    <row r="50" spans="1:48" ht="19.5" customHeight="1" x14ac:dyDescent="0.2">
      <c r="A50" s="257"/>
      <c r="B50" s="248"/>
      <c r="C50" s="249"/>
      <c r="D50" s="249"/>
      <c r="E50" s="249"/>
      <c r="F50" s="249"/>
      <c r="G50" s="249"/>
      <c r="H50" s="249"/>
      <c r="I50" s="250"/>
      <c r="J50" s="254"/>
      <c r="K50" s="234"/>
      <c r="L50" s="65"/>
      <c r="M50" s="69">
        <v>0</v>
      </c>
      <c r="N50" s="67"/>
      <c r="O50" s="65"/>
      <c r="P50" s="69">
        <v>0</v>
      </c>
      <c r="Q50" s="67"/>
      <c r="R50" s="65"/>
      <c r="S50" s="69">
        <v>70</v>
      </c>
      <c r="T50" s="67"/>
      <c r="U50" s="65"/>
      <c r="V50" s="69">
        <v>70</v>
      </c>
      <c r="W50" s="67"/>
      <c r="X50" s="65"/>
      <c r="Y50" s="69">
        <v>0</v>
      </c>
      <c r="Z50" s="67"/>
      <c r="AA50" s="65"/>
      <c r="AB50" s="69">
        <v>0</v>
      </c>
      <c r="AC50" s="67"/>
      <c r="AD50" s="65"/>
      <c r="AE50" s="69">
        <v>0</v>
      </c>
      <c r="AF50" s="67"/>
      <c r="AG50" s="65"/>
      <c r="AH50" s="69">
        <v>0</v>
      </c>
      <c r="AI50" s="67"/>
      <c r="AJ50" s="65"/>
      <c r="AK50" s="69">
        <v>0</v>
      </c>
      <c r="AL50" s="67"/>
      <c r="AM50" s="65"/>
      <c r="AN50" s="69">
        <v>0</v>
      </c>
      <c r="AO50" s="67"/>
      <c r="AP50" s="65"/>
      <c r="AQ50" s="69">
        <v>0</v>
      </c>
      <c r="AR50" s="67"/>
      <c r="AS50" s="65"/>
      <c r="AT50" s="69">
        <v>0</v>
      </c>
      <c r="AU50" s="67"/>
      <c r="AV50" s="22"/>
    </row>
    <row r="51" spans="1:48" ht="19.5" customHeight="1" x14ac:dyDescent="0.2">
      <c r="A51" s="260">
        <v>13</v>
      </c>
      <c r="B51" s="242" t="s">
        <v>125</v>
      </c>
      <c r="C51" s="243"/>
      <c r="D51" s="243"/>
      <c r="E51" s="243"/>
      <c r="F51" s="243"/>
      <c r="G51" s="243"/>
      <c r="H51" s="243"/>
      <c r="I51" s="244"/>
      <c r="J51" s="258">
        <v>75000000</v>
      </c>
      <c r="K51" s="232" t="s">
        <v>79</v>
      </c>
      <c r="L51" s="41"/>
      <c r="M51" s="29">
        <v>8</v>
      </c>
      <c r="N51" s="54"/>
      <c r="O51" s="55"/>
      <c r="P51" s="51">
        <v>16</v>
      </c>
      <c r="Q51" s="91"/>
      <c r="R51" s="55"/>
      <c r="S51" s="51">
        <v>25</v>
      </c>
      <c r="T51" s="56"/>
      <c r="U51" s="92"/>
      <c r="V51" s="60">
        <v>33</v>
      </c>
      <c r="W51" s="93"/>
      <c r="X51" s="92"/>
      <c r="Y51" s="50">
        <v>41</v>
      </c>
      <c r="Z51" s="56"/>
      <c r="AA51" s="55"/>
      <c r="AB51" s="50">
        <v>50</v>
      </c>
      <c r="AC51" s="56"/>
      <c r="AD51" s="92"/>
      <c r="AE51" s="50">
        <v>58</v>
      </c>
      <c r="AF51" s="56"/>
      <c r="AG51" s="92"/>
      <c r="AH51" s="50">
        <v>66</v>
      </c>
      <c r="AI51" s="56"/>
      <c r="AJ51" s="92"/>
      <c r="AK51" s="50">
        <v>74</v>
      </c>
      <c r="AL51" s="56"/>
      <c r="AM51" s="92"/>
      <c r="AN51" s="50">
        <v>82</v>
      </c>
      <c r="AO51" s="56"/>
      <c r="AP51" s="92"/>
      <c r="AQ51" s="50">
        <v>90</v>
      </c>
      <c r="AR51" s="56"/>
      <c r="AS51" s="80"/>
      <c r="AT51" s="50">
        <v>100</v>
      </c>
      <c r="AU51" s="54"/>
      <c r="AV51" s="22"/>
    </row>
    <row r="52" spans="1:48" ht="19.5" customHeight="1" x14ac:dyDescent="0.2">
      <c r="A52" s="256"/>
      <c r="B52" s="245"/>
      <c r="C52" s="246"/>
      <c r="D52" s="246"/>
      <c r="E52" s="246"/>
      <c r="F52" s="246"/>
      <c r="G52" s="246"/>
      <c r="H52" s="246"/>
      <c r="I52" s="247"/>
      <c r="J52" s="259"/>
      <c r="K52" s="233"/>
      <c r="L52" s="64">
        <v>0</v>
      </c>
      <c r="M52" s="70"/>
      <c r="N52" s="66">
        <v>0</v>
      </c>
      <c r="O52" s="64">
        <v>0</v>
      </c>
      <c r="P52" s="70"/>
      <c r="Q52" s="66">
        <v>0</v>
      </c>
      <c r="R52" s="64">
        <v>95</v>
      </c>
      <c r="S52" s="70"/>
      <c r="T52" s="66">
        <v>93.8</v>
      </c>
      <c r="U52" s="64">
        <v>95</v>
      </c>
      <c r="V52" s="70"/>
      <c r="W52" s="66">
        <v>85.1</v>
      </c>
      <c r="X52" s="64">
        <v>0</v>
      </c>
      <c r="Y52" s="70"/>
      <c r="Z52" s="66">
        <v>0</v>
      </c>
      <c r="AA52" s="64">
        <v>0</v>
      </c>
      <c r="AB52" s="70"/>
      <c r="AC52" s="66">
        <v>0</v>
      </c>
      <c r="AD52" s="64">
        <v>0</v>
      </c>
      <c r="AE52" s="70"/>
      <c r="AF52" s="66">
        <v>0</v>
      </c>
      <c r="AG52" s="64">
        <v>0</v>
      </c>
      <c r="AH52" s="70"/>
      <c r="AI52" s="66">
        <v>0</v>
      </c>
      <c r="AJ52" s="64">
        <v>0</v>
      </c>
      <c r="AK52" s="70"/>
      <c r="AL52" s="66">
        <v>0</v>
      </c>
      <c r="AM52" s="64">
        <v>0</v>
      </c>
      <c r="AN52" s="70"/>
      <c r="AO52" s="66">
        <v>0</v>
      </c>
      <c r="AP52" s="64">
        <v>0</v>
      </c>
      <c r="AQ52" s="70"/>
      <c r="AR52" s="66">
        <v>0</v>
      </c>
      <c r="AS52" s="64">
        <v>0</v>
      </c>
      <c r="AT52" s="70"/>
      <c r="AU52" s="66">
        <v>0</v>
      </c>
      <c r="AV52" s="22"/>
    </row>
    <row r="53" spans="1:48" ht="19.5" customHeight="1" x14ac:dyDescent="0.2">
      <c r="A53" s="257"/>
      <c r="B53" s="248"/>
      <c r="C53" s="249"/>
      <c r="D53" s="249"/>
      <c r="E53" s="249"/>
      <c r="F53" s="249"/>
      <c r="G53" s="249"/>
      <c r="H53" s="249"/>
      <c r="I53" s="250"/>
      <c r="J53" s="254"/>
      <c r="K53" s="234"/>
      <c r="L53" s="65"/>
      <c r="M53" s="69">
        <v>0</v>
      </c>
      <c r="N53" s="67"/>
      <c r="O53" s="65"/>
      <c r="P53" s="69">
        <v>0</v>
      </c>
      <c r="Q53" s="67"/>
      <c r="R53" s="65"/>
      <c r="S53" s="69">
        <v>93.8</v>
      </c>
      <c r="T53" s="67"/>
      <c r="U53" s="65"/>
      <c r="V53" s="69">
        <v>85.1</v>
      </c>
      <c r="W53" s="67"/>
      <c r="X53" s="65"/>
      <c r="Y53" s="69">
        <v>0</v>
      </c>
      <c r="Z53" s="67"/>
      <c r="AA53" s="65"/>
      <c r="AB53" s="69">
        <v>0</v>
      </c>
      <c r="AC53" s="67"/>
      <c r="AD53" s="65"/>
      <c r="AE53" s="69">
        <v>0</v>
      </c>
      <c r="AF53" s="67"/>
      <c r="AG53" s="65"/>
      <c r="AH53" s="69">
        <v>0</v>
      </c>
      <c r="AI53" s="67"/>
      <c r="AJ53" s="65"/>
      <c r="AK53" s="69">
        <v>0</v>
      </c>
      <c r="AL53" s="67"/>
      <c r="AM53" s="65"/>
      <c r="AN53" s="69">
        <v>0</v>
      </c>
      <c r="AO53" s="67"/>
      <c r="AP53" s="65"/>
      <c r="AQ53" s="69">
        <v>0</v>
      </c>
      <c r="AR53" s="67"/>
      <c r="AS53" s="65"/>
      <c r="AT53" s="69">
        <v>0</v>
      </c>
      <c r="AU53" s="67"/>
      <c r="AV53" s="22"/>
    </row>
    <row r="54" spans="1:48" ht="19.5" customHeight="1" x14ac:dyDescent="0.2">
      <c r="A54" s="260">
        <v>14</v>
      </c>
      <c r="B54" s="242" t="s">
        <v>126</v>
      </c>
      <c r="C54" s="243"/>
      <c r="D54" s="243"/>
      <c r="E54" s="243"/>
      <c r="F54" s="243"/>
      <c r="G54" s="243"/>
      <c r="H54" s="243"/>
      <c r="I54" s="244"/>
      <c r="J54" s="258">
        <v>245000000</v>
      </c>
      <c r="K54" s="232" t="s">
        <v>79</v>
      </c>
      <c r="L54" s="41"/>
      <c r="M54" s="50">
        <v>16</v>
      </c>
      <c r="N54" s="56"/>
      <c r="O54" s="55"/>
      <c r="P54" s="42">
        <v>34</v>
      </c>
      <c r="Q54" s="43"/>
      <c r="R54" s="55"/>
      <c r="S54" s="51">
        <v>50</v>
      </c>
      <c r="T54" s="56"/>
      <c r="U54" s="32"/>
      <c r="V54" s="57">
        <v>66</v>
      </c>
      <c r="W54" s="68"/>
      <c r="X54" s="32"/>
      <c r="Y54" s="26">
        <v>84</v>
      </c>
      <c r="Z54" s="34"/>
      <c r="AA54" s="55"/>
      <c r="AB54" s="50">
        <v>100</v>
      </c>
      <c r="AC54" s="56"/>
      <c r="AD54" s="32"/>
      <c r="AE54" s="26">
        <v>100</v>
      </c>
      <c r="AF54" s="34"/>
      <c r="AG54" s="32"/>
      <c r="AH54" s="26">
        <v>100</v>
      </c>
      <c r="AI54" s="34"/>
      <c r="AJ54" s="32"/>
      <c r="AK54" s="26">
        <v>100</v>
      </c>
      <c r="AL54" s="34"/>
      <c r="AM54" s="32"/>
      <c r="AN54" s="26">
        <v>100</v>
      </c>
      <c r="AO54" s="34"/>
      <c r="AP54" s="32"/>
      <c r="AQ54" s="26">
        <v>100</v>
      </c>
      <c r="AR54" s="34"/>
      <c r="AS54" s="74"/>
      <c r="AT54" s="26">
        <v>100</v>
      </c>
      <c r="AU54" s="54"/>
      <c r="AV54" s="22"/>
    </row>
    <row r="55" spans="1:48" ht="19.5" customHeight="1" x14ac:dyDescent="0.2">
      <c r="A55" s="256"/>
      <c r="B55" s="245"/>
      <c r="C55" s="246"/>
      <c r="D55" s="246"/>
      <c r="E55" s="246"/>
      <c r="F55" s="246"/>
      <c r="G55" s="246"/>
      <c r="H55" s="246"/>
      <c r="I55" s="247"/>
      <c r="J55" s="259"/>
      <c r="K55" s="233"/>
      <c r="L55" s="64">
        <v>0</v>
      </c>
      <c r="M55" s="70"/>
      <c r="N55" s="66">
        <v>0</v>
      </c>
      <c r="O55" s="64">
        <v>25</v>
      </c>
      <c r="P55" s="70"/>
      <c r="Q55" s="66">
        <v>20.399999999999999</v>
      </c>
      <c r="R55" s="64">
        <v>30</v>
      </c>
      <c r="S55" s="70"/>
      <c r="T55" s="66">
        <v>20.399999999999999</v>
      </c>
      <c r="U55" s="64">
        <v>35</v>
      </c>
      <c r="V55" s="70"/>
      <c r="W55" s="66">
        <v>22.2</v>
      </c>
      <c r="X55" s="64">
        <v>0</v>
      </c>
      <c r="Y55" s="70"/>
      <c r="Z55" s="66">
        <v>0</v>
      </c>
      <c r="AA55" s="64">
        <v>0</v>
      </c>
      <c r="AB55" s="70"/>
      <c r="AC55" s="66">
        <v>0</v>
      </c>
      <c r="AD55" s="64">
        <v>0</v>
      </c>
      <c r="AE55" s="70"/>
      <c r="AF55" s="66">
        <v>0</v>
      </c>
      <c r="AG55" s="64">
        <v>0</v>
      </c>
      <c r="AH55" s="70"/>
      <c r="AI55" s="66">
        <v>0</v>
      </c>
      <c r="AJ55" s="64">
        <v>0</v>
      </c>
      <c r="AK55" s="70"/>
      <c r="AL55" s="66">
        <v>0</v>
      </c>
      <c r="AM55" s="64">
        <v>0</v>
      </c>
      <c r="AN55" s="70"/>
      <c r="AO55" s="66">
        <v>0</v>
      </c>
      <c r="AP55" s="64">
        <v>0</v>
      </c>
      <c r="AQ55" s="70"/>
      <c r="AR55" s="66">
        <v>0</v>
      </c>
      <c r="AS55" s="64">
        <v>0</v>
      </c>
      <c r="AT55" s="70"/>
      <c r="AU55" s="66">
        <v>0</v>
      </c>
      <c r="AV55" s="22"/>
    </row>
    <row r="56" spans="1:48" ht="19.5" customHeight="1" x14ac:dyDescent="0.2">
      <c r="A56" s="257"/>
      <c r="B56" s="248"/>
      <c r="C56" s="249"/>
      <c r="D56" s="249"/>
      <c r="E56" s="249"/>
      <c r="F56" s="249"/>
      <c r="G56" s="249"/>
      <c r="H56" s="249"/>
      <c r="I56" s="250"/>
      <c r="J56" s="254"/>
      <c r="K56" s="234"/>
      <c r="L56" s="65"/>
      <c r="M56" s="69">
        <v>0</v>
      </c>
      <c r="N56" s="67"/>
      <c r="O56" s="65"/>
      <c r="P56" s="69">
        <v>20.399999999999999</v>
      </c>
      <c r="Q56" s="67"/>
      <c r="R56" s="65"/>
      <c r="S56" s="69">
        <v>20.399999999999999</v>
      </c>
      <c r="T56" s="67"/>
      <c r="U56" s="65"/>
      <c r="V56" s="69">
        <v>22.2</v>
      </c>
      <c r="W56" s="67"/>
      <c r="X56" s="65"/>
      <c r="Y56" s="69">
        <v>0</v>
      </c>
      <c r="Z56" s="67"/>
      <c r="AA56" s="65"/>
      <c r="AB56" s="69">
        <v>0</v>
      </c>
      <c r="AC56" s="67"/>
      <c r="AD56" s="65"/>
      <c r="AE56" s="69">
        <v>0</v>
      </c>
      <c r="AF56" s="67"/>
      <c r="AG56" s="65"/>
      <c r="AH56" s="69">
        <v>0</v>
      </c>
      <c r="AI56" s="67"/>
      <c r="AJ56" s="65"/>
      <c r="AK56" s="69">
        <v>0</v>
      </c>
      <c r="AL56" s="67"/>
      <c r="AM56" s="65"/>
      <c r="AN56" s="69">
        <v>0</v>
      </c>
      <c r="AO56" s="67"/>
      <c r="AP56" s="65"/>
      <c r="AQ56" s="69">
        <v>0</v>
      </c>
      <c r="AR56" s="67"/>
      <c r="AS56" s="65"/>
      <c r="AT56" s="69">
        <v>0</v>
      </c>
      <c r="AU56" s="67"/>
      <c r="AV56" s="22"/>
    </row>
    <row r="57" spans="1:48" ht="19.5" customHeight="1" x14ac:dyDescent="0.2">
      <c r="A57" s="241">
        <v>15</v>
      </c>
      <c r="B57" s="242" t="s">
        <v>127</v>
      </c>
      <c r="C57" s="243"/>
      <c r="D57" s="243"/>
      <c r="E57" s="243"/>
      <c r="F57" s="243"/>
      <c r="G57" s="243"/>
      <c r="H57" s="243"/>
      <c r="I57" s="244"/>
      <c r="J57" s="258">
        <v>904640000</v>
      </c>
      <c r="K57" s="232" t="s">
        <v>78</v>
      </c>
      <c r="L57" s="41"/>
      <c r="M57" s="29">
        <v>8</v>
      </c>
      <c r="N57" s="54"/>
      <c r="O57" s="55"/>
      <c r="P57" s="51">
        <v>16</v>
      </c>
      <c r="Q57" s="91"/>
      <c r="R57" s="55"/>
      <c r="S57" s="51">
        <v>25</v>
      </c>
      <c r="T57" s="56"/>
      <c r="U57" s="92"/>
      <c r="V57" s="60">
        <v>33</v>
      </c>
      <c r="W57" s="93"/>
      <c r="X57" s="92"/>
      <c r="Y57" s="50">
        <v>41</v>
      </c>
      <c r="Z57" s="56"/>
      <c r="AA57" s="55"/>
      <c r="AB57" s="50">
        <v>50</v>
      </c>
      <c r="AC57" s="56"/>
      <c r="AD57" s="92"/>
      <c r="AE57" s="50">
        <v>58</v>
      </c>
      <c r="AF57" s="56"/>
      <c r="AG57" s="92"/>
      <c r="AH57" s="50">
        <v>66</v>
      </c>
      <c r="AI57" s="56"/>
      <c r="AJ57" s="92"/>
      <c r="AK57" s="50">
        <v>74</v>
      </c>
      <c r="AL57" s="56"/>
      <c r="AM57" s="92"/>
      <c r="AN57" s="50">
        <v>82</v>
      </c>
      <c r="AO57" s="56"/>
      <c r="AP57" s="92"/>
      <c r="AQ57" s="50">
        <v>90</v>
      </c>
      <c r="AR57" s="56"/>
      <c r="AS57" s="80"/>
      <c r="AT57" s="50">
        <v>100</v>
      </c>
      <c r="AU57" s="54"/>
      <c r="AV57" s="22"/>
    </row>
    <row r="58" spans="1:48" ht="19.5" customHeight="1" x14ac:dyDescent="0.2">
      <c r="A58" s="239"/>
      <c r="B58" s="245"/>
      <c r="C58" s="246"/>
      <c r="D58" s="246"/>
      <c r="E58" s="246"/>
      <c r="F58" s="246"/>
      <c r="G58" s="246"/>
      <c r="H58" s="246"/>
      <c r="I58" s="247"/>
      <c r="J58" s="259"/>
      <c r="K58" s="233"/>
      <c r="L58" s="64">
        <v>10</v>
      </c>
      <c r="M58" s="70"/>
      <c r="N58" s="66">
        <v>5</v>
      </c>
      <c r="O58" s="64">
        <v>20</v>
      </c>
      <c r="P58" s="70"/>
      <c r="Q58" s="66">
        <v>16.399999999999999</v>
      </c>
      <c r="R58" s="64">
        <v>30</v>
      </c>
      <c r="S58" s="70"/>
      <c r="T58" s="66">
        <v>20.9</v>
      </c>
      <c r="U58" s="64">
        <v>35</v>
      </c>
      <c r="V58" s="70"/>
      <c r="W58" s="66">
        <v>17.3</v>
      </c>
      <c r="X58" s="64">
        <v>0</v>
      </c>
      <c r="Y58" s="70"/>
      <c r="Z58" s="66">
        <v>0</v>
      </c>
      <c r="AA58" s="64">
        <v>0</v>
      </c>
      <c r="AB58" s="70"/>
      <c r="AC58" s="66">
        <v>0</v>
      </c>
      <c r="AD58" s="64">
        <v>0</v>
      </c>
      <c r="AE58" s="70"/>
      <c r="AF58" s="66">
        <v>0</v>
      </c>
      <c r="AG58" s="64">
        <v>0</v>
      </c>
      <c r="AH58" s="70"/>
      <c r="AI58" s="66">
        <v>0</v>
      </c>
      <c r="AJ58" s="64">
        <v>0</v>
      </c>
      <c r="AK58" s="70"/>
      <c r="AL58" s="66">
        <v>0</v>
      </c>
      <c r="AM58" s="64">
        <v>0</v>
      </c>
      <c r="AN58" s="70"/>
      <c r="AO58" s="66">
        <v>0</v>
      </c>
      <c r="AP58" s="64">
        <v>0</v>
      </c>
      <c r="AQ58" s="70"/>
      <c r="AR58" s="66">
        <v>0</v>
      </c>
      <c r="AS58" s="64">
        <v>0</v>
      </c>
      <c r="AT58" s="70"/>
      <c r="AU58" s="66">
        <v>0</v>
      </c>
      <c r="AV58" s="22"/>
    </row>
    <row r="59" spans="1:48" ht="19.5" customHeight="1" x14ac:dyDescent="0.2">
      <c r="A59" s="240"/>
      <c r="B59" s="248"/>
      <c r="C59" s="249"/>
      <c r="D59" s="249"/>
      <c r="E59" s="249"/>
      <c r="F59" s="249"/>
      <c r="G59" s="249"/>
      <c r="H59" s="249"/>
      <c r="I59" s="250"/>
      <c r="J59" s="254"/>
      <c r="K59" s="234"/>
      <c r="L59" s="65"/>
      <c r="M59" s="69">
        <v>5</v>
      </c>
      <c r="N59" s="67"/>
      <c r="O59" s="65"/>
      <c r="P59" s="69">
        <v>16.399999999999999</v>
      </c>
      <c r="Q59" s="67"/>
      <c r="R59" s="65"/>
      <c r="S59" s="69">
        <v>20.9</v>
      </c>
      <c r="T59" s="67"/>
      <c r="U59" s="65"/>
      <c r="V59" s="69">
        <v>17.3</v>
      </c>
      <c r="W59" s="67"/>
      <c r="X59" s="65"/>
      <c r="Y59" s="69">
        <v>0</v>
      </c>
      <c r="Z59" s="67"/>
      <c r="AA59" s="65"/>
      <c r="AB59" s="69">
        <v>0</v>
      </c>
      <c r="AC59" s="67"/>
      <c r="AD59" s="65"/>
      <c r="AE59" s="69">
        <v>0</v>
      </c>
      <c r="AF59" s="67"/>
      <c r="AG59" s="65"/>
      <c r="AH59" s="69">
        <v>0</v>
      </c>
      <c r="AI59" s="67"/>
      <c r="AJ59" s="65"/>
      <c r="AK59" s="69">
        <v>0</v>
      </c>
      <c r="AL59" s="67"/>
      <c r="AM59" s="65"/>
      <c r="AN59" s="69">
        <v>0</v>
      </c>
      <c r="AO59" s="67"/>
      <c r="AP59" s="65"/>
      <c r="AQ59" s="69">
        <v>0</v>
      </c>
      <c r="AR59" s="67"/>
      <c r="AS59" s="65"/>
      <c r="AT59" s="69">
        <v>0</v>
      </c>
      <c r="AU59" s="67"/>
      <c r="AV59" s="22"/>
    </row>
    <row r="60" spans="1:48" ht="19.5" customHeight="1" x14ac:dyDescent="0.2">
      <c r="A60" s="241">
        <v>16</v>
      </c>
      <c r="B60" s="294" t="s">
        <v>128</v>
      </c>
      <c r="C60" s="295"/>
      <c r="D60" s="295"/>
      <c r="E60" s="295"/>
      <c r="F60" s="295"/>
      <c r="G60" s="295"/>
      <c r="H60" s="295"/>
      <c r="I60" s="296"/>
      <c r="J60" s="288">
        <v>80000000</v>
      </c>
      <c r="K60" s="232" t="s">
        <v>79</v>
      </c>
      <c r="L60" s="41"/>
      <c r="M60" s="29">
        <v>8</v>
      </c>
      <c r="N60" s="54"/>
      <c r="O60" s="55"/>
      <c r="P60" s="51">
        <v>16</v>
      </c>
      <c r="Q60" s="91"/>
      <c r="R60" s="55"/>
      <c r="S60" s="51">
        <v>25</v>
      </c>
      <c r="T60" s="56"/>
      <c r="U60" s="92"/>
      <c r="V60" s="60">
        <v>33</v>
      </c>
      <c r="W60" s="93"/>
      <c r="X60" s="92"/>
      <c r="Y60" s="50">
        <v>41</v>
      </c>
      <c r="Z60" s="56"/>
      <c r="AA60" s="55"/>
      <c r="AB60" s="50">
        <v>50</v>
      </c>
      <c r="AC60" s="56"/>
      <c r="AD60" s="92"/>
      <c r="AE60" s="50">
        <v>58</v>
      </c>
      <c r="AF60" s="56"/>
      <c r="AG60" s="92"/>
      <c r="AH60" s="50">
        <v>66</v>
      </c>
      <c r="AI60" s="56"/>
      <c r="AJ60" s="92"/>
      <c r="AK60" s="50">
        <v>74</v>
      </c>
      <c r="AL60" s="56"/>
      <c r="AM60" s="92"/>
      <c r="AN60" s="50">
        <v>82</v>
      </c>
      <c r="AO60" s="56"/>
      <c r="AP60" s="92"/>
      <c r="AQ60" s="50">
        <v>90</v>
      </c>
      <c r="AR60" s="56"/>
      <c r="AS60" s="80"/>
      <c r="AT60" s="50">
        <v>100</v>
      </c>
      <c r="AU60" s="54"/>
      <c r="AV60" s="22"/>
    </row>
    <row r="61" spans="1:48" ht="19.5" customHeight="1" x14ac:dyDescent="0.2">
      <c r="A61" s="239"/>
      <c r="B61" s="297"/>
      <c r="C61" s="298"/>
      <c r="D61" s="298"/>
      <c r="E61" s="298"/>
      <c r="F61" s="298"/>
      <c r="G61" s="298"/>
      <c r="H61" s="298"/>
      <c r="I61" s="299"/>
      <c r="J61" s="289"/>
      <c r="K61" s="233"/>
      <c r="L61" s="64">
        <v>0</v>
      </c>
      <c r="M61" s="70"/>
      <c r="N61" s="66">
        <v>0</v>
      </c>
      <c r="O61" s="64">
        <v>0</v>
      </c>
      <c r="P61" s="70"/>
      <c r="Q61" s="66">
        <v>0</v>
      </c>
      <c r="R61" s="64">
        <v>0</v>
      </c>
      <c r="S61" s="70"/>
      <c r="T61" s="66">
        <v>0</v>
      </c>
      <c r="U61" s="64">
        <v>10</v>
      </c>
      <c r="V61" s="70"/>
      <c r="W61" s="66">
        <v>1</v>
      </c>
      <c r="X61" s="64">
        <v>0</v>
      </c>
      <c r="Y61" s="70"/>
      <c r="Z61" s="66">
        <v>0</v>
      </c>
      <c r="AA61" s="64">
        <v>0</v>
      </c>
      <c r="AB61" s="70"/>
      <c r="AC61" s="66">
        <v>0</v>
      </c>
      <c r="AD61" s="64">
        <v>0</v>
      </c>
      <c r="AE61" s="70"/>
      <c r="AF61" s="66">
        <v>0</v>
      </c>
      <c r="AG61" s="64">
        <v>0</v>
      </c>
      <c r="AH61" s="70"/>
      <c r="AI61" s="66">
        <v>0</v>
      </c>
      <c r="AJ61" s="64">
        <v>0</v>
      </c>
      <c r="AK61" s="70"/>
      <c r="AL61" s="66">
        <v>0</v>
      </c>
      <c r="AM61" s="64">
        <v>0</v>
      </c>
      <c r="AN61" s="70"/>
      <c r="AO61" s="66">
        <v>0</v>
      </c>
      <c r="AP61" s="64">
        <v>0</v>
      </c>
      <c r="AQ61" s="70"/>
      <c r="AR61" s="66">
        <v>0</v>
      </c>
      <c r="AS61" s="64">
        <v>0</v>
      </c>
      <c r="AT61" s="70"/>
      <c r="AU61" s="66">
        <v>0</v>
      </c>
    </row>
    <row r="62" spans="1:48" ht="19.5" customHeight="1" x14ac:dyDescent="0.2">
      <c r="A62" s="239"/>
      <c r="B62" s="297"/>
      <c r="C62" s="298"/>
      <c r="D62" s="298"/>
      <c r="E62" s="298"/>
      <c r="F62" s="298"/>
      <c r="G62" s="298"/>
      <c r="H62" s="298"/>
      <c r="I62" s="299"/>
      <c r="J62" s="289"/>
      <c r="K62" s="233"/>
      <c r="L62" s="65"/>
      <c r="M62" s="69">
        <v>0</v>
      </c>
      <c r="N62" s="67"/>
      <c r="O62" s="65"/>
      <c r="P62" s="69">
        <v>0</v>
      </c>
      <c r="Q62" s="67"/>
      <c r="R62" s="65"/>
      <c r="S62" s="69">
        <v>0</v>
      </c>
      <c r="T62" s="67"/>
      <c r="U62" s="65"/>
      <c r="V62" s="69">
        <v>1</v>
      </c>
      <c r="W62" s="67"/>
      <c r="X62" s="65"/>
      <c r="Y62" s="69">
        <v>0</v>
      </c>
      <c r="Z62" s="67"/>
      <c r="AA62" s="65"/>
      <c r="AB62" s="69">
        <v>0</v>
      </c>
      <c r="AC62" s="67"/>
      <c r="AD62" s="65"/>
      <c r="AE62" s="69">
        <v>0</v>
      </c>
      <c r="AF62" s="67"/>
      <c r="AG62" s="65"/>
      <c r="AH62" s="69">
        <v>0</v>
      </c>
      <c r="AI62" s="67"/>
      <c r="AJ62" s="65"/>
      <c r="AK62" s="69">
        <v>0</v>
      </c>
      <c r="AL62" s="67"/>
      <c r="AM62" s="65"/>
      <c r="AN62" s="69">
        <v>0</v>
      </c>
      <c r="AO62" s="67"/>
      <c r="AP62" s="65"/>
      <c r="AQ62" s="69">
        <v>0</v>
      </c>
      <c r="AR62" s="67"/>
      <c r="AS62" s="65"/>
      <c r="AT62" s="69">
        <v>0</v>
      </c>
      <c r="AU62" s="67"/>
      <c r="AV62" s="22"/>
    </row>
    <row r="63" spans="1:48" ht="19.5" customHeight="1" x14ac:dyDescent="0.25">
      <c r="A63" s="240"/>
      <c r="B63" s="300"/>
      <c r="C63" s="301"/>
      <c r="D63" s="301"/>
      <c r="E63" s="301"/>
      <c r="F63" s="301"/>
      <c r="G63" s="301"/>
      <c r="H63" s="301"/>
      <c r="I63" s="302"/>
      <c r="J63" s="290"/>
      <c r="K63" s="234"/>
      <c r="L63" s="135"/>
      <c r="M63" s="136"/>
      <c r="N63" s="137"/>
      <c r="O63" s="138"/>
      <c r="P63" s="136"/>
      <c r="Q63" s="137"/>
      <c r="R63" s="138"/>
      <c r="S63" s="136"/>
      <c r="T63" s="137"/>
      <c r="U63" s="139"/>
      <c r="V63" s="140"/>
      <c r="W63" s="141"/>
      <c r="X63" s="139"/>
      <c r="Y63" s="140"/>
      <c r="Z63" s="141"/>
      <c r="AA63" s="139"/>
      <c r="AB63" s="140"/>
      <c r="AC63" s="141"/>
      <c r="AD63" s="139"/>
      <c r="AE63" s="140"/>
      <c r="AF63" s="141"/>
      <c r="AG63" s="139"/>
      <c r="AH63" s="140"/>
      <c r="AI63" s="141"/>
      <c r="AJ63" s="139"/>
      <c r="AK63" s="140"/>
      <c r="AL63" s="141"/>
      <c r="AM63" s="139"/>
      <c r="AN63" s="140"/>
      <c r="AO63" s="141"/>
      <c r="AP63" s="139"/>
      <c r="AQ63" s="140"/>
      <c r="AR63" s="141"/>
      <c r="AS63" s="142"/>
      <c r="AT63" s="140"/>
      <c r="AU63" s="141"/>
      <c r="AV63" s="22"/>
    </row>
    <row r="64" spans="1:48" ht="19.5" customHeight="1" x14ac:dyDescent="0.2">
      <c r="A64" s="260">
        <v>17</v>
      </c>
      <c r="B64" s="242" t="s">
        <v>129</v>
      </c>
      <c r="C64" s="243"/>
      <c r="D64" s="243"/>
      <c r="E64" s="243"/>
      <c r="F64" s="243"/>
      <c r="G64" s="243"/>
      <c r="H64" s="243"/>
      <c r="I64" s="244"/>
      <c r="J64" s="258">
        <v>50000000</v>
      </c>
      <c r="K64" s="232" t="s">
        <v>79</v>
      </c>
      <c r="L64" s="41"/>
      <c r="M64" s="29">
        <v>8</v>
      </c>
      <c r="N64" s="54"/>
      <c r="O64" s="55"/>
      <c r="P64" s="51">
        <v>16</v>
      </c>
      <c r="Q64" s="91"/>
      <c r="R64" s="55"/>
      <c r="S64" s="51">
        <v>25</v>
      </c>
      <c r="T64" s="56"/>
      <c r="U64" s="92"/>
      <c r="V64" s="60">
        <v>33</v>
      </c>
      <c r="W64" s="93"/>
      <c r="X64" s="92"/>
      <c r="Y64" s="50">
        <v>41</v>
      </c>
      <c r="Z64" s="56"/>
      <c r="AA64" s="55"/>
      <c r="AB64" s="50">
        <v>50</v>
      </c>
      <c r="AC64" s="56"/>
      <c r="AD64" s="92"/>
      <c r="AE64" s="50">
        <v>58</v>
      </c>
      <c r="AF64" s="56"/>
      <c r="AG64" s="92"/>
      <c r="AH64" s="50">
        <v>66</v>
      </c>
      <c r="AI64" s="56"/>
      <c r="AJ64" s="92"/>
      <c r="AK64" s="50">
        <v>74</v>
      </c>
      <c r="AL64" s="56"/>
      <c r="AM64" s="92"/>
      <c r="AN64" s="50">
        <v>82</v>
      </c>
      <c r="AO64" s="56"/>
      <c r="AP64" s="92"/>
      <c r="AQ64" s="50">
        <v>90</v>
      </c>
      <c r="AR64" s="56"/>
      <c r="AS64" s="80"/>
      <c r="AT64" s="50">
        <v>100</v>
      </c>
      <c r="AU64" s="54"/>
      <c r="AV64" s="22"/>
    </row>
    <row r="65" spans="1:48" ht="19.5" customHeight="1" x14ac:dyDescent="0.25">
      <c r="A65" s="256"/>
      <c r="B65" s="245"/>
      <c r="C65" s="246"/>
      <c r="D65" s="246"/>
      <c r="E65" s="246"/>
      <c r="F65" s="246"/>
      <c r="G65" s="246"/>
      <c r="H65" s="246"/>
      <c r="I65" s="247"/>
      <c r="J65" s="259"/>
      <c r="K65" s="233"/>
      <c r="L65" s="64">
        <v>0</v>
      </c>
      <c r="M65" s="70"/>
      <c r="N65" s="66">
        <v>0</v>
      </c>
      <c r="O65" s="64">
        <v>40</v>
      </c>
      <c r="P65" s="70"/>
      <c r="Q65" s="66">
        <v>40</v>
      </c>
      <c r="R65" s="153">
        <v>100</v>
      </c>
      <c r="S65" s="70"/>
      <c r="T65" s="66">
        <v>97.5</v>
      </c>
      <c r="U65" s="153">
        <v>100</v>
      </c>
      <c r="V65" s="70"/>
      <c r="W65" s="66">
        <v>97.5</v>
      </c>
      <c r="X65" s="64">
        <v>0</v>
      </c>
      <c r="Y65" s="70"/>
      <c r="Z65" s="66">
        <v>0</v>
      </c>
      <c r="AA65" s="64">
        <v>0</v>
      </c>
      <c r="AB65" s="70"/>
      <c r="AC65" s="66">
        <v>0</v>
      </c>
      <c r="AD65" s="64">
        <v>0</v>
      </c>
      <c r="AE65" s="70"/>
      <c r="AF65" s="66">
        <v>0</v>
      </c>
      <c r="AG65" s="64">
        <v>0</v>
      </c>
      <c r="AH65" s="70"/>
      <c r="AI65" s="66">
        <v>0</v>
      </c>
      <c r="AJ65" s="64">
        <v>0</v>
      </c>
      <c r="AK65" s="70"/>
      <c r="AL65" s="66">
        <v>0</v>
      </c>
      <c r="AM65" s="64">
        <v>0</v>
      </c>
      <c r="AN65" s="70"/>
      <c r="AO65" s="66">
        <v>0</v>
      </c>
      <c r="AP65" s="64">
        <v>0</v>
      </c>
      <c r="AQ65" s="70"/>
      <c r="AR65" s="66">
        <v>0</v>
      </c>
      <c r="AS65" s="64">
        <v>0</v>
      </c>
      <c r="AT65" s="70"/>
      <c r="AU65" s="66">
        <v>0</v>
      </c>
      <c r="AV65" s="22"/>
    </row>
    <row r="66" spans="1:48" ht="19.5" customHeight="1" x14ac:dyDescent="0.2">
      <c r="A66" s="257"/>
      <c r="B66" s="248"/>
      <c r="C66" s="249"/>
      <c r="D66" s="249"/>
      <c r="E66" s="249"/>
      <c r="F66" s="249"/>
      <c r="G66" s="249"/>
      <c r="H66" s="249"/>
      <c r="I66" s="250"/>
      <c r="J66" s="254"/>
      <c r="K66" s="234"/>
      <c r="L66" s="65"/>
      <c r="M66" s="69">
        <v>0</v>
      </c>
      <c r="N66" s="67"/>
      <c r="O66" s="65"/>
      <c r="P66" s="69">
        <v>40</v>
      </c>
      <c r="Q66" s="67"/>
      <c r="R66" s="65"/>
      <c r="S66" s="69">
        <v>97.5</v>
      </c>
      <c r="T66" s="67"/>
      <c r="U66" s="65"/>
      <c r="V66" s="69">
        <v>97.5</v>
      </c>
      <c r="W66" s="67"/>
      <c r="X66" s="65"/>
      <c r="Y66" s="69">
        <v>0</v>
      </c>
      <c r="Z66" s="67"/>
      <c r="AA66" s="65"/>
      <c r="AB66" s="69">
        <v>0</v>
      </c>
      <c r="AC66" s="67"/>
      <c r="AD66" s="65"/>
      <c r="AE66" s="69">
        <v>0</v>
      </c>
      <c r="AF66" s="67"/>
      <c r="AG66" s="65"/>
      <c r="AH66" s="69">
        <v>0</v>
      </c>
      <c r="AI66" s="67"/>
      <c r="AJ66" s="65"/>
      <c r="AK66" s="69">
        <v>0</v>
      </c>
      <c r="AL66" s="67"/>
      <c r="AM66" s="65"/>
      <c r="AN66" s="69">
        <v>0</v>
      </c>
      <c r="AO66" s="67"/>
      <c r="AP66" s="65"/>
      <c r="AQ66" s="69">
        <v>0</v>
      </c>
      <c r="AR66" s="67"/>
      <c r="AS66" s="65"/>
      <c r="AT66" s="69">
        <v>0</v>
      </c>
      <c r="AU66" s="67"/>
      <c r="AV66" s="22"/>
    </row>
    <row r="67" spans="1:48" ht="19.5" customHeight="1" x14ac:dyDescent="0.2">
      <c r="A67" s="260">
        <v>18</v>
      </c>
      <c r="B67" s="242" t="s">
        <v>130</v>
      </c>
      <c r="C67" s="243"/>
      <c r="D67" s="243"/>
      <c r="E67" s="243"/>
      <c r="F67" s="243"/>
      <c r="G67" s="243"/>
      <c r="H67" s="243"/>
      <c r="I67" s="244"/>
      <c r="J67" s="258">
        <v>160000000</v>
      </c>
      <c r="K67" s="232" t="s">
        <v>78</v>
      </c>
      <c r="L67" s="41"/>
      <c r="M67" s="29">
        <v>8</v>
      </c>
      <c r="N67" s="54"/>
      <c r="O67" s="55"/>
      <c r="P67" s="51">
        <v>16</v>
      </c>
      <c r="Q67" s="91"/>
      <c r="R67" s="55"/>
      <c r="S67" s="51">
        <v>25</v>
      </c>
      <c r="T67" s="56"/>
      <c r="U67" s="92"/>
      <c r="V67" s="60">
        <v>33</v>
      </c>
      <c r="W67" s="93"/>
      <c r="X67" s="92"/>
      <c r="Y67" s="50">
        <v>41</v>
      </c>
      <c r="Z67" s="56"/>
      <c r="AA67" s="55"/>
      <c r="AB67" s="50">
        <v>50</v>
      </c>
      <c r="AC67" s="56"/>
      <c r="AD67" s="92"/>
      <c r="AE67" s="50">
        <v>58</v>
      </c>
      <c r="AF67" s="56"/>
      <c r="AG67" s="92"/>
      <c r="AH67" s="50">
        <v>66</v>
      </c>
      <c r="AI67" s="56"/>
      <c r="AJ67" s="92"/>
      <c r="AK67" s="50">
        <v>74</v>
      </c>
      <c r="AL67" s="56"/>
      <c r="AM67" s="92"/>
      <c r="AN67" s="50">
        <v>82</v>
      </c>
      <c r="AO67" s="56"/>
      <c r="AP67" s="92"/>
      <c r="AQ67" s="50">
        <v>90</v>
      </c>
      <c r="AR67" s="56"/>
      <c r="AS67" s="80"/>
      <c r="AT67" s="50">
        <v>100</v>
      </c>
      <c r="AU67" s="54"/>
      <c r="AV67" s="22"/>
    </row>
    <row r="68" spans="1:48" ht="19.5" customHeight="1" x14ac:dyDescent="0.2">
      <c r="A68" s="256"/>
      <c r="B68" s="245"/>
      <c r="C68" s="246"/>
      <c r="D68" s="246"/>
      <c r="E68" s="246"/>
      <c r="F68" s="246"/>
      <c r="G68" s="246"/>
      <c r="H68" s="246"/>
      <c r="I68" s="247"/>
      <c r="J68" s="259"/>
      <c r="K68" s="233"/>
      <c r="L68" s="64">
        <v>0</v>
      </c>
      <c r="M68" s="70"/>
      <c r="N68" s="66">
        <v>0</v>
      </c>
      <c r="O68" s="64">
        <v>0</v>
      </c>
      <c r="P68" s="70"/>
      <c r="Q68" s="66">
        <v>0</v>
      </c>
      <c r="R68" s="64">
        <v>50</v>
      </c>
      <c r="S68" s="70"/>
      <c r="T68" s="66">
        <v>48.9</v>
      </c>
      <c r="U68" s="64">
        <v>50</v>
      </c>
      <c r="V68" s="70"/>
      <c r="W68" s="66">
        <v>48.9</v>
      </c>
      <c r="X68" s="64">
        <v>0</v>
      </c>
      <c r="Y68" s="70"/>
      <c r="Z68" s="66">
        <v>0</v>
      </c>
      <c r="AA68" s="64">
        <v>0</v>
      </c>
      <c r="AB68" s="70"/>
      <c r="AC68" s="66">
        <v>0</v>
      </c>
      <c r="AD68" s="64">
        <v>0</v>
      </c>
      <c r="AE68" s="70"/>
      <c r="AF68" s="66">
        <v>0</v>
      </c>
      <c r="AG68" s="64">
        <v>0</v>
      </c>
      <c r="AH68" s="70"/>
      <c r="AI68" s="66">
        <v>0</v>
      </c>
      <c r="AJ68" s="64">
        <v>0</v>
      </c>
      <c r="AK68" s="70"/>
      <c r="AL68" s="66">
        <v>0</v>
      </c>
      <c r="AM68" s="64">
        <v>0</v>
      </c>
      <c r="AN68" s="70"/>
      <c r="AO68" s="66">
        <v>0</v>
      </c>
      <c r="AP68" s="64">
        <v>0</v>
      </c>
      <c r="AQ68" s="70"/>
      <c r="AR68" s="66">
        <v>0</v>
      </c>
      <c r="AS68" s="64">
        <v>0</v>
      </c>
      <c r="AT68" s="70"/>
      <c r="AU68" s="66">
        <v>0</v>
      </c>
      <c r="AV68" s="22"/>
    </row>
    <row r="69" spans="1:48" ht="19.5" customHeight="1" x14ac:dyDescent="0.2">
      <c r="A69" s="257"/>
      <c r="B69" s="248"/>
      <c r="C69" s="249"/>
      <c r="D69" s="249"/>
      <c r="E69" s="249"/>
      <c r="F69" s="249"/>
      <c r="G69" s="249"/>
      <c r="H69" s="249"/>
      <c r="I69" s="250"/>
      <c r="J69" s="254"/>
      <c r="K69" s="234"/>
      <c r="L69" s="65"/>
      <c r="M69" s="69">
        <v>0</v>
      </c>
      <c r="N69" s="67"/>
      <c r="O69" s="65"/>
      <c r="P69" s="69">
        <v>0</v>
      </c>
      <c r="Q69" s="67"/>
      <c r="R69" s="65"/>
      <c r="S69" s="69">
        <v>48.9</v>
      </c>
      <c r="T69" s="67"/>
      <c r="U69" s="65"/>
      <c r="V69" s="69">
        <v>48.9</v>
      </c>
      <c r="W69" s="67"/>
      <c r="X69" s="65"/>
      <c r="Y69" s="69">
        <v>0</v>
      </c>
      <c r="Z69" s="67"/>
      <c r="AA69" s="65"/>
      <c r="AB69" s="69">
        <v>0</v>
      </c>
      <c r="AC69" s="67"/>
      <c r="AD69" s="65"/>
      <c r="AE69" s="69">
        <v>0</v>
      </c>
      <c r="AF69" s="67"/>
      <c r="AG69" s="65"/>
      <c r="AH69" s="69">
        <v>0</v>
      </c>
      <c r="AI69" s="67"/>
      <c r="AJ69" s="65"/>
      <c r="AK69" s="69">
        <v>0</v>
      </c>
      <c r="AL69" s="67"/>
      <c r="AM69" s="65"/>
      <c r="AN69" s="69">
        <v>0</v>
      </c>
      <c r="AO69" s="67"/>
      <c r="AP69" s="65"/>
      <c r="AQ69" s="69">
        <v>0</v>
      </c>
      <c r="AR69" s="67"/>
      <c r="AS69" s="65"/>
      <c r="AT69" s="69">
        <v>0</v>
      </c>
      <c r="AU69" s="67"/>
      <c r="AV69" s="22"/>
    </row>
    <row r="70" spans="1:48" s="40" customFormat="1" ht="19.5" customHeight="1" x14ac:dyDescent="0.2">
      <c r="A70" s="260">
        <v>19</v>
      </c>
      <c r="B70" s="242" t="s">
        <v>131</v>
      </c>
      <c r="C70" s="243"/>
      <c r="D70" s="243"/>
      <c r="E70" s="243"/>
      <c r="F70" s="243"/>
      <c r="G70" s="243"/>
      <c r="H70" s="243"/>
      <c r="I70" s="244"/>
      <c r="J70" s="258">
        <v>10000000</v>
      </c>
      <c r="K70" s="232" t="s">
        <v>78</v>
      </c>
      <c r="L70" s="41"/>
      <c r="M70" s="29">
        <v>8</v>
      </c>
      <c r="N70" s="54"/>
      <c r="O70" s="55"/>
      <c r="P70" s="51">
        <v>16</v>
      </c>
      <c r="Q70" s="91"/>
      <c r="R70" s="55"/>
      <c r="S70" s="51">
        <v>25</v>
      </c>
      <c r="T70" s="56"/>
      <c r="U70" s="92"/>
      <c r="V70" s="60">
        <v>33</v>
      </c>
      <c r="W70" s="93"/>
      <c r="X70" s="92"/>
      <c r="Y70" s="50">
        <v>41</v>
      </c>
      <c r="Z70" s="56"/>
      <c r="AA70" s="55"/>
      <c r="AB70" s="50">
        <v>50</v>
      </c>
      <c r="AC70" s="56"/>
      <c r="AD70" s="92"/>
      <c r="AE70" s="50">
        <v>58</v>
      </c>
      <c r="AF70" s="56"/>
      <c r="AG70" s="92"/>
      <c r="AH70" s="50">
        <v>66</v>
      </c>
      <c r="AI70" s="56"/>
      <c r="AJ70" s="92"/>
      <c r="AK70" s="50">
        <v>74</v>
      </c>
      <c r="AL70" s="56"/>
      <c r="AM70" s="92"/>
      <c r="AN70" s="50">
        <v>82</v>
      </c>
      <c r="AO70" s="56"/>
      <c r="AP70" s="92"/>
      <c r="AQ70" s="50">
        <v>90</v>
      </c>
      <c r="AR70" s="56"/>
      <c r="AS70" s="80"/>
      <c r="AT70" s="50">
        <v>100</v>
      </c>
      <c r="AU70" s="54"/>
      <c r="AV70" s="79"/>
    </row>
    <row r="71" spans="1:48" ht="19.5" customHeight="1" x14ac:dyDescent="0.2">
      <c r="A71" s="256"/>
      <c r="B71" s="245"/>
      <c r="C71" s="246"/>
      <c r="D71" s="246"/>
      <c r="E71" s="246"/>
      <c r="F71" s="246"/>
      <c r="G71" s="246"/>
      <c r="H71" s="246"/>
      <c r="I71" s="247"/>
      <c r="J71" s="259"/>
      <c r="K71" s="233"/>
      <c r="L71" s="64">
        <v>0</v>
      </c>
      <c r="M71" s="70"/>
      <c r="N71" s="66">
        <v>0</v>
      </c>
      <c r="O71" s="64">
        <v>0</v>
      </c>
      <c r="P71" s="70"/>
      <c r="Q71" s="66">
        <v>0</v>
      </c>
      <c r="R71" s="64">
        <v>0</v>
      </c>
      <c r="S71" s="70"/>
      <c r="T71" s="66">
        <v>0</v>
      </c>
      <c r="U71" s="64">
        <v>0</v>
      </c>
      <c r="V71" s="70"/>
      <c r="W71" s="66">
        <v>0</v>
      </c>
      <c r="X71" s="64">
        <v>0</v>
      </c>
      <c r="Y71" s="70"/>
      <c r="Z71" s="66">
        <v>0</v>
      </c>
      <c r="AA71" s="64">
        <v>0</v>
      </c>
      <c r="AB71" s="70"/>
      <c r="AC71" s="66">
        <v>0</v>
      </c>
      <c r="AD71" s="64">
        <v>0</v>
      </c>
      <c r="AE71" s="70"/>
      <c r="AF71" s="66">
        <v>0</v>
      </c>
      <c r="AG71" s="64">
        <v>0</v>
      </c>
      <c r="AH71" s="70"/>
      <c r="AI71" s="66">
        <v>0</v>
      </c>
      <c r="AJ71" s="64">
        <v>0</v>
      </c>
      <c r="AK71" s="70"/>
      <c r="AL71" s="66">
        <v>0</v>
      </c>
      <c r="AM71" s="64">
        <v>0</v>
      </c>
      <c r="AN71" s="70"/>
      <c r="AO71" s="66">
        <v>0</v>
      </c>
      <c r="AP71" s="64">
        <v>0</v>
      </c>
      <c r="AQ71" s="70"/>
      <c r="AR71" s="66">
        <v>0</v>
      </c>
      <c r="AS71" s="64">
        <v>0</v>
      </c>
      <c r="AT71" s="70"/>
      <c r="AU71" s="66">
        <v>0</v>
      </c>
      <c r="AV71" s="22"/>
    </row>
    <row r="72" spans="1:48" ht="19.5" customHeight="1" x14ac:dyDescent="0.2">
      <c r="A72" s="257"/>
      <c r="B72" s="248"/>
      <c r="C72" s="249"/>
      <c r="D72" s="249"/>
      <c r="E72" s="249"/>
      <c r="F72" s="249"/>
      <c r="G72" s="249"/>
      <c r="H72" s="249"/>
      <c r="I72" s="250"/>
      <c r="J72" s="254"/>
      <c r="K72" s="234"/>
      <c r="L72" s="65"/>
      <c r="M72" s="69">
        <v>0</v>
      </c>
      <c r="N72" s="67"/>
      <c r="O72" s="65"/>
      <c r="P72" s="69">
        <v>0</v>
      </c>
      <c r="Q72" s="67"/>
      <c r="R72" s="65"/>
      <c r="S72" s="69">
        <v>0</v>
      </c>
      <c r="T72" s="67"/>
      <c r="U72" s="65"/>
      <c r="V72" s="69">
        <v>0</v>
      </c>
      <c r="W72" s="67"/>
      <c r="X72" s="65"/>
      <c r="Y72" s="69">
        <v>0</v>
      </c>
      <c r="Z72" s="67"/>
      <c r="AA72" s="65"/>
      <c r="AB72" s="69">
        <v>0</v>
      </c>
      <c r="AC72" s="67"/>
      <c r="AD72" s="65"/>
      <c r="AE72" s="69">
        <v>0</v>
      </c>
      <c r="AF72" s="67"/>
      <c r="AG72" s="65"/>
      <c r="AH72" s="69">
        <v>0</v>
      </c>
      <c r="AI72" s="67"/>
      <c r="AJ72" s="65"/>
      <c r="AK72" s="69">
        <v>0</v>
      </c>
      <c r="AL72" s="67"/>
      <c r="AM72" s="65"/>
      <c r="AN72" s="69">
        <v>0</v>
      </c>
      <c r="AO72" s="67"/>
      <c r="AP72" s="65"/>
      <c r="AQ72" s="69">
        <v>0</v>
      </c>
      <c r="AR72" s="67"/>
      <c r="AS72" s="65"/>
      <c r="AT72" s="69">
        <v>0</v>
      </c>
      <c r="AU72" s="67"/>
      <c r="AV72" s="22"/>
    </row>
    <row r="73" spans="1:48" ht="19.5" customHeight="1" x14ac:dyDescent="0.2">
      <c r="A73" s="241">
        <v>20</v>
      </c>
      <c r="B73" s="242" t="s">
        <v>132</v>
      </c>
      <c r="C73" s="243"/>
      <c r="D73" s="243"/>
      <c r="E73" s="243"/>
      <c r="F73" s="243"/>
      <c r="G73" s="243"/>
      <c r="H73" s="243"/>
      <c r="I73" s="244"/>
      <c r="J73" s="258">
        <v>224320000</v>
      </c>
      <c r="K73" s="232" t="s">
        <v>79</v>
      </c>
      <c r="L73" s="41"/>
      <c r="M73" s="29">
        <v>8</v>
      </c>
      <c r="N73" s="54"/>
      <c r="O73" s="55"/>
      <c r="P73" s="51">
        <v>16</v>
      </c>
      <c r="Q73" s="91"/>
      <c r="R73" s="55"/>
      <c r="S73" s="51">
        <v>25</v>
      </c>
      <c r="T73" s="56"/>
      <c r="U73" s="92"/>
      <c r="V73" s="60">
        <v>33</v>
      </c>
      <c r="W73" s="93"/>
      <c r="X73" s="92"/>
      <c r="Y73" s="50">
        <v>41</v>
      </c>
      <c r="Z73" s="56"/>
      <c r="AA73" s="55"/>
      <c r="AB73" s="50">
        <v>50</v>
      </c>
      <c r="AC73" s="56"/>
      <c r="AD73" s="92"/>
      <c r="AE73" s="50">
        <v>58</v>
      </c>
      <c r="AF73" s="56"/>
      <c r="AG73" s="92"/>
      <c r="AH73" s="50">
        <v>66</v>
      </c>
      <c r="AI73" s="56"/>
      <c r="AJ73" s="92"/>
      <c r="AK73" s="50">
        <v>74</v>
      </c>
      <c r="AL73" s="56"/>
      <c r="AM73" s="92"/>
      <c r="AN73" s="50">
        <v>82</v>
      </c>
      <c r="AO73" s="56"/>
      <c r="AP73" s="92"/>
      <c r="AQ73" s="50">
        <v>90</v>
      </c>
      <c r="AR73" s="56"/>
      <c r="AS73" s="80"/>
      <c r="AT73" s="50">
        <v>100</v>
      </c>
      <c r="AU73" s="54"/>
      <c r="AV73" s="22"/>
    </row>
    <row r="74" spans="1:48" ht="19.5" customHeight="1" x14ac:dyDescent="0.2">
      <c r="A74" s="239"/>
      <c r="B74" s="245"/>
      <c r="C74" s="246"/>
      <c r="D74" s="246"/>
      <c r="E74" s="246"/>
      <c r="F74" s="246"/>
      <c r="G74" s="246"/>
      <c r="H74" s="246"/>
      <c r="I74" s="247"/>
      <c r="J74" s="259"/>
      <c r="K74" s="233"/>
      <c r="L74" s="64">
        <v>5</v>
      </c>
      <c r="M74" s="70"/>
      <c r="N74" s="66">
        <v>1.3</v>
      </c>
      <c r="O74" s="64">
        <v>5</v>
      </c>
      <c r="P74" s="70"/>
      <c r="Q74" s="66">
        <v>2.5</v>
      </c>
      <c r="R74" s="64">
        <v>30</v>
      </c>
      <c r="S74" s="70"/>
      <c r="T74" s="66">
        <v>3.8</v>
      </c>
      <c r="U74" s="64">
        <v>30</v>
      </c>
      <c r="V74" s="70"/>
      <c r="W74" s="66">
        <v>3.8</v>
      </c>
      <c r="X74" s="64">
        <v>0</v>
      </c>
      <c r="Y74" s="70"/>
      <c r="Z74" s="66">
        <v>0</v>
      </c>
      <c r="AA74" s="64">
        <v>0</v>
      </c>
      <c r="AB74" s="70"/>
      <c r="AC74" s="66">
        <v>0</v>
      </c>
      <c r="AD74" s="64">
        <v>0</v>
      </c>
      <c r="AE74" s="70"/>
      <c r="AF74" s="66">
        <v>0</v>
      </c>
      <c r="AG74" s="64">
        <v>0</v>
      </c>
      <c r="AH74" s="70"/>
      <c r="AI74" s="66">
        <v>0</v>
      </c>
      <c r="AJ74" s="64">
        <v>0</v>
      </c>
      <c r="AK74" s="70"/>
      <c r="AL74" s="66">
        <v>0</v>
      </c>
      <c r="AM74" s="64">
        <v>0</v>
      </c>
      <c r="AN74" s="70"/>
      <c r="AO74" s="66">
        <v>0</v>
      </c>
      <c r="AP74" s="64">
        <v>0</v>
      </c>
      <c r="AQ74" s="70"/>
      <c r="AR74" s="66">
        <v>0</v>
      </c>
      <c r="AS74" s="64">
        <v>0</v>
      </c>
      <c r="AT74" s="70"/>
      <c r="AU74" s="66">
        <v>0</v>
      </c>
      <c r="AV74" s="22"/>
    </row>
    <row r="75" spans="1:48" ht="19.5" customHeight="1" x14ac:dyDescent="0.2">
      <c r="A75" s="240"/>
      <c r="B75" s="248"/>
      <c r="C75" s="249"/>
      <c r="D75" s="249"/>
      <c r="E75" s="249"/>
      <c r="F75" s="249"/>
      <c r="G75" s="249"/>
      <c r="H75" s="249"/>
      <c r="I75" s="250"/>
      <c r="J75" s="254"/>
      <c r="K75" s="234"/>
      <c r="L75" s="65"/>
      <c r="M75" s="69">
        <v>1.3</v>
      </c>
      <c r="N75" s="67"/>
      <c r="O75" s="65"/>
      <c r="P75" s="69">
        <v>2.5</v>
      </c>
      <c r="Q75" s="67"/>
      <c r="R75" s="65"/>
      <c r="S75" s="69">
        <v>3.8</v>
      </c>
      <c r="T75" s="67"/>
      <c r="U75" s="65"/>
      <c r="V75" s="69">
        <v>3.8</v>
      </c>
      <c r="W75" s="67"/>
      <c r="X75" s="65"/>
      <c r="Y75" s="69">
        <v>0</v>
      </c>
      <c r="Z75" s="67"/>
      <c r="AA75" s="65"/>
      <c r="AB75" s="69">
        <v>0</v>
      </c>
      <c r="AC75" s="67"/>
      <c r="AD75" s="65"/>
      <c r="AE75" s="69">
        <v>0</v>
      </c>
      <c r="AF75" s="67"/>
      <c r="AG75" s="65"/>
      <c r="AH75" s="69">
        <v>0</v>
      </c>
      <c r="AI75" s="67"/>
      <c r="AJ75" s="65"/>
      <c r="AK75" s="69">
        <v>0</v>
      </c>
      <c r="AL75" s="67"/>
      <c r="AM75" s="65"/>
      <c r="AN75" s="69">
        <v>0</v>
      </c>
      <c r="AO75" s="67"/>
      <c r="AP75" s="65"/>
      <c r="AQ75" s="69">
        <v>0</v>
      </c>
      <c r="AR75" s="67"/>
      <c r="AS75" s="65"/>
      <c r="AT75" s="69">
        <v>0</v>
      </c>
      <c r="AU75" s="67"/>
      <c r="AV75" s="22"/>
    </row>
    <row r="76" spans="1:48" ht="19.5" customHeight="1" x14ac:dyDescent="0.2">
      <c r="A76" s="241">
        <v>21</v>
      </c>
      <c r="B76" s="242" t="s">
        <v>133</v>
      </c>
      <c r="C76" s="243"/>
      <c r="D76" s="243"/>
      <c r="E76" s="243"/>
      <c r="F76" s="243"/>
      <c r="G76" s="243"/>
      <c r="H76" s="243"/>
      <c r="I76" s="244"/>
      <c r="J76" s="264">
        <v>60000000</v>
      </c>
      <c r="K76" s="232" t="s">
        <v>78</v>
      </c>
      <c r="L76" s="41"/>
      <c r="M76" s="29">
        <v>8</v>
      </c>
      <c r="N76" s="54"/>
      <c r="O76" s="55"/>
      <c r="P76" s="51">
        <v>16</v>
      </c>
      <c r="Q76" s="91"/>
      <c r="R76" s="55"/>
      <c r="S76" s="51">
        <v>25</v>
      </c>
      <c r="T76" s="56"/>
      <c r="U76" s="92"/>
      <c r="V76" s="60">
        <v>33</v>
      </c>
      <c r="W76" s="93"/>
      <c r="X76" s="92"/>
      <c r="Y76" s="50">
        <v>41</v>
      </c>
      <c r="Z76" s="56"/>
      <c r="AA76" s="55"/>
      <c r="AB76" s="50">
        <v>50</v>
      </c>
      <c r="AC76" s="56"/>
      <c r="AD76" s="92"/>
      <c r="AE76" s="50">
        <v>58</v>
      </c>
      <c r="AF76" s="56"/>
      <c r="AG76" s="92"/>
      <c r="AH76" s="50">
        <v>66</v>
      </c>
      <c r="AI76" s="56"/>
      <c r="AJ76" s="92"/>
      <c r="AK76" s="50">
        <v>74</v>
      </c>
      <c r="AL76" s="56"/>
      <c r="AM76" s="92"/>
      <c r="AN76" s="50">
        <v>82</v>
      </c>
      <c r="AO76" s="56"/>
      <c r="AP76" s="92"/>
      <c r="AQ76" s="50">
        <v>90</v>
      </c>
      <c r="AR76" s="56"/>
      <c r="AS76" s="80"/>
      <c r="AT76" s="50">
        <v>100</v>
      </c>
      <c r="AU76" s="54"/>
      <c r="AV76" s="22"/>
    </row>
    <row r="77" spans="1:48" ht="18" customHeight="1" x14ac:dyDescent="0.2">
      <c r="A77" s="239"/>
      <c r="B77" s="245"/>
      <c r="C77" s="246"/>
      <c r="D77" s="246"/>
      <c r="E77" s="246"/>
      <c r="F77" s="246"/>
      <c r="G77" s="246"/>
      <c r="H77" s="246"/>
      <c r="I77" s="247"/>
      <c r="J77" s="265"/>
      <c r="K77" s="233"/>
      <c r="L77" s="64">
        <v>0</v>
      </c>
      <c r="M77" s="70"/>
      <c r="N77" s="66">
        <v>0</v>
      </c>
      <c r="O77" s="64">
        <v>0</v>
      </c>
      <c r="P77" s="70"/>
      <c r="Q77" s="66">
        <v>0</v>
      </c>
      <c r="R77" s="64">
        <v>0</v>
      </c>
      <c r="S77" s="70"/>
      <c r="T77" s="66">
        <v>0</v>
      </c>
      <c r="U77" s="64">
        <v>0</v>
      </c>
      <c r="V77" s="70"/>
      <c r="W77" s="66">
        <v>0</v>
      </c>
      <c r="X77" s="64">
        <v>0</v>
      </c>
      <c r="Y77" s="70"/>
      <c r="Z77" s="66">
        <v>0</v>
      </c>
      <c r="AA77" s="64">
        <v>0</v>
      </c>
      <c r="AB77" s="70"/>
      <c r="AC77" s="66">
        <v>0</v>
      </c>
      <c r="AD77" s="64">
        <v>0</v>
      </c>
      <c r="AE77" s="70"/>
      <c r="AF77" s="66">
        <v>0</v>
      </c>
      <c r="AG77" s="64">
        <v>0</v>
      </c>
      <c r="AH77" s="70"/>
      <c r="AI77" s="66">
        <v>0</v>
      </c>
      <c r="AJ77" s="64">
        <v>0</v>
      </c>
      <c r="AK77" s="70"/>
      <c r="AL77" s="66">
        <v>0</v>
      </c>
      <c r="AM77" s="64">
        <v>0</v>
      </c>
      <c r="AN77" s="70"/>
      <c r="AO77" s="66">
        <v>0</v>
      </c>
      <c r="AP77" s="64">
        <v>0</v>
      </c>
      <c r="AQ77" s="70"/>
      <c r="AR77" s="66">
        <v>0</v>
      </c>
      <c r="AS77" s="64">
        <v>0</v>
      </c>
      <c r="AT77" s="70"/>
      <c r="AU77" s="66">
        <v>0</v>
      </c>
      <c r="AV77" s="22"/>
    </row>
    <row r="78" spans="1:48" ht="19.5" customHeight="1" x14ac:dyDescent="0.2">
      <c r="A78" s="240"/>
      <c r="B78" s="248"/>
      <c r="C78" s="249"/>
      <c r="D78" s="249"/>
      <c r="E78" s="249"/>
      <c r="F78" s="249"/>
      <c r="G78" s="249"/>
      <c r="H78" s="249"/>
      <c r="I78" s="250"/>
      <c r="J78" s="266"/>
      <c r="K78" s="234"/>
      <c r="L78" s="65"/>
      <c r="M78" s="69">
        <v>0</v>
      </c>
      <c r="N78" s="67"/>
      <c r="O78" s="65"/>
      <c r="P78" s="69">
        <v>0</v>
      </c>
      <c r="Q78" s="67"/>
      <c r="R78" s="65"/>
      <c r="S78" s="69">
        <v>0</v>
      </c>
      <c r="T78" s="67"/>
      <c r="U78" s="65"/>
      <c r="V78" s="69">
        <v>0</v>
      </c>
      <c r="W78" s="67"/>
      <c r="X78" s="65"/>
      <c r="Y78" s="69">
        <v>0</v>
      </c>
      <c r="Z78" s="67"/>
      <c r="AA78" s="65"/>
      <c r="AB78" s="69">
        <v>0</v>
      </c>
      <c r="AC78" s="67"/>
      <c r="AD78" s="65"/>
      <c r="AE78" s="69">
        <v>0</v>
      </c>
      <c r="AF78" s="67"/>
      <c r="AG78" s="65"/>
      <c r="AH78" s="69">
        <v>0</v>
      </c>
      <c r="AI78" s="67"/>
      <c r="AJ78" s="65"/>
      <c r="AK78" s="69">
        <v>0</v>
      </c>
      <c r="AL78" s="67"/>
      <c r="AM78" s="65"/>
      <c r="AN78" s="69">
        <v>0</v>
      </c>
      <c r="AO78" s="67"/>
      <c r="AP78" s="65"/>
      <c r="AQ78" s="69">
        <v>0</v>
      </c>
      <c r="AR78" s="67"/>
      <c r="AS78" s="65"/>
      <c r="AT78" s="69">
        <v>0</v>
      </c>
      <c r="AU78" s="67"/>
      <c r="AV78" s="22"/>
    </row>
    <row r="79" spans="1:48" ht="19.5" customHeight="1" x14ac:dyDescent="0.2">
      <c r="A79" s="241">
        <v>22</v>
      </c>
      <c r="B79" s="279" t="s">
        <v>134</v>
      </c>
      <c r="C79" s="280"/>
      <c r="D79" s="280"/>
      <c r="E79" s="280"/>
      <c r="F79" s="280"/>
      <c r="G79" s="280"/>
      <c r="H79" s="280"/>
      <c r="I79" s="281"/>
      <c r="J79" s="264">
        <v>10000000</v>
      </c>
      <c r="K79" s="232" t="s">
        <v>79</v>
      </c>
      <c r="L79" s="41"/>
      <c r="M79" s="29">
        <v>8</v>
      </c>
      <c r="N79" s="54"/>
      <c r="O79" s="55"/>
      <c r="P79" s="51">
        <v>16</v>
      </c>
      <c r="Q79" s="91"/>
      <c r="R79" s="55"/>
      <c r="S79" s="51">
        <v>25</v>
      </c>
      <c r="T79" s="56"/>
      <c r="U79" s="92"/>
      <c r="V79" s="60">
        <v>33</v>
      </c>
      <c r="W79" s="93"/>
      <c r="X79" s="92"/>
      <c r="Y79" s="50">
        <v>41</v>
      </c>
      <c r="Z79" s="56"/>
      <c r="AA79" s="55"/>
      <c r="AB79" s="50">
        <v>50</v>
      </c>
      <c r="AC79" s="56"/>
      <c r="AD79" s="92"/>
      <c r="AE79" s="50">
        <v>58</v>
      </c>
      <c r="AF79" s="56"/>
      <c r="AG79" s="92"/>
      <c r="AH79" s="50">
        <v>66</v>
      </c>
      <c r="AI79" s="56"/>
      <c r="AJ79" s="92"/>
      <c r="AK79" s="50">
        <v>74</v>
      </c>
      <c r="AL79" s="56"/>
      <c r="AM79" s="92"/>
      <c r="AN79" s="50">
        <v>82</v>
      </c>
      <c r="AO79" s="56"/>
      <c r="AP79" s="92"/>
      <c r="AQ79" s="50">
        <v>90</v>
      </c>
      <c r="AR79" s="56"/>
      <c r="AS79" s="80"/>
      <c r="AT79" s="50">
        <v>100</v>
      </c>
      <c r="AU79" s="54"/>
      <c r="AV79" s="22"/>
    </row>
    <row r="80" spans="1:48" ht="19.5" customHeight="1" x14ac:dyDescent="0.2">
      <c r="A80" s="239"/>
      <c r="B80" s="282"/>
      <c r="C80" s="283"/>
      <c r="D80" s="283"/>
      <c r="E80" s="283"/>
      <c r="F80" s="283"/>
      <c r="G80" s="283"/>
      <c r="H80" s="283"/>
      <c r="I80" s="284"/>
      <c r="J80" s="265"/>
      <c r="K80" s="233"/>
      <c r="L80" s="64">
        <v>0</v>
      </c>
      <c r="M80" s="70"/>
      <c r="N80" s="66">
        <v>0</v>
      </c>
      <c r="O80" s="64">
        <v>0</v>
      </c>
      <c r="P80" s="70"/>
      <c r="Q80" s="66">
        <v>0</v>
      </c>
      <c r="R80" s="64">
        <v>0</v>
      </c>
      <c r="S80" s="70"/>
      <c r="T80" s="66">
        <v>0</v>
      </c>
      <c r="U80" s="64">
        <v>0</v>
      </c>
      <c r="V80" s="70"/>
      <c r="W80" s="66">
        <v>0</v>
      </c>
      <c r="X80" s="64">
        <v>0</v>
      </c>
      <c r="Y80" s="70"/>
      <c r="Z80" s="66">
        <v>0</v>
      </c>
      <c r="AA80" s="64">
        <v>0</v>
      </c>
      <c r="AB80" s="70"/>
      <c r="AC80" s="66">
        <v>0</v>
      </c>
      <c r="AD80" s="64">
        <v>0</v>
      </c>
      <c r="AE80" s="70"/>
      <c r="AF80" s="66">
        <v>0</v>
      </c>
      <c r="AG80" s="64">
        <v>0</v>
      </c>
      <c r="AH80" s="70"/>
      <c r="AI80" s="66">
        <v>0</v>
      </c>
      <c r="AJ80" s="64">
        <v>0</v>
      </c>
      <c r="AK80" s="70"/>
      <c r="AL80" s="66">
        <v>0</v>
      </c>
      <c r="AM80" s="64">
        <v>0</v>
      </c>
      <c r="AN80" s="70"/>
      <c r="AO80" s="66">
        <v>0</v>
      </c>
      <c r="AP80" s="64">
        <v>0</v>
      </c>
      <c r="AQ80" s="70"/>
      <c r="AR80" s="66">
        <v>0</v>
      </c>
      <c r="AS80" s="64">
        <v>0</v>
      </c>
      <c r="AT80" s="70"/>
      <c r="AU80" s="66">
        <v>0</v>
      </c>
      <c r="AV80" s="22"/>
    </row>
    <row r="81" spans="1:82" ht="19.5" customHeight="1" x14ac:dyDescent="0.2">
      <c r="A81" s="240"/>
      <c r="B81" s="285"/>
      <c r="C81" s="286"/>
      <c r="D81" s="286"/>
      <c r="E81" s="286"/>
      <c r="F81" s="286"/>
      <c r="G81" s="286"/>
      <c r="H81" s="286"/>
      <c r="I81" s="287"/>
      <c r="J81" s="266"/>
      <c r="K81" s="234"/>
      <c r="L81" s="65"/>
      <c r="M81" s="69">
        <v>0</v>
      </c>
      <c r="N81" s="67"/>
      <c r="O81" s="65"/>
      <c r="P81" s="69">
        <v>0</v>
      </c>
      <c r="Q81" s="67"/>
      <c r="R81" s="65"/>
      <c r="S81" s="69">
        <v>0</v>
      </c>
      <c r="T81" s="67"/>
      <c r="U81" s="65"/>
      <c r="V81" s="69">
        <v>0</v>
      </c>
      <c r="W81" s="67"/>
      <c r="X81" s="65"/>
      <c r="Y81" s="69">
        <v>0</v>
      </c>
      <c r="Z81" s="67"/>
      <c r="AA81" s="65"/>
      <c r="AB81" s="69">
        <v>0</v>
      </c>
      <c r="AC81" s="67"/>
      <c r="AD81" s="65"/>
      <c r="AE81" s="69">
        <v>0</v>
      </c>
      <c r="AF81" s="67"/>
      <c r="AG81" s="65"/>
      <c r="AH81" s="69">
        <v>0</v>
      </c>
      <c r="AI81" s="67"/>
      <c r="AJ81" s="65"/>
      <c r="AK81" s="69">
        <v>0</v>
      </c>
      <c r="AL81" s="67"/>
      <c r="AM81" s="65"/>
      <c r="AN81" s="69">
        <v>0</v>
      </c>
      <c r="AO81" s="67"/>
      <c r="AP81" s="65"/>
      <c r="AQ81" s="69">
        <v>0</v>
      </c>
      <c r="AR81" s="67"/>
      <c r="AS81" s="65"/>
      <c r="AT81" s="69">
        <v>0</v>
      </c>
      <c r="AU81" s="67"/>
      <c r="AV81" s="22"/>
    </row>
    <row r="82" spans="1:82" ht="19.5" customHeight="1" x14ac:dyDescent="0.2">
      <c r="A82" s="260">
        <v>23</v>
      </c>
      <c r="B82" s="279" t="s">
        <v>135</v>
      </c>
      <c r="C82" s="280"/>
      <c r="D82" s="280"/>
      <c r="E82" s="280"/>
      <c r="F82" s="280"/>
      <c r="G82" s="280"/>
      <c r="H82" s="280"/>
      <c r="I82" s="281"/>
      <c r="J82" s="264">
        <v>20000000</v>
      </c>
      <c r="K82" s="232" t="s">
        <v>78</v>
      </c>
      <c r="L82" s="41"/>
      <c r="M82" s="29">
        <v>8</v>
      </c>
      <c r="N82" s="54"/>
      <c r="O82" s="55"/>
      <c r="P82" s="51">
        <v>16</v>
      </c>
      <c r="Q82" s="91"/>
      <c r="R82" s="55"/>
      <c r="S82" s="51">
        <v>25</v>
      </c>
      <c r="T82" s="56"/>
      <c r="U82" s="92"/>
      <c r="V82" s="60">
        <v>33</v>
      </c>
      <c r="W82" s="93"/>
      <c r="X82" s="92"/>
      <c r="Y82" s="50">
        <v>41</v>
      </c>
      <c r="Z82" s="56"/>
      <c r="AA82" s="55"/>
      <c r="AB82" s="50">
        <v>50</v>
      </c>
      <c r="AC82" s="56"/>
      <c r="AD82" s="92"/>
      <c r="AE82" s="50">
        <v>58</v>
      </c>
      <c r="AF82" s="56"/>
      <c r="AG82" s="92"/>
      <c r="AH82" s="50">
        <v>66</v>
      </c>
      <c r="AI82" s="56"/>
      <c r="AJ82" s="92"/>
      <c r="AK82" s="50">
        <v>74</v>
      </c>
      <c r="AL82" s="56"/>
      <c r="AM82" s="92"/>
      <c r="AN82" s="50">
        <v>82</v>
      </c>
      <c r="AO82" s="56"/>
      <c r="AP82" s="92"/>
      <c r="AQ82" s="50">
        <v>90</v>
      </c>
      <c r="AR82" s="56"/>
      <c r="AS82" s="80"/>
      <c r="AT82" s="50">
        <v>100</v>
      </c>
      <c r="AU82" s="54"/>
      <c r="AV82" s="22"/>
    </row>
    <row r="83" spans="1:82" ht="19.5" customHeight="1" x14ac:dyDescent="0.2">
      <c r="A83" s="256"/>
      <c r="B83" s="282"/>
      <c r="C83" s="283"/>
      <c r="D83" s="283"/>
      <c r="E83" s="283"/>
      <c r="F83" s="283"/>
      <c r="G83" s="283"/>
      <c r="H83" s="283"/>
      <c r="I83" s="284"/>
      <c r="J83" s="265"/>
      <c r="K83" s="233"/>
      <c r="L83" s="64">
        <v>0</v>
      </c>
      <c r="M83" s="70"/>
      <c r="N83" s="66">
        <v>0</v>
      </c>
      <c r="O83" s="64">
        <v>0</v>
      </c>
      <c r="P83" s="70"/>
      <c r="Q83" s="66">
        <v>0</v>
      </c>
      <c r="R83" s="64">
        <v>0</v>
      </c>
      <c r="S83" s="70"/>
      <c r="T83" s="66">
        <v>0</v>
      </c>
      <c r="U83" s="64">
        <v>0</v>
      </c>
      <c r="V83" s="70"/>
      <c r="W83" s="66">
        <v>0</v>
      </c>
      <c r="X83" s="64">
        <v>0</v>
      </c>
      <c r="Y83" s="70"/>
      <c r="Z83" s="66">
        <v>0</v>
      </c>
      <c r="AA83" s="64">
        <v>0</v>
      </c>
      <c r="AB83" s="70"/>
      <c r="AC83" s="66">
        <v>0</v>
      </c>
      <c r="AD83" s="64">
        <v>0</v>
      </c>
      <c r="AE83" s="70"/>
      <c r="AF83" s="66">
        <v>0</v>
      </c>
      <c r="AG83" s="64">
        <v>0</v>
      </c>
      <c r="AH83" s="70"/>
      <c r="AI83" s="66">
        <v>0</v>
      </c>
      <c r="AJ83" s="64">
        <v>0</v>
      </c>
      <c r="AK83" s="70"/>
      <c r="AL83" s="66">
        <v>0</v>
      </c>
      <c r="AM83" s="64">
        <v>0</v>
      </c>
      <c r="AN83" s="70"/>
      <c r="AO83" s="66">
        <v>0</v>
      </c>
      <c r="AP83" s="64">
        <v>0</v>
      </c>
      <c r="AQ83" s="70"/>
      <c r="AR83" s="66">
        <v>0</v>
      </c>
      <c r="AS83" s="64">
        <v>0</v>
      </c>
      <c r="AT83" s="70"/>
      <c r="AU83" s="66">
        <v>0</v>
      </c>
      <c r="AV83" s="22"/>
    </row>
    <row r="84" spans="1:82" ht="19.5" customHeight="1" x14ac:dyDescent="0.2">
      <c r="A84" s="257"/>
      <c r="B84" s="285"/>
      <c r="C84" s="286"/>
      <c r="D84" s="286"/>
      <c r="E84" s="286"/>
      <c r="F84" s="286"/>
      <c r="G84" s="286"/>
      <c r="H84" s="286"/>
      <c r="I84" s="287"/>
      <c r="J84" s="266"/>
      <c r="K84" s="234"/>
      <c r="L84" s="65"/>
      <c r="M84" s="69">
        <v>0</v>
      </c>
      <c r="N84" s="67"/>
      <c r="O84" s="65"/>
      <c r="P84" s="69">
        <v>0</v>
      </c>
      <c r="Q84" s="67"/>
      <c r="R84" s="65"/>
      <c r="S84" s="69">
        <v>0</v>
      </c>
      <c r="T84" s="67"/>
      <c r="U84" s="65"/>
      <c r="V84" s="69">
        <v>0</v>
      </c>
      <c r="W84" s="67"/>
      <c r="X84" s="65"/>
      <c r="Y84" s="69">
        <v>0</v>
      </c>
      <c r="Z84" s="67"/>
      <c r="AA84" s="65"/>
      <c r="AB84" s="69">
        <v>0</v>
      </c>
      <c r="AC84" s="67"/>
      <c r="AD84" s="65"/>
      <c r="AE84" s="69">
        <v>0</v>
      </c>
      <c r="AF84" s="67"/>
      <c r="AG84" s="65"/>
      <c r="AH84" s="69">
        <v>0</v>
      </c>
      <c r="AI84" s="67"/>
      <c r="AJ84" s="65"/>
      <c r="AK84" s="69">
        <v>0</v>
      </c>
      <c r="AL84" s="67"/>
      <c r="AM84" s="65"/>
      <c r="AN84" s="69">
        <v>0</v>
      </c>
      <c r="AO84" s="67"/>
      <c r="AP84" s="65"/>
      <c r="AQ84" s="69">
        <v>0</v>
      </c>
      <c r="AR84" s="67"/>
      <c r="AS84" s="65"/>
      <c r="AT84" s="69">
        <v>0</v>
      </c>
      <c r="AU84" s="67"/>
      <c r="AV84" s="22"/>
    </row>
    <row r="85" spans="1:82" ht="19.5" customHeight="1" x14ac:dyDescent="0.2">
      <c r="A85" s="291">
        <v>24</v>
      </c>
      <c r="B85" s="242" t="s">
        <v>136</v>
      </c>
      <c r="C85" s="243"/>
      <c r="D85" s="243"/>
      <c r="E85" s="243"/>
      <c r="F85" s="243"/>
      <c r="G85" s="243"/>
      <c r="H85" s="243"/>
      <c r="I85" s="244"/>
      <c r="J85" s="258">
        <v>60000000</v>
      </c>
      <c r="K85" s="232" t="s">
        <v>79</v>
      </c>
      <c r="L85" s="41"/>
      <c r="M85" s="29">
        <v>8</v>
      </c>
      <c r="N85" s="54"/>
      <c r="O85" s="97"/>
      <c r="P85" s="100">
        <v>16</v>
      </c>
      <c r="Q85" s="148"/>
      <c r="R85" s="97"/>
      <c r="S85" s="100">
        <v>25</v>
      </c>
      <c r="T85" s="54"/>
      <c r="U85" s="149"/>
      <c r="V85" s="150">
        <v>33</v>
      </c>
      <c r="W85" s="151"/>
      <c r="X85" s="149"/>
      <c r="Y85" s="29">
        <v>41</v>
      </c>
      <c r="Z85" s="54"/>
      <c r="AA85" s="97"/>
      <c r="AB85" s="29">
        <v>50</v>
      </c>
      <c r="AC85" s="54"/>
      <c r="AD85" s="149"/>
      <c r="AE85" s="29">
        <v>58</v>
      </c>
      <c r="AF85" s="54"/>
      <c r="AG85" s="149"/>
      <c r="AH85" s="29">
        <v>66</v>
      </c>
      <c r="AI85" s="54"/>
      <c r="AJ85" s="149"/>
      <c r="AK85" s="29">
        <v>74</v>
      </c>
      <c r="AL85" s="54"/>
      <c r="AM85" s="149"/>
      <c r="AN85" s="29">
        <v>82</v>
      </c>
      <c r="AO85" s="54"/>
      <c r="AP85" s="149"/>
      <c r="AQ85" s="29">
        <v>90</v>
      </c>
      <c r="AR85" s="54"/>
      <c r="AS85" s="41"/>
      <c r="AT85" s="29">
        <v>100</v>
      </c>
      <c r="AU85" s="54"/>
      <c r="AV85" s="22"/>
    </row>
    <row r="86" spans="1:82" ht="21.75" customHeight="1" x14ac:dyDescent="0.2">
      <c r="A86" s="292"/>
      <c r="B86" s="245"/>
      <c r="C86" s="246"/>
      <c r="D86" s="246"/>
      <c r="E86" s="246"/>
      <c r="F86" s="246"/>
      <c r="G86" s="246"/>
      <c r="H86" s="246"/>
      <c r="I86" s="247"/>
      <c r="J86" s="259"/>
      <c r="K86" s="233"/>
      <c r="L86" s="64">
        <v>0</v>
      </c>
      <c r="M86" s="70"/>
      <c r="N86" s="66">
        <v>0</v>
      </c>
      <c r="O86" s="64">
        <v>0</v>
      </c>
      <c r="P86" s="70"/>
      <c r="Q86" s="66">
        <v>0</v>
      </c>
      <c r="R86" s="64">
        <v>0</v>
      </c>
      <c r="S86" s="70"/>
      <c r="T86" s="66">
        <v>0</v>
      </c>
      <c r="U86" s="64">
        <v>0</v>
      </c>
      <c r="V86" s="70"/>
      <c r="W86" s="66">
        <v>0</v>
      </c>
      <c r="X86" s="64">
        <v>0</v>
      </c>
      <c r="Y86" s="70"/>
      <c r="Z86" s="66">
        <v>0</v>
      </c>
      <c r="AA86" s="64">
        <v>0</v>
      </c>
      <c r="AB86" s="70"/>
      <c r="AC86" s="66">
        <v>0</v>
      </c>
      <c r="AD86" s="64">
        <v>0</v>
      </c>
      <c r="AE86" s="70"/>
      <c r="AF86" s="66">
        <v>0</v>
      </c>
      <c r="AG86" s="64">
        <v>0</v>
      </c>
      <c r="AH86" s="70"/>
      <c r="AI86" s="66">
        <v>0</v>
      </c>
      <c r="AJ86" s="64">
        <v>0</v>
      </c>
      <c r="AK86" s="70"/>
      <c r="AL86" s="66">
        <v>0</v>
      </c>
      <c r="AM86" s="64">
        <v>0</v>
      </c>
      <c r="AN86" s="70"/>
      <c r="AO86" s="66">
        <v>0</v>
      </c>
      <c r="AP86" s="64">
        <v>0</v>
      </c>
      <c r="AQ86" s="70"/>
      <c r="AR86" s="66">
        <v>0</v>
      </c>
      <c r="AS86" s="64">
        <v>0</v>
      </c>
      <c r="AT86" s="70"/>
      <c r="AU86" s="66">
        <v>0</v>
      </c>
      <c r="AV86" s="22"/>
    </row>
    <row r="87" spans="1:82" ht="21.75" customHeight="1" x14ac:dyDescent="0.2">
      <c r="A87" s="293"/>
      <c r="B87" s="248"/>
      <c r="C87" s="249"/>
      <c r="D87" s="249"/>
      <c r="E87" s="249"/>
      <c r="F87" s="249"/>
      <c r="G87" s="249"/>
      <c r="H87" s="249"/>
      <c r="I87" s="250"/>
      <c r="J87" s="254"/>
      <c r="K87" s="234"/>
      <c r="L87" s="65"/>
      <c r="M87" s="69">
        <v>0</v>
      </c>
      <c r="N87" s="67"/>
      <c r="O87" s="65"/>
      <c r="P87" s="69">
        <v>0</v>
      </c>
      <c r="Q87" s="67"/>
      <c r="R87" s="65"/>
      <c r="S87" s="69">
        <v>0</v>
      </c>
      <c r="T87" s="67"/>
      <c r="U87" s="65"/>
      <c r="V87" s="69">
        <v>0</v>
      </c>
      <c r="W87" s="67"/>
      <c r="X87" s="65"/>
      <c r="Y87" s="69">
        <v>0</v>
      </c>
      <c r="Z87" s="67"/>
      <c r="AA87" s="65"/>
      <c r="AB87" s="69">
        <v>0</v>
      </c>
      <c r="AC87" s="67"/>
      <c r="AD87" s="65"/>
      <c r="AE87" s="69">
        <v>0</v>
      </c>
      <c r="AF87" s="67"/>
      <c r="AG87" s="65"/>
      <c r="AH87" s="69">
        <v>0</v>
      </c>
      <c r="AI87" s="67"/>
      <c r="AJ87" s="65"/>
      <c r="AK87" s="69">
        <v>0</v>
      </c>
      <c r="AL87" s="67"/>
      <c r="AM87" s="65"/>
      <c r="AN87" s="69">
        <v>0</v>
      </c>
      <c r="AO87" s="67"/>
      <c r="AP87" s="65"/>
      <c r="AQ87" s="69">
        <v>0</v>
      </c>
      <c r="AR87" s="67"/>
      <c r="AS87" s="65"/>
      <c r="AT87" s="69">
        <v>0</v>
      </c>
      <c r="AU87" s="67"/>
      <c r="AV87" s="58"/>
      <c r="AW87" s="62"/>
      <c r="AX87" s="60"/>
      <c r="AY87" s="61"/>
      <c r="AZ87" s="61"/>
      <c r="BA87" s="60"/>
      <c r="BB87" s="62"/>
      <c r="BC87" s="62"/>
      <c r="BD87" s="60"/>
      <c r="BE87" s="61"/>
      <c r="BF87" s="61"/>
      <c r="BG87" s="60"/>
      <c r="BH87" s="61"/>
      <c r="BI87" s="61"/>
      <c r="BJ87" s="60"/>
      <c r="BK87" s="62"/>
      <c r="BL87" s="62"/>
      <c r="BM87" s="60"/>
      <c r="BN87" s="61"/>
      <c r="BO87" s="61"/>
      <c r="BP87" s="60"/>
      <c r="BQ87" s="61"/>
      <c r="BR87" s="57"/>
      <c r="BS87" s="60"/>
      <c r="BT87" s="61"/>
      <c r="BU87" s="57"/>
      <c r="BV87" s="60"/>
      <c r="BW87" s="61"/>
      <c r="BX87" s="57"/>
      <c r="BY87" s="60"/>
      <c r="BZ87" s="61"/>
      <c r="CA87" s="57"/>
      <c r="CB87" s="60"/>
      <c r="CC87" s="61"/>
      <c r="CD87" s="57"/>
    </row>
    <row r="88" spans="1:82" ht="19.5" customHeight="1" x14ac:dyDescent="0.2">
      <c r="A88" s="276">
        <v>25</v>
      </c>
      <c r="B88" s="279" t="s">
        <v>137</v>
      </c>
      <c r="C88" s="280"/>
      <c r="D88" s="280"/>
      <c r="E88" s="280"/>
      <c r="F88" s="280"/>
      <c r="G88" s="280"/>
      <c r="H88" s="280"/>
      <c r="I88" s="281"/>
      <c r="J88" s="258">
        <v>36000000</v>
      </c>
      <c r="K88" s="232" t="s">
        <v>79</v>
      </c>
      <c r="L88" s="41"/>
      <c r="M88" s="29">
        <v>8</v>
      </c>
      <c r="N88" s="54"/>
      <c r="O88" s="97"/>
      <c r="P88" s="100">
        <v>16</v>
      </c>
      <c r="Q88" s="148"/>
      <c r="R88" s="97"/>
      <c r="S88" s="100">
        <v>25</v>
      </c>
      <c r="T88" s="54"/>
      <c r="U88" s="149"/>
      <c r="V88" s="150">
        <v>33</v>
      </c>
      <c r="W88" s="151"/>
      <c r="X88" s="149"/>
      <c r="Y88" s="29">
        <v>41</v>
      </c>
      <c r="Z88" s="54"/>
      <c r="AA88" s="97"/>
      <c r="AB88" s="29">
        <v>50</v>
      </c>
      <c r="AC88" s="54"/>
      <c r="AD88" s="149"/>
      <c r="AE88" s="29">
        <v>58</v>
      </c>
      <c r="AF88" s="54"/>
      <c r="AG88" s="149"/>
      <c r="AH88" s="29">
        <v>66</v>
      </c>
      <c r="AI88" s="54"/>
      <c r="AJ88" s="149"/>
      <c r="AK88" s="29">
        <v>74</v>
      </c>
      <c r="AL88" s="54"/>
      <c r="AM88" s="149"/>
      <c r="AN88" s="29">
        <v>82</v>
      </c>
      <c r="AO88" s="54"/>
      <c r="AP88" s="149"/>
      <c r="AQ88" s="29">
        <v>90</v>
      </c>
      <c r="AR88" s="54"/>
      <c r="AS88" s="41"/>
      <c r="AT88" s="29">
        <v>100</v>
      </c>
      <c r="AU88" s="54"/>
      <c r="AV88" s="22"/>
    </row>
    <row r="89" spans="1:82" ht="19.5" customHeight="1" x14ac:dyDescent="0.2">
      <c r="A89" s="277"/>
      <c r="B89" s="282"/>
      <c r="C89" s="283"/>
      <c r="D89" s="283"/>
      <c r="E89" s="283"/>
      <c r="F89" s="283"/>
      <c r="G89" s="283"/>
      <c r="H89" s="283"/>
      <c r="I89" s="284"/>
      <c r="J89" s="259"/>
      <c r="K89" s="233"/>
      <c r="L89" s="64">
        <v>0</v>
      </c>
      <c r="M89" s="70"/>
      <c r="N89" s="66">
        <v>0</v>
      </c>
      <c r="O89" s="64">
        <v>10</v>
      </c>
      <c r="P89" s="70"/>
      <c r="Q89" s="66">
        <v>6.7</v>
      </c>
      <c r="R89" s="64">
        <v>25</v>
      </c>
      <c r="S89" s="70"/>
      <c r="T89" s="66">
        <v>6.7</v>
      </c>
      <c r="U89" s="64">
        <v>30</v>
      </c>
      <c r="V89" s="70"/>
      <c r="W89" s="66">
        <v>6.7</v>
      </c>
      <c r="X89" s="64">
        <v>0</v>
      </c>
      <c r="Y89" s="70"/>
      <c r="Z89" s="66">
        <v>0</v>
      </c>
      <c r="AA89" s="64">
        <v>0</v>
      </c>
      <c r="AB89" s="70"/>
      <c r="AC89" s="66">
        <v>0</v>
      </c>
      <c r="AD89" s="64">
        <v>0</v>
      </c>
      <c r="AE89" s="70"/>
      <c r="AF89" s="66">
        <v>0</v>
      </c>
      <c r="AG89" s="64">
        <v>0</v>
      </c>
      <c r="AH89" s="70"/>
      <c r="AI89" s="66">
        <v>0</v>
      </c>
      <c r="AJ89" s="64">
        <v>0</v>
      </c>
      <c r="AK89" s="70"/>
      <c r="AL89" s="66">
        <v>0</v>
      </c>
      <c r="AM89" s="64">
        <v>0</v>
      </c>
      <c r="AN89" s="70"/>
      <c r="AO89" s="66">
        <v>0</v>
      </c>
      <c r="AP89" s="64">
        <v>0</v>
      </c>
      <c r="AQ89" s="70"/>
      <c r="AR89" s="66">
        <v>0</v>
      </c>
      <c r="AS89" s="64">
        <v>0</v>
      </c>
      <c r="AT89" s="70"/>
      <c r="AU89" s="66">
        <v>0</v>
      </c>
      <c r="AV89" s="22"/>
    </row>
    <row r="90" spans="1:82" ht="19.5" customHeight="1" x14ac:dyDescent="0.2">
      <c r="A90" s="278"/>
      <c r="B90" s="285"/>
      <c r="C90" s="286"/>
      <c r="D90" s="286"/>
      <c r="E90" s="286"/>
      <c r="F90" s="286"/>
      <c r="G90" s="286"/>
      <c r="H90" s="286"/>
      <c r="I90" s="287"/>
      <c r="J90" s="254"/>
      <c r="K90" s="234"/>
      <c r="L90" s="65"/>
      <c r="M90" s="69">
        <v>0</v>
      </c>
      <c r="N90" s="67"/>
      <c r="O90" s="65"/>
      <c r="P90" s="69">
        <v>6.7</v>
      </c>
      <c r="Q90" s="67"/>
      <c r="R90" s="65"/>
      <c r="S90" s="69">
        <v>6.7</v>
      </c>
      <c r="T90" s="67"/>
      <c r="U90" s="65"/>
      <c r="V90" s="69">
        <v>6.7</v>
      </c>
      <c r="W90" s="67"/>
      <c r="X90" s="65"/>
      <c r="Y90" s="69">
        <v>0</v>
      </c>
      <c r="Z90" s="67"/>
      <c r="AA90" s="65"/>
      <c r="AB90" s="69">
        <v>0</v>
      </c>
      <c r="AC90" s="67"/>
      <c r="AD90" s="65"/>
      <c r="AE90" s="69">
        <v>0</v>
      </c>
      <c r="AF90" s="67"/>
      <c r="AG90" s="65"/>
      <c r="AH90" s="69">
        <v>0</v>
      </c>
      <c r="AI90" s="67"/>
      <c r="AJ90" s="65"/>
      <c r="AK90" s="69">
        <v>0</v>
      </c>
      <c r="AL90" s="67"/>
      <c r="AM90" s="65"/>
      <c r="AN90" s="69">
        <v>0</v>
      </c>
      <c r="AO90" s="67"/>
      <c r="AP90" s="65"/>
      <c r="AQ90" s="69">
        <v>0</v>
      </c>
      <c r="AR90" s="67"/>
      <c r="AS90" s="65"/>
      <c r="AT90" s="69">
        <v>0</v>
      </c>
      <c r="AU90" s="67"/>
      <c r="AV90" s="22"/>
    </row>
    <row r="91" spans="1:82" ht="19.5" customHeight="1" x14ac:dyDescent="0.2">
      <c r="A91" s="118"/>
      <c r="B91" s="279" t="s">
        <v>138</v>
      </c>
      <c r="C91" s="280"/>
      <c r="D91" s="280"/>
      <c r="E91" s="280"/>
      <c r="F91" s="280"/>
      <c r="G91" s="280"/>
      <c r="H91" s="280"/>
      <c r="I91" s="281"/>
      <c r="J91" s="288">
        <v>5000000</v>
      </c>
      <c r="K91" s="232" t="s">
        <v>78</v>
      </c>
      <c r="L91" s="41"/>
      <c r="M91" s="29">
        <v>8</v>
      </c>
      <c r="N91" s="54"/>
      <c r="O91" s="55"/>
      <c r="P91" s="51">
        <v>16</v>
      </c>
      <c r="Q91" s="91"/>
      <c r="R91" s="55"/>
      <c r="S91" s="51">
        <v>25</v>
      </c>
      <c r="T91" s="56"/>
      <c r="U91" s="92"/>
      <c r="V91" s="60">
        <v>33</v>
      </c>
      <c r="W91" s="93"/>
      <c r="X91" s="92"/>
      <c r="Y91" s="50">
        <v>41</v>
      </c>
      <c r="Z91" s="56"/>
      <c r="AA91" s="55"/>
      <c r="AB91" s="50">
        <v>50</v>
      </c>
      <c r="AC91" s="56"/>
      <c r="AD91" s="92"/>
      <c r="AE91" s="50">
        <v>58</v>
      </c>
      <c r="AF91" s="56"/>
      <c r="AG91" s="92"/>
      <c r="AH91" s="50">
        <v>66</v>
      </c>
      <c r="AI91" s="56"/>
      <c r="AJ91" s="92"/>
      <c r="AK91" s="50">
        <v>74</v>
      </c>
      <c r="AL91" s="56"/>
      <c r="AM91" s="92"/>
      <c r="AN91" s="50">
        <v>82</v>
      </c>
      <c r="AO91" s="56"/>
      <c r="AP91" s="92"/>
      <c r="AQ91" s="50">
        <v>90</v>
      </c>
      <c r="AR91" s="56"/>
      <c r="AS91" s="80"/>
      <c r="AT91" s="50">
        <v>100</v>
      </c>
      <c r="AU91" s="54"/>
      <c r="AV91" s="22"/>
    </row>
    <row r="92" spans="1:82" ht="19.5" customHeight="1" x14ac:dyDescent="0.2">
      <c r="A92" s="117">
        <v>26</v>
      </c>
      <c r="B92" s="282"/>
      <c r="C92" s="283"/>
      <c r="D92" s="283"/>
      <c r="E92" s="283"/>
      <c r="F92" s="283"/>
      <c r="G92" s="283"/>
      <c r="H92" s="283"/>
      <c r="I92" s="284"/>
      <c r="J92" s="289"/>
      <c r="K92" s="233"/>
      <c r="L92" s="64">
        <v>0</v>
      </c>
      <c r="M92" s="70"/>
      <c r="N92" s="66">
        <v>0</v>
      </c>
      <c r="O92" s="64">
        <v>0</v>
      </c>
      <c r="P92" s="70"/>
      <c r="Q92" s="66">
        <v>0</v>
      </c>
      <c r="R92" s="64">
        <v>0</v>
      </c>
      <c r="S92" s="70"/>
      <c r="T92" s="66">
        <v>0</v>
      </c>
      <c r="U92" s="64">
        <v>0</v>
      </c>
      <c r="V92" s="70"/>
      <c r="W92" s="66">
        <v>0</v>
      </c>
      <c r="X92" s="64">
        <v>0</v>
      </c>
      <c r="Y92" s="70"/>
      <c r="Z92" s="66">
        <v>0</v>
      </c>
      <c r="AA92" s="64">
        <v>0</v>
      </c>
      <c r="AB92" s="70"/>
      <c r="AC92" s="66">
        <v>0</v>
      </c>
      <c r="AD92" s="64">
        <v>0</v>
      </c>
      <c r="AE92" s="70"/>
      <c r="AF92" s="66">
        <v>0</v>
      </c>
      <c r="AG92" s="64">
        <v>0</v>
      </c>
      <c r="AH92" s="70"/>
      <c r="AI92" s="66">
        <v>0</v>
      </c>
      <c r="AJ92" s="64">
        <v>0</v>
      </c>
      <c r="AK92" s="70"/>
      <c r="AL92" s="66">
        <v>0</v>
      </c>
      <c r="AM92" s="64">
        <v>0</v>
      </c>
      <c r="AN92" s="70"/>
      <c r="AO92" s="66">
        <v>0</v>
      </c>
      <c r="AP92" s="64">
        <v>0</v>
      </c>
      <c r="AQ92" s="70"/>
      <c r="AR92" s="66">
        <v>0</v>
      </c>
      <c r="AS92" s="64">
        <v>0</v>
      </c>
      <c r="AT92" s="70"/>
      <c r="AU92" s="66">
        <v>0</v>
      </c>
      <c r="AV92" s="22"/>
    </row>
    <row r="93" spans="1:82" ht="19.5" customHeight="1" x14ac:dyDescent="0.2">
      <c r="A93" s="119"/>
      <c r="B93" s="285"/>
      <c r="C93" s="286"/>
      <c r="D93" s="286"/>
      <c r="E93" s="286"/>
      <c r="F93" s="286"/>
      <c r="G93" s="286"/>
      <c r="H93" s="286"/>
      <c r="I93" s="287"/>
      <c r="J93" s="290"/>
      <c r="K93" s="234"/>
      <c r="L93" s="65"/>
      <c r="M93" s="69">
        <v>0</v>
      </c>
      <c r="N93" s="67"/>
      <c r="O93" s="65"/>
      <c r="P93" s="69">
        <v>0</v>
      </c>
      <c r="Q93" s="67"/>
      <c r="R93" s="65"/>
      <c r="S93" s="69">
        <v>0</v>
      </c>
      <c r="T93" s="67"/>
      <c r="U93" s="65"/>
      <c r="V93" s="69">
        <v>0</v>
      </c>
      <c r="W93" s="67"/>
      <c r="X93" s="65"/>
      <c r="Y93" s="69">
        <v>0</v>
      </c>
      <c r="Z93" s="67"/>
      <c r="AA93" s="65"/>
      <c r="AB93" s="69">
        <v>0</v>
      </c>
      <c r="AC93" s="67"/>
      <c r="AD93" s="65"/>
      <c r="AE93" s="69">
        <v>0</v>
      </c>
      <c r="AF93" s="67"/>
      <c r="AG93" s="65"/>
      <c r="AH93" s="69">
        <v>0</v>
      </c>
      <c r="AI93" s="67"/>
      <c r="AJ93" s="65"/>
      <c r="AK93" s="69">
        <v>0</v>
      </c>
      <c r="AL93" s="67"/>
      <c r="AM93" s="65"/>
      <c r="AN93" s="69">
        <v>0</v>
      </c>
      <c r="AO93" s="67"/>
      <c r="AP93" s="65"/>
      <c r="AQ93" s="69">
        <v>0</v>
      </c>
      <c r="AR93" s="67"/>
      <c r="AS93" s="65"/>
      <c r="AT93" s="69">
        <v>0</v>
      </c>
      <c r="AU93" s="67"/>
      <c r="AV93" s="22"/>
    </row>
    <row r="94" spans="1:82" ht="19.5" customHeight="1" x14ac:dyDescent="0.2">
      <c r="A94" s="241">
        <v>27</v>
      </c>
      <c r="B94" s="242" t="s">
        <v>93</v>
      </c>
      <c r="C94" s="243"/>
      <c r="D94" s="243"/>
      <c r="E94" s="243"/>
      <c r="F94" s="243"/>
      <c r="G94" s="243"/>
      <c r="H94" s="243"/>
      <c r="I94" s="244"/>
      <c r="J94" s="258">
        <v>13000000</v>
      </c>
      <c r="K94" s="232" t="s">
        <v>78</v>
      </c>
      <c r="L94" s="41"/>
      <c r="M94" s="29">
        <v>8</v>
      </c>
      <c r="N94" s="54"/>
      <c r="O94" s="55"/>
      <c r="P94" s="51">
        <v>16</v>
      </c>
      <c r="Q94" s="91"/>
      <c r="R94" s="55"/>
      <c r="S94" s="51">
        <v>25</v>
      </c>
      <c r="T94" s="56"/>
      <c r="U94" s="92"/>
      <c r="V94" s="60">
        <v>33</v>
      </c>
      <c r="W94" s="93"/>
      <c r="X94" s="92"/>
      <c r="Y94" s="50">
        <v>41</v>
      </c>
      <c r="Z94" s="56"/>
      <c r="AA94" s="55"/>
      <c r="AB94" s="50">
        <v>50</v>
      </c>
      <c r="AC94" s="56"/>
      <c r="AD94" s="92"/>
      <c r="AE94" s="50">
        <v>58</v>
      </c>
      <c r="AF94" s="56"/>
      <c r="AG94" s="92"/>
      <c r="AH94" s="50">
        <v>66</v>
      </c>
      <c r="AI94" s="56"/>
      <c r="AJ94" s="92"/>
      <c r="AK94" s="50">
        <v>74</v>
      </c>
      <c r="AL94" s="56"/>
      <c r="AM94" s="92"/>
      <c r="AN94" s="50">
        <v>82</v>
      </c>
      <c r="AO94" s="56"/>
      <c r="AP94" s="92"/>
      <c r="AQ94" s="50">
        <v>90</v>
      </c>
      <c r="AR94" s="56"/>
      <c r="AS94" s="80"/>
      <c r="AT94" s="50">
        <v>100</v>
      </c>
      <c r="AU94" s="54"/>
      <c r="AV94" s="22"/>
    </row>
    <row r="95" spans="1:82" ht="19.5" customHeight="1" x14ac:dyDescent="0.2">
      <c r="A95" s="239"/>
      <c r="B95" s="245"/>
      <c r="C95" s="246"/>
      <c r="D95" s="246"/>
      <c r="E95" s="246"/>
      <c r="F95" s="246"/>
      <c r="G95" s="246"/>
      <c r="H95" s="246"/>
      <c r="I95" s="247"/>
      <c r="J95" s="259"/>
      <c r="K95" s="233"/>
      <c r="L95" s="64">
        <v>0</v>
      </c>
      <c r="M95" s="70"/>
      <c r="N95" s="66">
        <v>0</v>
      </c>
      <c r="O95" s="64">
        <v>25</v>
      </c>
      <c r="P95" s="70"/>
      <c r="Q95" s="66">
        <v>21.5</v>
      </c>
      <c r="R95" s="64">
        <v>50</v>
      </c>
      <c r="S95" s="70"/>
      <c r="T95" s="66">
        <v>21.5</v>
      </c>
      <c r="U95" s="64">
        <v>50</v>
      </c>
      <c r="V95" s="70"/>
      <c r="W95" s="66">
        <v>21.5</v>
      </c>
      <c r="X95" s="64">
        <v>0</v>
      </c>
      <c r="Y95" s="70"/>
      <c r="Z95" s="66">
        <v>0</v>
      </c>
      <c r="AA95" s="64">
        <v>0</v>
      </c>
      <c r="AB95" s="70"/>
      <c r="AC95" s="66">
        <v>0</v>
      </c>
      <c r="AD95" s="64">
        <v>0</v>
      </c>
      <c r="AE95" s="70"/>
      <c r="AF95" s="66">
        <v>0</v>
      </c>
      <c r="AG95" s="64">
        <v>0</v>
      </c>
      <c r="AH95" s="70"/>
      <c r="AI95" s="66">
        <v>0</v>
      </c>
      <c r="AJ95" s="64">
        <v>0</v>
      </c>
      <c r="AK95" s="70"/>
      <c r="AL95" s="66">
        <v>0</v>
      </c>
      <c r="AM95" s="64">
        <v>0</v>
      </c>
      <c r="AN95" s="70"/>
      <c r="AO95" s="66">
        <v>0</v>
      </c>
      <c r="AP95" s="64">
        <v>0</v>
      </c>
      <c r="AQ95" s="70"/>
      <c r="AR95" s="66">
        <v>0</v>
      </c>
      <c r="AS95" s="64">
        <v>0</v>
      </c>
      <c r="AT95" s="70"/>
      <c r="AU95" s="66">
        <v>0</v>
      </c>
      <c r="AV95" s="22"/>
    </row>
    <row r="96" spans="1:82" ht="19.5" customHeight="1" x14ac:dyDescent="0.2">
      <c r="A96" s="240"/>
      <c r="B96" s="248"/>
      <c r="C96" s="249"/>
      <c r="D96" s="249"/>
      <c r="E96" s="249"/>
      <c r="F96" s="249"/>
      <c r="G96" s="249"/>
      <c r="H96" s="249"/>
      <c r="I96" s="250"/>
      <c r="J96" s="254"/>
      <c r="K96" s="234"/>
      <c r="L96" s="65"/>
      <c r="M96" s="69">
        <v>0</v>
      </c>
      <c r="N96" s="67"/>
      <c r="O96" s="65"/>
      <c r="P96" s="69">
        <v>21.5</v>
      </c>
      <c r="Q96" s="67"/>
      <c r="R96" s="65"/>
      <c r="S96" s="69">
        <v>21.5</v>
      </c>
      <c r="T96" s="67"/>
      <c r="U96" s="65"/>
      <c r="V96" s="69">
        <v>21.5</v>
      </c>
      <c r="W96" s="67"/>
      <c r="X96" s="65"/>
      <c r="Y96" s="69">
        <v>0</v>
      </c>
      <c r="Z96" s="67"/>
      <c r="AA96" s="65"/>
      <c r="AB96" s="69">
        <v>0</v>
      </c>
      <c r="AC96" s="67"/>
      <c r="AD96" s="65"/>
      <c r="AE96" s="69">
        <v>0</v>
      </c>
      <c r="AF96" s="67"/>
      <c r="AG96" s="65"/>
      <c r="AH96" s="69">
        <v>0</v>
      </c>
      <c r="AI96" s="67"/>
      <c r="AJ96" s="65"/>
      <c r="AK96" s="69">
        <v>0</v>
      </c>
      <c r="AL96" s="67"/>
      <c r="AM96" s="65"/>
      <c r="AN96" s="69">
        <v>0</v>
      </c>
      <c r="AO96" s="67"/>
      <c r="AP96" s="65"/>
      <c r="AQ96" s="69">
        <v>0</v>
      </c>
      <c r="AR96" s="67"/>
      <c r="AS96" s="65"/>
      <c r="AT96" s="69">
        <v>0</v>
      </c>
      <c r="AU96" s="67"/>
      <c r="AV96" s="22"/>
    </row>
    <row r="97" spans="1:48" ht="19.5" customHeight="1" x14ac:dyDescent="0.2">
      <c r="A97" s="261">
        <v>28</v>
      </c>
      <c r="B97" s="242" t="s">
        <v>94</v>
      </c>
      <c r="C97" s="243"/>
      <c r="D97" s="243"/>
      <c r="E97" s="243"/>
      <c r="F97" s="243"/>
      <c r="G97" s="243"/>
      <c r="H97" s="243"/>
      <c r="I97" s="244"/>
      <c r="J97" s="258">
        <v>3856095627</v>
      </c>
      <c r="K97" s="232" t="s">
        <v>78</v>
      </c>
      <c r="L97" s="41"/>
      <c r="M97" s="29">
        <v>8</v>
      </c>
      <c r="N97" s="54"/>
      <c r="O97" s="55"/>
      <c r="P97" s="51">
        <v>16</v>
      </c>
      <c r="Q97" s="91"/>
      <c r="R97" s="55"/>
      <c r="S97" s="51">
        <v>25</v>
      </c>
      <c r="T97" s="56"/>
      <c r="U97" s="92"/>
      <c r="V97" s="60">
        <v>33</v>
      </c>
      <c r="W97" s="93"/>
      <c r="X97" s="92"/>
      <c r="Y97" s="50">
        <v>41</v>
      </c>
      <c r="Z97" s="56"/>
      <c r="AA97" s="55"/>
      <c r="AB97" s="50">
        <v>50</v>
      </c>
      <c r="AC97" s="56"/>
      <c r="AD97" s="92"/>
      <c r="AE97" s="50">
        <v>58</v>
      </c>
      <c r="AF97" s="56"/>
      <c r="AG97" s="92"/>
      <c r="AH97" s="50">
        <v>66</v>
      </c>
      <c r="AI97" s="56"/>
      <c r="AJ97" s="92"/>
      <c r="AK97" s="50">
        <v>74</v>
      </c>
      <c r="AL97" s="56"/>
      <c r="AM97" s="92"/>
      <c r="AN97" s="50">
        <v>82</v>
      </c>
      <c r="AO97" s="56"/>
      <c r="AP97" s="92"/>
      <c r="AQ97" s="50">
        <v>90</v>
      </c>
      <c r="AR97" s="56"/>
      <c r="AS97" s="80"/>
      <c r="AT97" s="50">
        <v>100</v>
      </c>
      <c r="AU97" s="54"/>
      <c r="AV97" s="22"/>
    </row>
    <row r="98" spans="1:48" ht="19.5" customHeight="1" x14ac:dyDescent="0.2">
      <c r="A98" s="262"/>
      <c r="B98" s="245"/>
      <c r="C98" s="246"/>
      <c r="D98" s="246"/>
      <c r="E98" s="246"/>
      <c r="F98" s="246"/>
      <c r="G98" s="246"/>
      <c r="H98" s="246"/>
      <c r="I98" s="247"/>
      <c r="J98" s="259"/>
      <c r="K98" s="233"/>
      <c r="L98" s="64">
        <v>10</v>
      </c>
      <c r="M98" s="70"/>
      <c r="N98" s="66">
        <v>6.5</v>
      </c>
      <c r="O98" s="64">
        <v>10</v>
      </c>
      <c r="P98" s="70"/>
      <c r="Q98" s="66">
        <v>10</v>
      </c>
      <c r="R98" s="64">
        <v>40</v>
      </c>
      <c r="S98" s="70"/>
      <c r="T98" s="66">
        <v>18.7</v>
      </c>
      <c r="U98" s="64">
        <v>45</v>
      </c>
      <c r="V98" s="70"/>
      <c r="W98" s="66">
        <v>30.7</v>
      </c>
      <c r="X98" s="64">
        <v>0</v>
      </c>
      <c r="Y98" s="70"/>
      <c r="Z98" s="66">
        <v>0</v>
      </c>
      <c r="AA98" s="64">
        <v>0</v>
      </c>
      <c r="AB98" s="70"/>
      <c r="AC98" s="66">
        <v>0</v>
      </c>
      <c r="AD98" s="64">
        <v>0</v>
      </c>
      <c r="AE98" s="70"/>
      <c r="AF98" s="66">
        <v>0</v>
      </c>
      <c r="AG98" s="64">
        <v>0</v>
      </c>
      <c r="AH98" s="70"/>
      <c r="AI98" s="66">
        <v>0</v>
      </c>
      <c r="AJ98" s="64">
        <v>0</v>
      </c>
      <c r="AK98" s="70"/>
      <c r="AL98" s="66">
        <v>0</v>
      </c>
      <c r="AM98" s="64">
        <v>0</v>
      </c>
      <c r="AN98" s="70"/>
      <c r="AO98" s="66">
        <v>0</v>
      </c>
      <c r="AP98" s="64">
        <v>0</v>
      </c>
      <c r="AQ98" s="70"/>
      <c r="AR98" s="66">
        <v>0</v>
      </c>
      <c r="AS98" s="64">
        <v>0</v>
      </c>
      <c r="AT98" s="70"/>
      <c r="AU98" s="66">
        <v>0</v>
      </c>
      <c r="AV98" s="22"/>
    </row>
    <row r="99" spans="1:48" ht="19.5" customHeight="1" x14ac:dyDescent="0.2">
      <c r="A99" s="263"/>
      <c r="B99" s="248"/>
      <c r="C99" s="249"/>
      <c r="D99" s="249"/>
      <c r="E99" s="249"/>
      <c r="F99" s="249"/>
      <c r="G99" s="249"/>
      <c r="H99" s="249"/>
      <c r="I99" s="250"/>
      <c r="J99" s="254"/>
      <c r="K99" s="234"/>
      <c r="L99" s="65"/>
      <c r="M99" s="69">
        <v>6.5</v>
      </c>
      <c r="N99" s="67"/>
      <c r="O99" s="65"/>
      <c r="P99" s="69">
        <v>10</v>
      </c>
      <c r="Q99" s="67"/>
      <c r="R99" s="65"/>
      <c r="S99" s="69">
        <v>18.7</v>
      </c>
      <c r="T99" s="67"/>
      <c r="U99" s="65"/>
      <c r="V99" s="69">
        <v>30.7</v>
      </c>
      <c r="W99" s="67"/>
      <c r="X99" s="65"/>
      <c r="Y99" s="69">
        <v>0</v>
      </c>
      <c r="Z99" s="67"/>
      <c r="AA99" s="65"/>
      <c r="AB99" s="69">
        <v>0</v>
      </c>
      <c r="AC99" s="67"/>
      <c r="AD99" s="65"/>
      <c r="AE99" s="69">
        <v>0</v>
      </c>
      <c r="AF99" s="67"/>
      <c r="AG99" s="65"/>
      <c r="AH99" s="69">
        <v>0</v>
      </c>
      <c r="AI99" s="67"/>
      <c r="AJ99" s="65"/>
      <c r="AK99" s="69">
        <v>0</v>
      </c>
      <c r="AL99" s="67"/>
      <c r="AM99" s="65"/>
      <c r="AN99" s="69">
        <v>0</v>
      </c>
      <c r="AO99" s="67"/>
      <c r="AP99" s="65"/>
      <c r="AQ99" s="69">
        <v>0</v>
      </c>
      <c r="AR99" s="67"/>
      <c r="AS99" s="65"/>
      <c r="AT99" s="69">
        <v>0</v>
      </c>
      <c r="AU99" s="67"/>
      <c r="AV99" s="22"/>
    </row>
    <row r="100" spans="1:48" ht="19.5" customHeight="1" x14ac:dyDescent="0.2">
      <c r="A100" s="260">
        <v>29</v>
      </c>
      <c r="B100" s="242" t="s">
        <v>95</v>
      </c>
      <c r="C100" s="243"/>
      <c r="D100" s="243"/>
      <c r="E100" s="243"/>
      <c r="F100" s="243"/>
      <c r="G100" s="243"/>
      <c r="H100" s="243"/>
      <c r="I100" s="244"/>
      <c r="J100" s="258">
        <v>3000000</v>
      </c>
      <c r="K100" s="232" t="s">
        <v>78</v>
      </c>
      <c r="L100" s="41"/>
      <c r="M100" s="29">
        <v>8</v>
      </c>
      <c r="N100" s="54"/>
      <c r="O100" s="55"/>
      <c r="P100" s="51">
        <v>16</v>
      </c>
      <c r="Q100" s="91"/>
      <c r="R100" s="55"/>
      <c r="S100" s="51">
        <v>25</v>
      </c>
      <c r="T100" s="56"/>
      <c r="U100" s="92"/>
      <c r="V100" s="60">
        <v>33</v>
      </c>
      <c r="W100" s="93"/>
      <c r="X100" s="92"/>
      <c r="Y100" s="50">
        <v>41</v>
      </c>
      <c r="Z100" s="56"/>
      <c r="AA100" s="55"/>
      <c r="AB100" s="50">
        <v>50</v>
      </c>
      <c r="AC100" s="56"/>
      <c r="AD100" s="92"/>
      <c r="AE100" s="50">
        <v>58</v>
      </c>
      <c r="AF100" s="56"/>
      <c r="AG100" s="92"/>
      <c r="AH100" s="50">
        <v>66</v>
      </c>
      <c r="AI100" s="56"/>
      <c r="AJ100" s="92"/>
      <c r="AK100" s="50">
        <v>74</v>
      </c>
      <c r="AL100" s="56"/>
      <c r="AM100" s="92"/>
      <c r="AN100" s="50">
        <v>82</v>
      </c>
      <c r="AO100" s="56"/>
      <c r="AP100" s="92"/>
      <c r="AQ100" s="50">
        <v>90</v>
      </c>
      <c r="AR100" s="56"/>
      <c r="AS100" s="80"/>
      <c r="AT100" s="50">
        <v>100</v>
      </c>
      <c r="AU100" s="54"/>
      <c r="AV100" s="22"/>
    </row>
    <row r="101" spans="1:48" ht="19.5" customHeight="1" x14ac:dyDescent="0.2">
      <c r="A101" s="256"/>
      <c r="B101" s="245"/>
      <c r="C101" s="246"/>
      <c r="D101" s="246"/>
      <c r="E101" s="246"/>
      <c r="F101" s="246"/>
      <c r="G101" s="246"/>
      <c r="H101" s="246"/>
      <c r="I101" s="247"/>
      <c r="J101" s="259"/>
      <c r="K101" s="233"/>
      <c r="L101" s="64">
        <v>0</v>
      </c>
      <c r="M101" s="70"/>
      <c r="N101" s="66">
        <v>0</v>
      </c>
      <c r="O101" s="64">
        <v>0</v>
      </c>
      <c r="P101" s="70"/>
      <c r="Q101" s="66">
        <v>0</v>
      </c>
      <c r="R101" s="64">
        <v>0</v>
      </c>
      <c r="S101" s="70"/>
      <c r="T101" s="66">
        <v>0</v>
      </c>
      <c r="U101" s="64">
        <v>0</v>
      </c>
      <c r="V101" s="70"/>
      <c r="W101" s="66">
        <v>0</v>
      </c>
      <c r="X101" s="64">
        <v>0</v>
      </c>
      <c r="Y101" s="70"/>
      <c r="Z101" s="66">
        <v>0</v>
      </c>
      <c r="AA101" s="64">
        <v>0</v>
      </c>
      <c r="AB101" s="70"/>
      <c r="AC101" s="66">
        <v>0</v>
      </c>
      <c r="AD101" s="64">
        <v>0</v>
      </c>
      <c r="AE101" s="70"/>
      <c r="AF101" s="66">
        <v>0</v>
      </c>
      <c r="AG101" s="64">
        <v>0</v>
      </c>
      <c r="AH101" s="70"/>
      <c r="AI101" s="66">
        <v>0</v>
      </c>
      <c r="AJ101" s="64">
        <v>0</v>
      </c>
      <c r="AK101" s="70"/>
      <c r="AL101" s="66">
        <v>0</v>
      </c>
      <c r="AM101" s="64">
        <v>0</v>
      </c>
      <c r="AN101" s="70"/>
      <c r="AO101" s="66">
        <v>0</v>
      </c>
      <c r="AP101" s="64">
        <v>0</v>
      </c>
      <c r="AQ101" s="70"/>
      <c r="AR101" s="66">
        <v>0</v>
      </c>
      <c r="AS101" s="64">
        <v>0</v>
      </c>
      <c r="AT101" s="70"/>
      <c r="AU101" s="66">
        <v>0</v>
      </c>
      <c r="AV101" s="22"/>
    </row>
    <row r="102" spans="1:48" ht="19.5" customHeight="1" x14ac:dyDescent="0.2">
      <c r="A102" s="257"/>
      <c r="B102" s="248"/>
      <c r="C102" s="249"/>
      <c r="D102" s="249"/>
      <c r="E102" s="249"/>
      <c r="F102" s="249"/>
      <c r="G102" s="249"/>
      <c r="H102" s="249"/>
      <c r="I102" s="250"/>
      <c r="J102" s="254"/>
      <c r="K102" s="234"/>
      <c r="L102" s="65"/>
      <c r="M102" s="69">
        <v>0</v>
      </c>
      <c r="N102" s="67"/>
      <c r="O102" s="65"/>
      <c r="P102" s="69">
        <v>0</v>
      </c>
      <c r="Q102" s="67"/>
      <c r="R102" s="65"/>
      <c r="S102" s="69">
        <v>0</v>
      </c>
      <c r="T102" s="67"/>
      <c r="U102" s="65"/>
      <c r="V102" s="69">
        <v>0</v>
      </c>
      <c r="W102" s="67"/>
      <c r="X102" s="65"/>
      <c r="Y102" s="69">
        <v>0</v>
      </c>
      <c r="Z102" s="67"/>
      <c r="AA102" s="65"/>
      <c r="AB102" s="69">
        <v>0</v>
      </c>
      <c r="AC102" s="67"/>
      <c r="AD102" s="65"/>
      <c r="AE102" s="69">
        <v>0</v>
      </c>
      <c r="AF102" s="67"/>
      <c r="AG102" s="65"/>
      <c r="AH102" s="69">
        <v>0</v>
      </c>
      <c r="AI102" s="67"/>
      <c r="AJ102" s="65"/>
      <c r="AK102" s="69">
        <v>0</v>
      </c>
      <c r="AL102" s="67"/>
      <c r="AM102" s="65"/>
      <c r="AN102" s="69">
        <v>0</v>
      </c>
      <c r="AO102" s="67"/>
      <c r="AP102" s="65"/>
      <c r="AQ102" s="69">
        <v>0</v>
      </c>
      <c r="AR102" s="67"/>
      <c r="AS102" s="65"/>
      <c r="AT102" s="69">
        <v>0</v>
      </c>
      <c r="AU102" s="67"/>
      <c r="AV102" s="22"/>
    </row>
    <row r="103" spans="1:48" ht="19.5" customHeight="1" x14ac:dyDescent="0.2">
      <c r="A103" s="241">
        <v>30</v>
      </c>
      <c r="B103" s="242" t="s">
        <v>96</v>
      </c>
      <c r="C103" s="243"/>
      <c r="D103" s="243"/>
      <c r="E103" s="243"/>
      <c r="F103" s="243"/>
      <c r="G103" s="243"/>
      <c r="H103" s="243"/>
      <c r="I103" s="244"/>
      <c r="J103" s="258">
        <v>5000000</v>
      </c>
      <c r="K103" s="232" t="s">
        <v>78</v>
      </c>
      <c r="L103" s="41"/>
      <c r="M103" s="29">
        <v>8</v>
      </c>
      <c r="N103" s="54"/>
      <c r="O103" s="55"/>
      <c r="P103" s="51">
        <v>16</v>
      </c>
      <c r="Q103" s="91"/>
      <c r="R103" s="55"/>
      <c r="S103" s="51">
        <v>25</v>
      </c>
      <c r="T103" s="56"/>
      <c r="U103" s="92"/>
      <c r="V103" s="60">
        <v>33</v>
      </c>
      <c r="W103" s="93"/>
      <c r="X103" s="92"/>
      <c r="Y103" s="50">
        <v>41</v>
      </c>
      <c r="Z103" s="56"/>
      <c r="AA103" s="55"/>
      <c r="AB103" s="50">
        <v>50</v>
      </c>
      <c r="AC103" s="56"/>
      <c r="AD103" s="92"/>
      <c r="AE103" s="50">
        <v>58</v>
      </c>
      <c r="AF103" s="56"/>
      <c r="AG103" s="92"/>
      <c r="AH103" s="50">
        <v>66</v>
      </c>
      <c r="AI103" s="56"/>
      <c r="AJ103" s="92"/>
      <c r="AK103" s="50">
        <v>74</v>
      </c>
      <c r="AL103" s="56"/>
      <c r="AM103" s="92"/>
      <c r="AN103" s="50">
        <v>82</v>
      </c>
      <c r="AO103" s="56"/>
      <c r="AP103" s="92"/>
      <c r="AQ103" s="50">
        <v>90</v>
      </c>
      <c r="AR103" s="56"/>
      <c r="AS103" s="80"/>
      <c r="AT103" s="50">
        <v>100</v>
      </c>
      <c r="AU103" s="54"/>
      <c r="AV103" s="22"/>
    </row>
    <row r="104" spans="1:48" ht="19.5" customHeight="1" x14ac:dyDescent="0.2">
      <c r="A104" s="239"/>
      <c r="B104" s="245"/>
      <c r="C104" s="246"/>
      <c r="D104" s="246"/>
      <c r="E104" s="246"/>
      <c r="F104" s="246"/>
      <c r="G104" s="246"/>
      <c r="H104" s="246"/>
      <c r="I104" s="247"/>
      <c r="J104" s="259"/>
      <c r="K104" s="233"/>
      <c r="L104" s="64">
        <v>0</v>
      </c>
      <c r="M104" s="70"/>
      <c r="N104" s="66">
        <v>0</v>
      </c>
      <c r="O104" s="64">
        <v>0</v>
      </c>
      <c r="P104" s="70"/>
      <c r="Q104" s="66">
        <v>0</v>
      </c>
      <c r="R104" s="64">
        <v>0</v>
      </c>
      <c r="S104" s="70"/>
      <c r="T104" s="66">
        <v>0</v>
      </c>
      <c r="U104" s="64">
        <v>0</v>
      </c>
      <c r="V104" s="70"/>
      <c r="W104" s="66">
        <v>0</v>
      </c>
      <c r="X104" s="64">
        <v>0</v>
      </c>
      <c r="Y104" s="70"/>
      <c r="Z104" s="66">
        <v>0</v>
      </c>
      <c r="AA104" s="64">
        <v>0</v>
      </c>
      <c r="AB104" s="70"/>
      <c r="AC104" s="66">
        <v>0</v>
      </c>
      <c r="AD104" s="64">
        <v>0</v>
      </c>
      <c r="AE104" s="70"/>
      <c r="AF104" s="66">
        <v>0</v>
      </c>
      <c r="AG104" s="64">
        <v>0</v>
      </c>
      <c r="AH104" s="70"/>
      <c r="AI104" s="66">
        <v>0</v>
      </c>
      <c r="AJ104" s="64">
        <v>0</v>
      </c>
      <c r="AK104" s="70"/>
      <c r="AL104" s="66">
        <v>0</v>
      </c>
      <c r="AM104" s="64">
        <v>0</v>
      </c>
      <c r="AN104" s="70"/>
      <c r="AO104" s="66">
        <v>0</v>
      </c>
      <c r="AP104" s="64">
        <v>0</v>
      </c>
      <c r="AQ104" s="70"/>
      <c r="AR104" s="66">
        <v>0</v>
      </c>
      <c r="AS104" s="64">
        <v>0</v>
      </c>
      <c r="AT104" s="70"/>
      <c r="AU104" s="66">
        <v>0</v>
      </c>
      <c r="AV104" s="22"/>
    </row>
    <row r="105" spans="1:48" ht="19.5" customHeight="1" x14ac:dyDescent="0.2">
      <c r="A105" s="240"/>
      <c r="B105" s="248"/>
      <c r="C105" s="249"/>
      <c r="D105" s="249"/>
      <c r="E105" s="249"/>
      <c r="F105" s="249"/>
      <c r="G105" s="249"/>
      <c r="H105" s="249"/>
      <c r="I105" s="250"/>
      <c r="J105" s="254"/>
      <c r="K105" s="234"/>
      <c r="L105" s="65"/>
      <c r="M105" s="69">
        <v>0</v>
      </c>
      <c r="N105" s="67"/>
      <c r="O105" s="65"/>
      <c r="P105" s="69">
        <v>0</v>
      </c>
      <c r="Q105" s="67"/>
      <c r="R105" s="65"/>
      <c r="S105" s="69">
        <v>0</v>
      </c>
      <c r="T105" s="67"/>
      <c r="U105" s="65"/>
      <c r="V105" s="69">
        <v>0</v>
      </c>
      <c r="W105" s="67"/>
      <c r="X105" s="65"/>
      <c r="Y105" s="69">
        <v>0</v>
      </c>
      <c r="Z105" s="67"/>
      <c r="AA105" s="65"/>
      <c r="AB105" s="69">
        <v>0</v>
      </c>
      <c r="AC105" s="67"/>
      <c r="AD105" s="65"/>
      <c r="AE105" s="69">
        <v>0</v>
      </c>
      <c r="AF105" s="67"/>
      <c r="AG105" s="65"/>
      <c r="AH105" s="69">
        <v>0</v>
      </c>
      <c r="AI105" s="67"/>
      <c r="AJ105" s="65"/>
      <c r="AK105" s="69">
        <v>0</v>
      </c>
      <c r="AL105" s="67"/>
      <c r="AM105" s="65"/>
      <c r="AN105" s="69">
        <v>0</v>
      </c>
      <c r="AO105" s="67"/>
      <c r="AP105" s="65"/>
      <c r="AQ105" s="69">
        <v>0</v>
      </c>
      <c r="AR105" s="67"/>
      <c r="AS105" s="65"/>
      <c r="AT105" s="69">
        <v>0</v>
      </c>
      <c r="AU105" s="67"/>
      <c r="AV105" s="22"/>
    </row>
    <row r="106" spans="1:48" ht="19.5" customHeight="1" x14ac:dyDescent="0.2">
      <c r="A106" s="260">
        <v>31</v>
      </c>
      <c r="B106" s="242" t="s">
        <v>97</v>
      </c>
      <c r="C106" s="243"/>
      <c r="D106" s="243"/>
      <c r="E106" s="243"/>
      <c r="F106" s="243"/>
      <c r="G106" s="243"/>
      <c r="H106" s="243"/>
      <c r="I106" s="244"/>
      <c r="J106" s="258">
        <v>11000000</v>
      </c>
      <c r="K106" s="232" t="s">
        <v>79</v>
      </c>
      <c r="L106" s="41"/>
      <c r="M106" s="29">
        <v>8</v>
      </c>
      <c r="N106" s="54"/>
      <c r="O106" s="55"/>
      <c r="P106" s="51">
        <v>16</v>
      </c>
      <c r="Q106" s="91"/>
      <c r="R106" s="55"/>
      <c r="S106" s="51">
        <v>25</v>
      </c>
      <c r="T106" s="56"/>
      <c r="U106" s="92"/>
      <c r="V106" s="60">
        <v>33</v>
      </c>
      <c r="W106" s="93"/>
      <c r="X106" s="92"/>
      <c r="Y106" s="50">
        <v>41</v>
      </c>
      <c r="Z106" s="56"/>
      <c r="AA106" s="55"/>
      <c r="AB106" s="50">
        <v>50</v>
      </c>
      <c r="AC106" s="56"/>
      <c r="AD106" s="92"/>
      <c r="AE106" s="50">
        <v>58</v>
      </c>
      <c r="AF106" s="56"/>
      <c r="AG106" s="92"/>
      <c r="AH106" s="50">
        <v>66</v>
      </c>
      <c r="AI106" s="56"/>
      <c r="AJ106" s="92"/>
      <c r="AK106" s="50">
        <v>74</v>
      </c>
      <c r="AL106" s="56"/>
      <c r="AM106" s="92"/>
      <c r="AN106" s="50">
        <v>82</v>
      </c>
      <c r="AO106" s="56"/>
      <c r="AP106" s="92"/>
      <c r="AQ106" s="50">
        <v>90</v>
      </c>
      <c r="AR106" s="56"/>
      <c r="AS106" s="80"/>
      <c r="AT106" s="50">
        <v>100</v>
      </c>
      <c r="AU106" s="54"/>
      <c r="AV106" s="22"/>
    </row>
    <row r="107" spans="1:48" ht="19.5" customHeight="1" x14ac:dyDescent="0.2">
      <c r="A107" s="256"/>
      <c r="B107" s="245"/>
      <c r="C107" s="246"/>
      <c r="D107" s="246"/>
      <c r="E107" s="246"/>
      <c r="F107" s="246"/>
      <c r="G107" s="246"/>
      <c r="H107" s="246"/>
      <c r="I107" s="247"/>
      <c r="J107" s="259"/>
      <c r="K107" s="233"/>
      <c r="L107" s="64">
        <v>0</v>
      </c>
      <c r="M107" s="70"/>
      <c r="N107" s="66">
        <v>0</v>
      </c>
      <c r="O107" s="64">
        <v>0</v>
      </c>
      <c r="P107" s="70"/>
      <c r="Q107" s="66">
        <v>0</v>
      </c>
      <c r="R107" s="64">
        <v>0</v>
      </c>
      <c r="S107" s="70"/>
      <c r="T107" s="66">
        <v>0</v>
      </c>
      <c r="U107" s="64">
        <v>0</v>
      </c>
      <c r="V107" s="70"/>
      <c r="W107" s="66">
        <v>0</v>
      </c>
      <c r="X107" s="64">
        <v>0</v>
      </c>
      <c r="Y107" s="70"/>
      <c r="Z107" s="66">
        <v>0</v>
      </c>
      <c r="AA107" s="64">
        <v>0</v>
      </c>
      <c r="AB107" s="70"/>
      <c r="AC107" s="66">
        <v>0</v>
      </c>
      <c r="AD107" s="64">
        <v>0</v>
      </c>
      <c r="AE107" s="70"/>
      <c r="AF107" s="66">
        <v>0</v>
      </c>
      <c r="AG107" s="64">
        <v>0</v>
      </c>
      <c r="AH107" s="70"/>
      <c r="AI107" s="66">
        <v>0</v>
      </c>
      <c r="AJ107" s="64">
        <v>0</v>
      </c>
      <c r="AK107" s="70"/>
      <c r="AL107" s="66">
        <v>0</v>
      </c>
      <c r="AM107" s="64">
        <v>0</v>
      </c>
      <c r="AN107" s="70"/>
      <c r="AO107" s="66">
        <v>0</v>
      </c>
      <c r="AP107" s="64">
        <v>0</v>
      </c>
      <c r="AQ107" s="70"/>
      <c r="AR107" s="66">
        <v>0</v>
      </c>
      <c r="AS107" s="64">
        <v>0</v>
      </c>
      <c r="AT107" s="70"/>
      <c r="AU107" s="66">
        <v>0</v>
      </c>
      <c r="AV107" s="22"/>
    </row>
    <row r="108" spans="1:48" ht="19.5" customHeight="1" x14ac:dyDescent="0.2">
      <c r="A108" s="257"/>
      <c r="B108" s="248"/>
      <c r="C108" s="249"/>
      <c r="D108" s="249"/>
      <c r="E108" s="249"/>
      <c r="F108" s="249"/>
      <c r="G108" s="249"/>
      <c r="H108" s="249"/>
      <c r="I108" s="250"/>
      <c r="J108" s="254"/>
      <c r="K108" s="234"/>
      <c r="L108" s="65"/>
      <c r="M108" s="69">
        <v>0</v>
      </c>
      <c r="N108" s="67"/>
      <c r="O108" s="65"/>
      <c r="P108" s="69">
        <v>0</v>
      </c>
      <c r="Q108" s="67"/>
      <c r="R108" s="65"/>
      <c r="S108" s="69">
        <v>0</v>
      </c>
      <c r="T108" s="67"/>
      <c r="U108" s="65"/>
      <c r="V108" s="69">
        <v>0</v>
      </c>
      <c r="W108" s="67"/>
      <c r="X108" s="65"/>
      <c r="Y108" s="69">
        <v>0</v>
      </c>
      <c r="Z108" s="67"/>
      <c r="AA108" s="65"/>
      <c r="AB108" s="69">
        <v>0</v>
      </c>
      <c r="AC108" s="67"/>
      <c r="AD108" s="65"/>
      <c r="AE108" s="69">
        <v>0</v>
      </c>
      <c r="AF108" s="67"/>
      <c r="AG108" s="65"/>
      <c r="AH108" s="69">
        <v>0</v>
      </c>
      <c r="AI108" s="67"/>
      <c r="AJ108" s="65"/>
      <c r="AK108" s="69">
        <v>0</v>
      </c>
      <c r="AL108" s="67"/>
      <c r="AM108" s="65"/>
      <c r="AN108" s="69">
        <v>0</v>
      </c>
      <c r="AO108" s="67"/>
      <c r="AP108" s="65"/>
      <c r="AQ108" s="69">
        <v>0</v>
      </c>
      <c r="AR108" s="67"/>
      <c r="AS108" s="65"/>
      <c r="AT108" s="69">
        <v>0</v>
      </c>
      <c r="AU108" s="67"/>
      <c r="AV108" s="22"/>
    </row>
    <row r="109" spans="1:48" ht="19.5" customHeight="1" x14ac:dyDescent="0.2">
      <c r="A109" s="260">
        <v>32</v>
      </c>
      <c r="B109" s="242" t="s">
        <v>98</v>
      </c>
      <c r="C109" s="243"/>
      <c r="D109" s="243"/>
      <c r="E109" s="243"/>
      <c r="F109" s="243"/>
      <c r="G109" s="243"/>
      <c r="H109" s="243"/>
      <c r="I109" s="244"/>
      <c r="J109" s="258">
        <v>20045250</v>
      </c>
      <c r="K109" s="232" t="s">
        <v>79</v>
      </c>
      <c r="L109" s="41"/>
      <c r="M109" s="29">
        <v>8</v>
      </c>
      <c r="N109" s="54"/>
      <c r="O109" s="55"/>
      <c r="P109" s="51">
        <v>16</v>
      </c>
      <c r="Q109" s="91"/>
      <c r="R109" s="55"/>
      <c r="S109" s="51">
        <v>25</v>
      </c>
      <c r="T109" s="56"/>
      <c r="U109" s="92"/>
      <c r="V109" s="60">
        <v>33</v>
      </c>
      <c r="W109" s="93"/>
      <c r="X109" s="92"/>
      <c r="Y109" s="50">
        <v>41</v>
      </c>
      <c r="Z109" s="56"/>
      <c r="AA109" s="55"/>
      <c r="AB109" s="50">
        <v>50</v>
      </c>
      <c r="AC109" s="56"/>
      <c r="AD109" s="92"/>
      <c r="AE109" s="50">
        <v>58</v>
      </c>
      <c r="AF109" s="56"/>
      <c r="AG109" s="92"/>
      <c r="AH109" s="50">
        <v>66</v>
      </c>
      <c r="AI109" s="56"/>
      <c r="AJ109" s="92"/>
      <c r="AK109" s="50">
        <v>74</v>
      </c>
      <c r="AL109" s="56"/>
      <c r="AM109" s="92"/>
      <c r="AN109" s="50">
        <v>82</v>
      </c>
      <c r="AO109" s="56"/>
      <c r="AP109" s="92"/>
      <c r="AQ109" s="50">
        <v>90</v>
      </c>
      <c r="AR109" s="56"/>
      <c r="AS109" s="80"/>
      <c r="AT109" s="50">
        <v>100</v>
      </c>
      <c r="AU109" s="54"/>
      <c r="AV109" s="22"/>
    </row>
    <row r="110" spans="1:48" ht="19.5" customHeight="1" x14ac:dyDescent="0.2">
      <c r="A110" s="256"/>
      <c r="B110" s="245"/>
      <c r="C110" s="246"/>
      <c r="D110" s="246"/>
      <c r="E110" s="246"/>
      <c r="F110" s="246"/>
      <c r="G110" s="246"/>
      <c r="H110" s="246"/>
      <c r="I110" s="247"/>
      <c r="J110" s="259"/>
      <c r="K110" s="233"/>
      <c r="L110" s="64">
        <v>0</v>
      </c>
      <c r="M110" s="70"/>
      <c r="N110" s="66">
        <v>0</v>
      </c>
      <c r="O110" s="64">
        <v>0</v>
      </c>
      <c r="P110" s="70"/>
      <c r="Q110" s="66">
        <v>0</v>
      </c>
      <c r="R110" s="64">
        <v>0</v>
      </c>
      <c r="S110" s="70"/>
      <c r="T110" s="66">
        <v>0</v>
      </c>
      <c r="U110" s="64">
        <v>0</v>
      </c>
      <c r="V110" s="70"/>
      <c r="W110" s="66">
        <v>0</v>
      </c>
      <c r="X110" s="64">
        <v>0</v>
      </c>
      <c r="Y110" s="70"/>
      <c r="Z110" s="66">
        <v>0</v>
      </c>
      <c r="AA110" s="64">
        <v>0</v>
      </c>
      <c r="AB110" s="70"/>
      <c r="AC110" s="66">
        <v>0</v>
      </c>
      <c r="AD110" s="64">
        <v>0</v>
      </c>
      <c r="AE110" s="70"/>
      <c r="AF110" s="66">
        <v>0</v>
      </c>
      <c r="AG110" s="64">
        <v>0</v>
      </c>
      <c r="AH110" s="70"/>
      <c r="AI110" s="66">
        <v>0</v>
      </c>
      <c r="AJ110" s="64">
        <v>0</v>
      </c>
      <c r="AK110" s="70"/>
      <c r="AL110" s="66">
        <v>0</v>
      </c>
      <c r="AM110" s="64">
        <v>0</v>
      </c>
      <c r="AN110" s="70"/>
      <c r="AO110" s="66">
        <v>0</v>
      </c>
      <c r="AP110" s="64">
        <v>0</v>
      </c>
      <c r="AQ110" s="70"/>
      <c r="AR110" s="66">
        <v>0</v>
      </c>
      <c r="AS110" s="64">
        <v>0</v>
      </c>
      <c r="AT110" s="70"/>
      <c r="AU110" s="66">
        <v>0</v>
      </c>
      <c r="AV110" s="22"/>
    </row>
    <row r="111" spans="1:48" ht="19.5" customHeight="1" x14ac:dyDescent="0.2">
      <c r="A111" s="257"/>
      <c r="B111" s="248"/>
      <c r="C111" s="249"/>
      <c r="D111" s="249"/>
      <c r="E111" s="249"/>
      <c r="F111" s="249"/>
      <c r="G111" s="249"/>
      <c r="H111" s="249"/>
      <c r="I111" s="250"/>
      <c r="J111" s="254"/>
      <c r="K111" s="234"/>
      <c r="L111" s="65"/>
      <c r="M111" s="69">
        <v>0</v>
      </c>
      <c r="N111" s="67"/>
      <c r="O111" s="65"/>
      <c r="P111" s="69">
        <v>0</v>
      </c>
      <c r="Q111" s="67"/>
      <c r="R111" s="65"/>
      <c r="S111" s="69">
        <v>0</v>
      </c>
      <c r="T111" s="67"/>
      <c r="U111" s="65"/>
      <c r="V111" s="69">
        <v>0</v>
      </c>
      <c r="W111" s="67"/>
      <c r="X111" s="65"/>
      <c r="Y111" s="69">
        <v>0</v>
      </c>
      <c r="Z111" s="67"/>
      <c r="AA111" s="65"/>
      <c r="AB111" s="69">
        <v>0</v>
      </c>
      <c r="AC111" s="67"/>
      <c r="AD111" s="65"/>
      <c r="AE111" s="69">
        <v>0</v>
      </c>
      <c r="AF111" s="67"/>
      <c r="AG111" s="65"/>
      <c r="AH111" s="69">
        <v>0</v>
      </c>
      <c r="AI111" s="67"/>
      <c r="AJ111" s="65"/>
      <c r="AK111" s="69">
        <v>0</v>
      </c>
      <c r="AL111" s="67"/>
      <c r="AM111" s="65"/>
      <c r="AN111" s="69">
        <v>0</v>
      </c>
      <c r="AO111" s="67"/>
      <c r="AP111" s="65"/>
      <c r="AQ111" s="69">
        <v>0</v>
      </c>
      <c r="AR111" s="67"/>
      <c r="AS111" s="65"/>
      <c r="AT111" s="69">
        <v>0</v>
      </c>
      <c r="AU111" s="67"/>
      <c r="AV111" s="22"/>
    </row>
    <row r="112" spans="1:48" s="95" customFormat="1" ht="19.5" customHeight="1" x14ac:dyDescent="0.2">
      <c r="A112" s="276">
        <v>33</v>
      </c>
      <c r="B112" s="267" t="s">
        <v>99</v>
      </c>
      <c r="C112" s="268"/>
      <c r="D112" s="268"/>
      <c r="E112" s="268"/>
      <c r="F112" s="268"/>
      <c r="G112" s="268"/>
      <c r="H112" s="268"/>
      <c r="I112" s="269"/>
      <c r="J112" s="264">
        <v>18274000</v>
      </c>
      <c r="K112" s="238" t="s">
        <v>79</v>
      </c>
      <c r="L112" s="41"/>
      <c r="M112" s="29">
        <v>8</v>
      </c>
      <c r="N112" s="54"/>
      <c r="O112" s="55"/>
      <c r="P112" s="51">
        <v>16</v>
      </c>
      <c r="Q112" s="91"/>
      <c r="R112" s="55"/>
      <c r="S112" s="51">
        <v>25</v>
      </c>
      <c r="T112" s="56"/>
      <c r="U112" s="92"/>
      <c r="V112" s="60">
        <v>33</v>
      </c>
      <c r="W112" s="93"/>
      <c r="X112" s="92"/>
      <c r="Y112" s="50">
        <v>41</v>
      </c>
      <c r="Z112" s="56"/>
      <c r="AA112" s="55"/>
      <c r="AB112" s="50">
        <v>50</v>
      </c>
      <c r="AC112" s="56"/>
      <c r="AD112" s="92"/>
      <c r="AE112" s="50">
        <v>58</v>
      </c>
      <c r="AF112" s="56"/>
      <c r="AG112" s="92"/>
      <c r="AH112" s="50">
        <v>66</v>
      </c>
      <c r="AI112" s="56"/>
      <c r="AJ112" s="92"/>
      <c r="AK112" s="50">
        <v>74</v>
      </c>
      <c r="AL112" s="56"/>
      <c r="AM112" s="92"/>
      <c r="AN112" s="50">
        <v>82</v>
      </c>
      <c r="AO112" s="56"/>
      <c r="AP112" s="92"/>
      <c r="AQ112" s="50">
        <v>90</v>
      </c>
      <c r="AR112" s="56"/>
      <c r="AS112" s="80"/>
      <c r="AT112" s="50">
        <v>100</v>
      </c>
      <c r="AU112" s="54"/>
      <c r="AV112" s="94"/>
    </row>
    <row r="113" spans="1:48" s="95" customFormat="1" ht="19.5" customHeight="1" x14ac:dyDescent="0.2">
      <c r="A113" s="277"/>
      <c r="B113" s="270"/>
      <c r="C113" s="271"/>
      <c r="D113" s="271"/>
      <c r="E113" s="271"/>
      <c r="F113" s="271"/>
      <c r="G113" s="271"/>
      <c r="H113" s="271"/>
      <c r="I113" s="272"/>
      <c r="J113" s="265"/>
      <c r="K113" s="233"/>
      <c r="L113" s="64">
        <v>0</v>
      </c>
      <c r="M113" s="70"/>
      <c r="N113" s="66">
        <v>0</v>
      </c>
      <c r="O113" s="64">
        <v>0</v>
      </c>
      <c r="P113" s="70"/>
      <c r="Q113" s="66">
        <v>0</v>
      </c>
      <c r="R113" s="64">
        <v>25</v>
      </c>
      <c r="S113" s="70"/>
      <c r="T113" s="66">
        <v>3.9</v>
      </c>
      <c r="U113" s="64">
        <v>35</v>
      </c>
      <c r="V113" s="70"/>
      <c r="W113" s="66">
        <v>3.9</v>
      </c>
      <c r="X113" s="64">
        <v>0</v>
      </c>
      <c r="Y113" s="70"/>
      <c r="Z113" s="66">
        <v>0</v>
      </c>
      <c r="AA113" s="64">
        <v>0</v>
      </c>
      <c r="AB113" s="70"/>
      <c r="AC113" s="66">
        <v>0</v>
      </c>
      <c r="AD113" s="64">
        <v>0</v>
      </c>
      <c r="AE113" s="70"/>
      <c r="AF113" s="66">
        <v>0</v>
      </c>
      <c r="AG113" s="64">
        <v>0</v>
      </c>
      <c r="AH113" s="70"/>
      <c r="AI113" s="66">
        <v>0</v>
      </c>
      <c r="AJ113" s="64">
        <v>0</v>
      </c>
      <c r="AK113" s="70"/>
      <c r="AL113" s="66">
        <v>0</v>
      </c>
      <c r="AM113" s="64">
        <v>0</v>
      </c>
      <c r="AN113" s="70"/>
      <c r="AO113" s="66">
        <v>0</v>
      </c>
      <c r="AP113" s="64">
        <v>0</v>
      </c>
      <c r="AQ113" s="70"/>
      <c r="AR113" s="66">
        <v>0</v>
      </c>
      <c r="AS113" s="64">
        <v>0</v>
      </c>
      <c r="AT113" s="70"/>
      <c r="AU113" s="66">
        <v>0</v>
      </c>
    </row>
    <row r="114" spans="1:48" s="95" customFormat="1" ht="19.5" customHeight="1" x14ac:dyDescent="0.2">
      <c r="A114" s="278"/>
      <c r="B114" s="273"/>
      <c r="C114" s="274"/>
      <c r="D114" s="274"/>
      <c r="E114" s="274"/>
      <c r="F114" s="274"/>
      <c r="G114" s="274"/>
      <c r="H114" s="274"/>
      <c r="I114" s="275"/>
      <c r="J114" s="266"/>
      <c r="K114" s="234"/>
      <c r="L114" s="65"/>
      <c r="M114" s="69">
        <v>0</v>
      </c>
      <c r="N114" s="67"/>
      <c r="O114" s="65"/>
      <c r="P114" s="69">
        <v>0</v>
      </c>
      <c r="Q114" s="67"/>
      <c r="R114" s="65"/>
      <c r="S114" s="69">
        <v>3.9</v>
      </c>
      <c r="T114" s="67"/>
      <c r="U114" s="65"/>
      <c r="V114" s="69">
        <v>3.9</v>
      </c>
      <c r="W114" s="67"/>
      <c r="X114" s="65"/>
      <c r="Y114" s="69">
        <v>0</v>
      </c>
      <c r="Z114" s="67"/>
      <c r="AA114" s="65"/>
      <c r="AB114" s="69">
        <v>0</v>
      </c>
      <c r="AC114" s="67"/>
      <c r="AD114" s="65"/>
      <c r="AE114" s="69">
        <v>0</v>
      </c>
      <c r="AF114" s="67"/>
      <c r="AG114" s="65"/>
      <c r="AH114" s="69">
        <v>0</v>
      </c>
      <c r="AI114" s="67"/>
      <c r="AJ114" s="65"/>
      <c r="AK114" s="69">
        <v>0</v>
      </c>
      <c r="AL114" s="67"/>
      <c r="AM114" s="65"/>
      <c r="AN114" s="69">
        <v>0</v>
      </c>
      <c r="AO114" s="67"/>
      <c r="AP114" s="65"/>
      <c r="AQ114" s="69">
        <v>0</v>
      </c>
      <c r="AR114" s="67"/>
      <c r="AS114" s="65"/>
      <c r="AT114" s="69">
        <v>0</v>
      </c>
      <c r="AU114" s="67"/>
      <c r="AV114" s="94"/>
    </row>
    <row r="115" spans="1:48" ht="19.5" customHeight="1" x14ac:dyDescent="0.2">
      <c r="A115" s="260">
        <v>34</v>
      </c>
      <c r="B115" s="242" t="s">
        <v>100</v>
      </c>
      <c r="C115" s="243"/>
      <c r="D115" s="243"/>
      <c r="E115" s="243"/>
      <c r="F115" s="243"/>
      <c r="G115" s="243"/>
      <c r="H115" s="243"/>
      <c r="I115" s="244"/>
      <c r="J115" s="258">
        <v>12000000</v>
      </c>
      <c r="K115" s="238" t="s">
        <v>79</v>
      </c>
      <c r="L115" s="41"/>
      <c r="M115" s="29">
        <v>8</v>
      </c>
      <c r="N115" s="54"/>
      <c r="O115" s="55"/>
      <c r="P115" s="51">
        <v>16</v>
      </c>
      <c r="Q115" s="91"/>
      <c r="R115" s="55"/>
      <c r="S115" s="51">
        <v>25</v>
      </c>
      <c r="T115" s="56"/>
      <c r="U115" s="92"/>
      <c r="V115" s="60">
        <v>33</v>
      </c>
      <c r="W115" s="93"/>
      <c r="X115" s="92"/>
      <c r="Y115" s="50">
        <v>41</v>
      </c>
      <c r="Z115" s="56"/>
      <c r="AA115" s="55"/>
      <c r="AB115" s="50">
        <v>50</v>
      </c>
      <c r="AC115" s="56"/>
      <c r="AD115" s="92"/>
      <c r="AE115" s="50">
        <v>58</v>
      </c>
      <c r="AF115" s="56"/>
      <c r="AG115" s="92"/>
      <c r="AH115" s="50">
        <v>66</v>
      </c>
      <c r="AI115" s="56"/>
      <c r="AJ115" s="92"/>
      <c r="AK115" s="50">
        <v>74</v>
      </c>
      <c r="AL115" s="56"/>
      <c r="AM115" s="92"/>
      <c r="AN115" s="50">
        <v>82</v>
      </c>
      <c r="AO115" s="56"/>
      <c r="AP115" s="92"/>
      <c r="AQ115" s="50">
        <v>90</v>
      </c>
      <c r="AR115" s="56"/>
      <c r="AS115" s="80"/>
      <c r="AT115" s="50">
        <v>100</v>
      </c>
      <c r="AU115" s="54"/>
      <c r="AV115" s="22"/>
    </row>
    <row r="116" spans="1:48" ht="19.5" customHeight="1" x14ac:dyDescent="0.2">
      <c r="A116" s="256"/>
      <c r="B116" s="245"/>
      <c r="C116" s="246"/>
      <c r="D116" s="246"/>
      <c r="E116" s="246"/>
      <c r="F116" s="246"/>
      <c r="G116" s="246"/>
      <c r="H116" s="246"/>
      <c r="I116" s="247"/>
      <c r="J116" s="259"/>
      <c r="K116" s="233"/>
      <c r="L116" s="64">
        <v>0</v>
      </c>
      <c r="M116" s="70"/>
      <c r="N116" s="66">
        <v>0</v>
      </c>
      <c r="O116" s="64">
        <v>0</v>
      </c>
      <c r="P116" s="70"/>
      <c r="Q116" s="66">
        <v>0</v>
      </c>
      <c r="R116" s="64">
        <v>25</v>
      </c>
      <c r="S116" s="70"/>
      <c r="T116" s="66">
        <v>8.3000000000000007</v>
      </c>
      <c r="U116" s="64">
        <v>35</v>
      </c>
      <c r="V116" s="70"/>
      <c r="W116" s="66">
        <v>8.3000000000000007</v>
      </c>
      <c r="X116" s="64">
        <v>0</v>
      </c>
      <c r="Y116" s="70"/>
      <c r="Z116" s="66">
        <v>0</v>
      </c>
      <c r="AA116" s="64">
        <v>0</v>
      </c>
      <c r="AB116" s="70"/>
      <c r="AC116" s="66">
        <v>0</v>
      </c>
      <c r="AD116" s="64">
        <v>0</v>
      </c>
      <c r="AE116" s="70"/>
      <c r="AF116" s="66">
        <v>0</v>
      </c>
      <c r="AG116" s="64">
        <v>0</v>
      </c>
      <c r="AH116" s="70"/>
      <c r="AI116" s="66">
        <v>0</v>
      </c>
      <c r="AJ116" s="64">
        <v>0</v>
      </c>
      <c r="AK116" s="70"/>
      <c r="AL116" s="66">
        <v>0</v>
      </c>
      <c r="AM116" s="64">
        <v>0</v>
      </c>
      <c r="AN116" s="70"/>
      <c r="AO116" s="66">
        <v>0</v>
      </c>
      <c r="AP116" s="64">
        <v>0</v>
      </c>
      <c r="AQ116" s="70"/>
      <c r="AR116" s="66">
        <v>0</v>
      </c>
      <c r="AS116" s="64">
        <v>0</v>
      </c>
      <c r="AT116" s="70"/>
      <c r="AU116" s="66">
        <v>0</v>
      </c>
      <c r="AV116" s="22"/>
    </row>
    <row r="117" spans="1:48" ht="19.5" customHeight="1" x14ac:dyDescent="0.2">
      <c r="A117" s="256"/>
      <c r="B117" s="245"/>
      <c r="C117" s="246"/>
      <c r="D117" s="246"/>
      <c r="E117" s="246"/>
      <c r="F117" s="246"/>
      <c r="G117" s="246"/>
      <c r="H117" s="246"/>
      <c r="I117" s="247"/>
      <c r="J117" s="254"/>
      <c r="K117" s="234"/>
      <c r="L117" s="65"/>
      <c r="M117" s="69">
        <v>0</v>
      </c>
      <c r="N117" s="67"/>
      <c r="O117" s="65"/>
      <c r="P117" s="69">
        <v>0</v>
      </c>
      <c r="Q117" s="67"/>
      <c r="R117" s="65"/>
      <c r="S117" s="69">
        <v>8.3000000000000007</v>
      </c>
      <c r="T117" s="67"/>
      <c r="U117" s="65"/>
      <c r="V117" s="69">
        <v>8.3000000000000007</v>
      </c>
      <c r="W117" s="67"/>
      <c r="X117" s="65"/>
      <c r="Y117" s="69">
        <v>0</v>
      </c>
      <c r="Z117" s="67"/>
      <c r="AA117" s="65"/>
      <c r="AB117" s="69">
        <v>0</v>
      </c>
      <c r="AC117" s="67"/>
      <c r="AD117" s="65"/>
      <c r="AE117" s="69">
        <v>0</v>
      </c>
      <c r="AF117" s="67"/>
      <c r="AG117" s="65"/>
      <c r="AH117" s="69">
        <v>0</v>
      </c>
      <c r="AI117" s="67"/>
      <c r="AJ117" s="65"/>
      <c r="AK117" s="69">
        <v>0</v>
      </c>
      <c r="AL117" s="67"/>
      <c r="AM117" s="65"/>
      <c r="AN117" s="69">
        <v>0</v>
      </c>
      <c r="AO117" s="67"/>
      <c r="AP117" s="65"/>
      <c r="AQ117" s="69">
        <v>0</v>
      </c>
      <c r="AR117" s="67"/>
      <c r="AS117" s="65"/>
      <c r="AT117" s="69">
        <v>0</v>
      </c>
      <c r="AU117" s="67"/>
      <c r="AV117" s="22"/>
    </row>
    <row r="118" spans="1:48" ht="19.5" customHeight="1" x14ac:dyDescent="0.2">
      <c r="A118" s="261">
        <v>35</v>
      </c>
      <c r="B118" s="242" t="s">
        <v>101</v>
      </c>
      <c r="C118" s="243"/>
      <c r="D118" s="243"/>
      <c r="E118" s="243"/>
      <c r="F118" s="243"/>
      <c r="G118" s="243"/>
      <c r="H118" s="243"/>
      <c r="I118" s="244"/>
      <c r="J118" s="258">
        <v>20000000</v>
      </c>
      <c r="K118" s="232" t="s">
        <v>79</v>
      </c>
      <c r="L118" s="41"/>
      <c r="M118" s="29">
        <v>8</v>
      </c>
      <c r="N118" s="54"/>
      <c r="O118" s="55"/>
      <c r="P118" s="51">
        <v>16</v>
      </c>
      <c r="Q118" s="91"/>
      <c r="R118" s="55"/>
      <c r="S118" s="51">
        <v>25</v>
      </c>
      <c r="T118" s="56"/>
      <c r="U118" s="92"/>
      <c r="V118" s="60">
        <v>33</v>
      </c>
      <c r="W118" s="93"/>
      <c r="X118" s="92"/>
      <c r="Y118" s="50">
        <v>41</v>
      </c>
      <c r="Z118" s="56"/>
      <c r="AA118" s="55"/>
      <c r="AB118" s="50">
        <v>50</v>
      </c>
      <c r="AC118" s="56"/>
      <c r="AD118" s="92"/>
      <c r="AE118" s="50">
        <v>58</v>
      </c>
      <c r="AF118" s="56"/>
      <c r="AG118" s="92"/>
      <c r="AH118" s="50">
        <v>66</v>
      </c>
      <c r="AI118" s="56"/>
      <c r="AJ118" s="92"/>
      <c r="AK118" s="50">
        <v>74</v>
      </c>
      <c r="AL118" s="56"/>
      <c r="AM118" s="92"/>
      <c r="AN118" s="50">
        <v>82</v>
      </c>
      <c r="AO118" s="56"/>
      <c r="AP118" s="92"/>
      <c r="AQ118" s="50">
        <v>90</v>
      </c>
      <c r="AR118" s="56"/>
      <c r="AS118" s="80"/>
      <c r="AT118" s="50">
        <v>100</v>
      </c>
      <c r="AU118" s="54"/>
      <c r="AV118" s="22"/>
    </row>
    <row r="119" spans="1:48" ht="19.5" customHeight="1" x14ac:dyDescent="0.2">
      <c r="A119" s="262"/>
      <c r="B119" s="245"/>
      <c r="C119" s="246"/>
      <c r="D119" s="246"/>
      <c r="E119" s="246"/>
      <c r="F119" s="246"/>
      <c r="G119" s="246"/>
      <c r="H119" s="246"/>
      <c r="I119" s="247"/>
      <c r="J119" s="259"/>
      <c r="K119" s="233"/>
      <c r="L119" s="64">
        <v>0</v>
      </c>
      <c r="M119" s="70"/>
      <c r="N119" s="66">
        <v>0</v>
      </c>
      <c r="O119" s="64">
        <v>10</v>
      </c>
      <c r="P119" s="70"/>
      <c r="Q119" s="66">
        <v>10</v>
      </c>
      <c r="R119" s="64">
        <v>80</v>
      </c>
      <c r="S119" s="70"/>
      <c r="T119" s="66">
        <v>68.400000000000006</v>
      </c>
      <c r="U119" s="64">
        <v>80</v>
      </c>
      <c r="V119" s="70"/>
      <c r="W119" s="66">
        <v>68.400000000000006</v>
      </c>
      <c r="X119" s="64">
        <v>0</v>
      </c>
      <c r="Y119" s="70"/>
      <c r="Z119" s="66">
        <v>0</v>
      </c>
      <c r="AA119" s="64">
        <v>0</v>
      </c>
      <c r="AB119" s="70"/>
      <c r="AC119" s="66">
        <v>0</v>
      </c>
      <c r="AD119" s="64">
        <v>0</v>
      </c>
      <c r="AE119" s="70"/>
      <c r="AF119" s="66">
        <v>0</v>
      </c>
      <c r="AG119" s="64">
        <v>0</v>
      </c>
      <c r="AH119" s="70"/>
      <c r="AI119" s="66">
        <v>0</v>
      </c>
      <c r="AJ119" s="64">
        <v>0</v>
      </c>
      <c r="AK119" s="70"/>
      <c r="AL119" s="66">
        <v>0</v>
      </c>
      <c r="AM119" s="64">
        <v>0</v>
      </c>
      <c r="AN119" s="70"/>
      <c r="AO119" s="66">
        <v>0</v>
      </c>
      <c r="AP119" s="64">
        <v>0</v>
      </c>
      <c r="AQ119" s="70"/>
      <c r="AR119" s="66">
        <v>0</v>
      </c>
      <c r="AS119" s="64">
        <v>0</v>
      </c>
      <c r="AT119" s="70"/>
      <c r="AU119" s="66">
        <v>0</v>
      </c>
      <c r="AV119" s="22"/>
    </row>
    <row r="120" spans="1:48" ht="19.5" customHeight="1" x14ac:dyDescent="0.2">
      <c r="A120" s="263"/>
      <c r="B120" s="248"/>
      <c r="C120" s="249"/>
      <c r="D120" s="249"/>
      <c r="E120" s="249"/>
      <c r="F120" s="249"/>
      <c r="G120" s="249"/>
      <c r="H120" s="249"/>
      <c r="I120" s="250"/>
      <c r="J120" s="254"/>
      <c r="K120" s="234"/>
      <c r="L120" s="65"/>
      <c r="M120" s="69">
        <v>0</v>
      </c>
      <c r="N120" s="67"/>
      <c r="O120" s="65"/>
      <c r="P120" s="69">
        <v>10</v>
      </c>
      <c r="Q120" s="67"/>
      <c r="R120" s="65"/>
      <c r="S120" s="69">
        <v>68.400000000000006</v>
      </c>
      <c r="T120" s="67"/>
      <c r="U120" s="65"/>
      <c r="V120" s="69">
        <v>68.400000000000006</v>
      </c>
      <c r="W120" s="67"/>
      <c r="X120" s="65"/>
      <c r="Y120" s="69">
        <v>0</v>
      </c>
      <c r="Z120" s="67"/>
      <c r="AA120" s="65"/>
      <c r="AB120" s="69">
        <v>0</v>
      </c>
      <c r="AC120" s="67"/>
      <c r="AD120" s="65"/>
      <c r="AE120" s="69">
        <v>0</v>
      </c>
      <c r="AF120" s="67"/>
      <c r="AG120" s="65"/>
      <c r="AH120" s="69">
        <v>0</v>
      </c>
      <c r="AI120" s="67"/>
      <c r="AJ120" s="65"/>
      <c r="AK120" s="69">
        <v>0</v>
      </c>
      <c r="AL120" s="67"/>
      <c r="AM120" s="65"/>
      <c r="AN120" s="69">
        <v>0</v>
      </c>
      <c r="AO120" s="67"/>
      <c r="AP120" s="65"/>
      <c r="AQ120" s="69">
        <v>0</v>
      </c>
      <c r="AR120" s="67"/>
      <c r="AS120" s="65"/>
      <c r="AT120" s="69">
        <v>0</v>
      </c>
      <c r="AU120" s="67"/>
      <c r="AV120" s="22"/>
    </row>
    <row r="121" spans="1:48" ht="19.5" customHeight="1" x14ac:dyDescent="0.2">
      <c r="A121" s="260">
        <v>36</v>
      </c>
      <c r="B121" s="242" t="s">
        <v>102</v>
      </c>
      <c r="C121" s="243"/>
      <c r="D121" s="243"/>
      <c r="E121" s="243"/>
      <c r="F121" s="243"/>
      <c r="G121" s="243"/>
      <c r="H121" s="243"/>
      <c r="I121" s="244"/>
      <c r="J121" s="258">
        <v>52380000</v>
      </c>
      <c r="K121" s="232" t="s">
        <v>78</v>
      </c>
      <c r="L121" s="41"/>
      <c r="M121" s="29">
        <v>8</v>
      </c>
      <c r="N121" s="54"/>
      <c r="O121" s="55"/>
      <c r="P121" s="51">
        <v>16</v>
      </c>
      <c r="Q121" s="91"/>
      <c r="R121" s="55"/>
      <c r="S121" s="51">
        <v>25</v>
      </c>
      <c r="T121" s="56"/>
      <c r="U121" s="92"/>
      <c r="V121" s="60">
        <v>33</v>
      </c>
      <c r="W121" s="93"/>
      <c r="X121" s="92"/>
      <c r="Y121" s="50">
        <v>41</v>
      </c>
      <c r="Z121" s="56"/>
      <c r="AA121" s="55"/>
      <c r="AB121" s="50">
        <v>50</v>
      </c>
      <c r="AC121" s="56"/>
      <c r="AD121" s="92"/>
      <c r="AE121" s="50">
        <v>58</v>
      </c>
      <c r="AF121" s="56"/>
      <c r="AG121" s="92"/>
      <c r="AH121" s="50">
        <v>66</v>
      </c>
      <c r="AI121" s="56"/>
      <c r="AJ121" s="92"/>
      <c r="AK121" s="50">
        <v>74</v>
      </c>
      <c r="AL121" s="56"/>
      <c r="AM121" s="92"/>
      <c r="AN121" s="50">
        <v>82</v>
      </c>
      <c r="AO121" s="56"/>
      <c r="AP121" s="92"/>
      <c r="AQ121" s="50">
        <v>90</v>
      </c>
      <c r="AR121" s="56"/>
      <c r="AS121" s="80"/>
      <c r="AT121" s="50">
        <v>100</v>
      </c>
      <c r="AU121" s="54"/>
      <c r="AV121" s="22"/>
    </row>
    <row r="122" spans="1:48" ht="19.5" customHeight="1" x14ac:dyDescent="0.2">
      <c r="A122" s="256"/>
      <c r="B122" s="245"/>
      <c r="C122" s="246"/>
      <c r="D122" s="246"/>
      <c r="E122" s="246"/>
      <c r="F122" s="246"/>
      <c r="G122" s="246"/>
      <c r="H122" s="246"/>
      <c r="I122" s="247"/>
      <c r="J122" s="259"/>
      <c r="K122" s="233"/>
      <c r="L122" s="64">
        <v>0</v>
      </c>
      <c r="M122" s="70"/>
      <c r="N122" s="66">
        <v>0</v>
      </c>
      <c r="O122" s="64">
        <v>1</v>
      </c>
      <c r="P122" s="70"/>
      <c r="Q122" s="66">
        <v>0.2</v>
      </c>
      <c r="R122" s="64">
        <v>25</v>
      </c>
      <c r="S122" s="70"/>
      <c r="T122" s="66">
        <v>1.8</v>
      </c>
      <c r="U122" s="64">
        <v>30</v>
      </c>
      <c r="V122" s="70"/>
      <c r="W122" s="66">
        <v>2</v>
      </c>
      <c r="X122" s="64">
        <v>0</v>
      </c>
      <c r="Y122" s="70"/>
      <c r="Z122" s="66">
        <v>0</v>
      </c>
      <c r="AA122" s="64">
        <v>0</v>
      </c>
      <c r="AB122" s="70"/>
      <c r="AC122" s="66">
        <v>0</v>
      </c>
      <c r="AD122" s="64">
        <v>0</v>
      </c>
      <c r="AE122" s="70"/>
      <c r="AF122" s="66">
        <v>0</v>
      </c>
      <c r="AG122" s="64">
        <v>0</v>
      </c>
      <c r="AH122" s="70"/>
      <c r="AI122" s="66">
        <v>0</v>
      </c>
      <c r="AJ122" s="64">
        <v>0</v>
      </c>
      <c r="AK122" s="70"/>
      <c r="AL122" s="66">
        <v>0</v>
      </c>
      <c r="AM122" s="64">
        <v>0</v>
      </c>
      <c r="AN122" s="70"/>
      <c r="AO122" s="66">
        <v>0</v>
      </c>
      <c r="AP122" s="64">
        <v>0</v>
      </c>
      <c r="AQ122" s="70"/>
      <c r="AR122" s="66">
        <v>0</v>
      </c>
      <c r="AS122" s="64">
        <v>0</v>
      </c>
      <c r="AT122" s="70"/>
      <c r="AU122" s="66">
        <v>0</v>
      </c>
      <c r="AV122" s="22"/>
    </row>
    <row r="123" spans="1:48" ht="19.5" customHeight="1" x14ac:dyDescent="0.2">
      <c r="A123" s="257"/>
      <c r="B123" s="248"/>
      <c r="C123" s="249"/>
      <c r="D123" s="249"/>
      <c r="E123" s="249"/>
      <c r="F123" s="249"/>
      <c r="G123" s="249"/>
      <c r="H123" s="249"/>
      <c r="I123" s="250"/>
      <c r="J123" s="254"/>
      <c r="K123" s="234"/>
      <c r="L123" s="65"/>
      <c r="M123" s="69">
        <v>0</v>
      </c>
      <c r="N123" s="67"/>
      <c r="O123" s="65"/>
      <c r="P123" s="69">
        <v>0.2</v>
      </c>
      <c r="Q123" s="67"/>
      <c r="R123" s="65"/>
      <c r="S123" s="69">
        <v>1.8</v>
      </c>
      <c r="T123" s="67"/>
      <c r="U123" s="65"/>
      <c r="V123" s="69">
        <v>2</v>
      </c>
      <c r="W123" s="67"/>
      <c r="X123" s="65"/>
      <c r="Y123" s="69">
        <v>0</v>
      </c>
      <c r="Z123" s="67"/>
      <c r="AA123" s="65"/>
      <c r="AB123" s="69">
        <v>0</v>
      </c>
      <c r="AC123" s="67"/>
      <c r="AD123" s="65"/>
      <c r="AE123" s="69">
        <v>0</v>
      </c>
      <c r="AF123" s="67"/>
      <c r="AG123" s="65"/>
      <c r="AH123" s="69">
        <v>0</v>
      </c>
      <c r="AI123" s="67"/>
      <c r="AJ123" s="65"/>
      <c r="AK123" s="69">
        <v>0</v>
      </c>
      <c r="AL123" s="67"/>
      <c r="AM123" s="65"/>
      <c r="AN123" s="69">
        <v>0</v>
      </c>
      <c r="AO123" s="67"/>
      <c r="AP123" s="65"/>
      <c r="AQ123" s="69">
        <v>0</v>
      </c>
      <c r="AR123" s="67"/>
      <c r="AS123" s="65"/>
      <c r="AT123" s="69">
        <v>0</v>
      </c>
      <c r="AU123" s="67"/>
      <c r="AV123" s="22"/>
    </row>
    <row r="124" spans="1:48" ht="19.5" customHeight="1" x14ac:dyDescent="0.2">
      <c r="A124" s="241">
        <v>37</v>
      </c>
      <c r="B124" s="242" t="s">
        <v>103</v>
      </c>
      <c r="C124" s="243"/>
      <c r="D124" s="243"/>
      <c r="E124" s="243"/>
      <c r="F124" s="243"/>
      <c r="G124" s="243"/>
      <c r="H124" s="243"/>
      <c r="I124" s="244"/>
      <c r="J124" s="258">
        <v>10000000</v>
      </c>
      <c r="K124" s="232" t="s">
        <v>78</v>
      </c>
      <c r="L124" s="41"/>
      <c r="M124" s="29">
        <v>8</v>
      </c>
      <c r="N124" s="54"/>
      <c r="O124" s="55"/>
      <c r="P124" s="51">
        <v>16</v>
      </c>
      <c r="Q124" s="91"/>
      <c r="R124" s="55"/>
      <c r="S124" s="51">
        <v>25</v>
      </c>
      <c r="T124" s="56"/>
      <c r="U124" s="92"/>
      <c r="V124" s="60">
        <v>33</v>
      </c>
      <c r="W124" s="93"/>
      <c r="X124" s="92"/>
      <c r="Y124" s="50">
        <v>41</v>
      </c>
      <c r="Z124" s="56"/>
      <c r="AA124" s="55"/>
      <c r="AB124" s="50">
        <v>50</v>
      </c>
      <c r="AC124" s="56"/>
      <c r="AD124" s="92"/>
      <c r="AE124" s="50">
        <v>58</v>
      </c>
      <c r="AF124" s="56"/>
      <c r="AG124" s="92"/>
      <c r="AH124" s="50">
        <v>66</v>
      </c>
      <c r="AI124" s="56"/>
      <c r="AJ124" s="92"/>
      <c r="AK124" s="50">
        <v>74</v>
      </c>
      <c r="AL124" s="56"/>
      <c r="AM124" s="92"/>
      <c r="AN124" s="50">
        <v>82</v>
      </c>
      <c r="AO124" s="56"/>
      <c r="AP124" s="92"/>
      <c r="AQ124" s="50">
        <v>90</v>
      </c>
      <c r="AR124" s="56"/>
      <c r="AS124" s="80"/>
      <c r="AT124" s="50">
        <v>100</v>
      </c>
      <c r="AU124" s="54"/>
      <c r="AV124" s="22"/>
    </row>
    <row r="125" spans="1:48" ht="19.5" customHeight="1" x14ac:dyDescent="0.2">
      <c r="A125" s="239"/>
      <c r="B125" s="245"/>
      <c r="C125" s="246"/>
      <c r="D125" s="246"/>
      <c r="E125" s="246"/>
      <c r="F125" s="246"/>
      <c r="G125" s="246"/>
      <c r="H125" s="246"/>
      <c r="I125" s="247"/>
      <c r="J125" s="259"/>
      <c r="K125" s="233"/>
      <c r="L125" s="64">
        <v>0</v>
      </c>
      <c r="M125" s="70"/>
      <c r="N125" s="66">
        <v>0</v>
      </c>
      <c r="O125" s="64">
        <v>0</v>
      </c>
      <c r="P125" s="70"/>
      <c r="Q125" s="66">
        <v>0</v>
      </c>
      <c r="R125" s="64">
        <v>35</v>
      </c>
      <c r="S125" s="70"/>
      <c r="T125" s="66">
        <v>33</v>
      </c>
      <c r="U125" s="64">
        <v>35</v>
      </c>
      <c r="V125" s="70"/>
      <c r="W125" s="66">
        <v>33</v>
      </c>
      <c r="X125" s="64">
        <v>0</v>
      </c>
      <c r="Y125" s="70"/>
      <c r="Z125" s="66">
        <v>0</v>
      </c>
      <c r="AA125" s="64">
        <v>0</v>
      </c>
      <c r="AB125" s="70"/>
      <c r="AC125" s="66">
        <v>0</v>
      </c>
      <c r="AD125" s="64">
        <v>0</v>
      </c>
      <c r="AE125" s="70"/>
      <c r="AF125" s="66">
        <v>0</v>
      </c>
      <c r="AG125" s="64">
        <v>0</v>
      </c>
      <c r="AH125" s="70"/>
      <c r="AI125" s="66">
        <v>0</v>
      </c>
      <c r="AJ125" s="64">
        <v>0</v>
      </c>
      <c r="AK125" s="70"/>
      <c r="AL125" s="66">
        <v>0</v>
      </c>
      <c r="AM125" s="64">
        <v>0</v>
      </c>
      <c r="AN125" s="70"/>
      <c r="AO125" s="66">
        <v>0</v>
      </c>
      <c r="AP125" s="64">
        <v>0</v>
      </c>
      <c r="AQ125" s="70"/>
      <c r="AR125" s="66">
        <v>0</v>
      </c>
      <c r="AS125" s="64">
        <v>0</v>
      </c>
      <c r="AT125" s="70"/>
      <c r="AU125" s="66">
        <v>0</v>
      </c>
      <c r="AV125" s="22"/>
    </row>
    <row r="126" spans="1:48" ht="19.5" customHeight="1" x14ac:dyDescent="0.2">
      <c r="A126" s="240"/>
      <c r="B126" s="248"/>
      <c r="C126" s="249"/>
      <c r="D126" s="249"/>
      <c r="E126" s="249"/>
      <c r="F126" s="249"/>
      <c r="G126" s="249"/>
      <c r="H126" s="249"/>
      <c r="I126" s="250"/>
      <c r="J126" s="254"/>
      <c r="K126" s="234"/>
      <c r="L126" s="65"/>
      <c r="M126" s="69">
        <v>0</v>
      </c>
      <c r="N126" s="67"/>
      <c r="O126" s="65"/>
      <c r="P126" s="69">
        <v>0</v>
      </c>
      <c r="Q126" s="67"/>
      <c r="R126" s="65"/>
      <c r="S126" s="69">
        <v>33</v>
      </c>
      <c r="T126" s="67"/>
      <c r="U126" s="65"/>
      <c r="V126" s="69">
        <v>33</v>
      </c>
      <c r="W126" s="67"/>
      <c r="X126" s="65"/>
      <c r="Y126" s="69">
        <v>0</v>
      </c>
      <c r="Z126" s="67"/>
      <c r="AA126" s="65"/>
      <c r="AB126" s="69">
        <v>0</v>
      </c>
      <c r="AC126" s="67"/>
      <c r="AD126" s="65"/>
      <c r="AE126" s="69">
        <v>0</v>
      </c>
      <c r="AF126" s="67"/>
      <c r="AG126" s="65"/>
      <c r="AH126" s="69">
        <v>0</v>
      </c>
      <c r="AI126" s="67"/>
      <c r="AJ126" s="65"/>
      <c r="AK126" s="69">
        <v>0</v>
      </c>
      <c r="AL126" s="67"/>
      <c r="AM126" s="65"/>
      <c r="AN126" s="69">
        <v>0</v>
      </c>
      <c r="AO126" s="67"/>
      <c r="AP126" s="65"/>
      <c r="AQ126" s="69">
        <v>0</v>
      </c>
      <c r="AR126" s="67"/>
      <c r="AS126" s="65"/>
      <c r="AT126" s="69">
        <v>0</v>
      </c>
      <c r="AU126" s="67"/>
      <c r="AV126" s="22"/>
    </row>
    <row r="127" spans="1:48" ht="19.5" customHeight="1" x14ac:dyDescent="0.2">
      <c r="A127" s="260">
        <v>38</v>
      </c>
      <c r="B127" s="242" t="s">
        <v>104</v>
      </c>
      <c r="C127" s="243"/>
      <c r="D127" s="243"/>
      <c r="E127" s="243"/>
      <c r="F127" s="243"/>
      <c r="G127" s="243"/>
      <c r="H127" s="243"/>
      <c r="I127" s="244"/>
      <c r="J127" s="258">
        <v>315120000</v>
      </c>
      <c r="K127" s="232" t="s">
        <v>78</v>
      </c>
      <c r="L127" s="41"/>
      <c r="M127" s="29">
        <v>8</v>
      </c>
      <c r="N127" s="54"/>
      <c r="O127" s="97"/>
      <c r="P127" s="100">
        <v>16</v>
      </c>
      <c r="Q127" s="148"/>
      <c r="R127" s="97"/>
      <c r="S127" s="100">
        <v>25</v>
      </c>
      <c r="T127" s="54"/>
      <c r="U127" s="149"/>
      <c r="V127" s="150">
        <v>33</v>
      </c>
      <c r="W127" s="151"/>
      <c r="X127" s="149"/>
      <c r="Y127" s="29">
        <v>41</v>
      </c>
      <c r="Z127" s="54"/>
      <c r="AA127" s="97"/>
      <c r="AB127" s="29">
        <v>50</v>
      </c>
      <c r="AC127" s="54"/>
      <c r="AD127" s="149"/>
      <c r="AE127" s="29">
        <v>58</v>
      </c>
      <c r="AF127" s="54"/>
      <c r="AG127" s="149"/>
      <c r="AH127" s="29">
        <v>66</v>
      </c>
      <c r="AI127" s="54"/>
      <c r="AJ127" s="149"/>
      <c r="AK127" s="29">
        <v>74</v>
      </c>
      <c r="AL127" s="54"/>
      <c r="AM127" s="149"/>
      <c r="AN127" s="29">
        <v>82</v>
      </c>
      <c r="AO127" s="54"/>
      <c r="AP127" s="149"/>
      <c r="AQ127" s="29">
        <v>90</v>
      </c>
      <c r="AR127" s="54"/>
      <c r="AS127" s="41"/>
      <c r="AT127" s="29">
        <v>100</v>
      </c>
      <c r="AU127" s="54"/>
      <c r="AV127" s="22"/>
    </row>
    <row r="128" spans="1:48" ht="19.5" customHeight="1" x14ac:dyDescent="0.2">
      <c r="A128" s="256"/>
      <c r="B128" s="245"/>
      <c r="C128" s="246"/>
      <c r="D128" s="246"/>
      <c r="E128" s="246"/>
      <c r="F128" s="246"/>
      <c r="G128" s="246"/>
      <c r="H128" s="246"/>
      <c r="I128" s="247"/>
      <c r="J128" s="259"/>
      <c r="K128" s="233"/>
      <c r="L128" s="64">
        <v>10</v>
      </c>
      <c r="M128" s="70"/>
      <c r="N128" s="66">
        <v>8.3000000000000007</v>
      </c>
      <c r="O128" s="64">
        <v>45</v>
      </c>
      <c r="P128" s="70"/>
      <c r="Q128" s="66">
        <v>43.8</v>
      </c>
      <c r="R128" s="64">
        <v>85</v>
      </c>
      <c r="S128" s="70"/>
      <c r="T128" s="66">
        <v>45.2</v>
      </c>
      <c r="U128" s="64">
        <v>85</v>
      </c>
      <c r="V128" s="70"/>
      <c r="W128" s="66">
        <v>46.4</v>
      </c>
      <c r="X128" s="64">
        <v>0</v>
      </c>
      <c r="Y128" s="70"/>
      <c r="Z128" s="66">
        <v>0</v>
      </c>
      <c r="AA128" s="64">
        <v>0</v>
      </c>
      <c r="AB128" s="70"/>
      <c r="AC128" s="66">
        <v>0</v>
      </c>
      <c r="AD128" s="64">
        <v>0</v>
      </c>
      <c r="AE128" s="70"/>
      <c r="AF128" s="66">
        <v>0</v>
      </c>
      <c r="AG128" s="64">
        <v>0</v>
      </c>
      <c r="AH128" s="70"/>
      <c r="AI128" s="66">
        <v>0</v>
      </c>
      <c r="AJ128" s="64">
        <v>0</v>
      </c>
      <c r="AK128" s="70"/>
      <c r="AL128" s="66">
        <v>0</v>
      </c>
      <c r="AM128" s="64">
        <v>0</v>
      </c>
      <c r="AN128" s="70"/>
      <c r="AO128" s="66">
        <v>0</v>
      </c>
      <c r="AP128" s="64">
        <v>0</v>
      </c>
      <c r="AQ128" s="70"/>
      <c r="AR128" s="66">
        <v>0</v>
      </c>
      <c r="AS128" s="64">
        <v>0</v>
      </c>
      <c r="AT128" s="70"/>
      <c r="AU128" s="66">
        <v>0</v>
      </c>
      <c r="AV128" s="22"/>
    </row>
    <row r="129" spans="1:119" ht="18.75" customHeight="1" x14ac:dyDescent="0.2">
      <c r="A129" s="257"/>
      <c r="B129" s="248"/>
      <c r="C129" s="249"/>
      <c r="D129" s="249"/>
      <c r="E129" s="249"/>
      <c r="F129" s="249"/>
      <c r="G129" s="249"/>
      <c r="H129" s="249"/>
      <c r="I129" s="250"/>
      <c r="J129" s="254"/>
      <c r="K129" s="234"/>
      <c r="L129" s="65"/>
      <c r="M129" s="69">
        <v>8.3000000000000007</v>
      </c>
      <c r="N129" s="67"/>
      <c r="O129" s="65"/>
      <c r="P129" s="69">
        <v>43.8</v>
      </c>
      <c r="Q129" s="67"/>
      <c r="R129" s="65"/>
      <c r="S129" s="69">
        <v>45.2</v>
      </c>
      <c r="T129" s="67"/>
      <c r="U129" s="65"/>
      <c r="V129" s="69">
        <v>46.4</v>
      </c>
      <c r="W129" s="67"/>
      <c r="X129" s="65"/>
      <c r="Y129" s="69">
        <v>0</v>
      </c>
      <c r="Z129" s="67"/>
      <c r="AA129" s="65"/>
      <c r="AB129" s="69">
        <v>0</v>
      </c>
      <c r="AC129" s="67"/>
      <c r="AD129" s="65"/>
      <c r="AE129" s="69">
        <v>0</v>
      </c>
      <c r="AF129" s="67"/>
      <c r="AG129" s="65"/>
      <c r="AH129" s="69">
        <v>0</v>
      </c>
      <c r="AI129" s="67"/>
      <c r="AJ129" s="65"/>
      <c r="AK129" s="69">
        <v>0</v>
      </c>
      <c r="AL129" s="67"/>
      <c r="AM129" s="65"/>
      <c r="AN129" s="69">
        <v>0</v>
      </c>
      <c r="AO129" s="67"/>
      <c r="AP129" s="65"/>
      <c r="AQ129" s="69">
        <v>0</v>
      </c>
      <c r="AR129" s="67"/>
      <c r="AS129" s="65"/>
      <c r="AT129" s="69">
        <v>0</v>
      </c>
      <c r="AU129" s="67"/>
      <c r="AV129" s="22"/>
    </row>
    <row r="130" spans="1:119" ht="18.75" customHeight="1" x14ac:dyDescent="0.2">
      <c r="A130" s="260">
        <v>39</v>
      </c>
      <c r="B130" s="242" t="s">
        <v>105</v>
      </c>
      <c r="C130" s="243"/>
      <c r="D130" s="243"/>
      <c r="E130" s="243"/>
      <c r="F130" s="243"/>
      <c r="G130" s="243"/>
      <c r="H130" s="243"/>
      <c r="I130" s="244"/>
      <c r="J130" s="258">
        <v>5000000</v>
      </c>
      <c r="K130" s="232" t="s">
        <v>78</v>
      </c>
      <c r="L130" s="41"/>
      <c r="M130" s="29">
        <v>8</v>
      </c>
      <c r="N130" s="54"/>
      <c r="O130" s="97"/>
      <c r="P130" s="100">
        <v>16</v>
      </c>
      <c r="Q130" s="148"/>
      <c r="R130" s="97"/>
      <c r="S130" s="100">
        <v>25</v>
      </c>
      <c r="T130" s="54"/>
      <c r="U130" s="149"/>
      <c r="V130" s="150">
        <v>33</v>
      </c>
      <c r="W130" s="151"/>
      <c r="X130" s="149"/>
      <c r="Y130" s="29">
        <v>41</v>
      </c>
      <c r="Z130" s="54"/>
      <c r="AA130" s="97"/>
      <c r="AB130" s="29">
        <v>50</v>
      </c>
      <c r="AC130" s="54"/>
      <c r="AD130" s="149"/>
      <c r="AE130" s="29">
        <v>58</v>
      </c>
      <c r="AF130" s="54"/>
      <c r="AG130" s="149"/>
      <c r="AH130" s="29">
        <v>66</v>
      </c>
      <c r="AI130" s="54"/>
      <c r="AJ130" s="149"/>
      <c r="AK130" s="29">
        <v>74</v>
      </c>
      <c r="AL130" s="54"/>
      <c r="AM130" s="149"/>
      <c r="AN130" s="29">
        <v>82</v>
      </c>
      <c r="AO130" s="54"/>
      <c r="AP130" s="149"/>
      <c r="AQ130" s="29">
        <v>90</v>
      </c>
      <c r="AR130" s="54"/>
      <c r="AS130" s="41"/>
      <c r="AT130" s="29">
        <v>100</v>
      </c>
      <c r="AU130" s="54"/>
      <c r="AV130" s="22"/>
    </row>
    <row r="131" spans="1:119" ht="18.75" customHeight="1" x14ac:dyDescent="0.2">
      <c r="A131" s="256"/>
      <c r="B131" s="245"/>
      <c r="C131" s="246"/>
      <c r="D131" s="246"/>
      <c r="E131" s="246"/>
      <c r="F131" s="246"/>
      <c r="G131" s="246"/>
      <c r="H131" s="246"/>
      <c r="I131" s="247"/>
      <c r="J131" s="259"/>
      <c r="K131" s="233"/>
      <c r="L131" s="64">
        <v>0</v>
      </c>
      <c r="M131" s="70"/>
      <c r="N131" s="66">
        <v>0</v>
      </c>
      <c r="O131" s="64">
        <v>0</v>
      </c>
      <c r="P131" s="70"/>
      <c r="Q131" s="66">
        <v>0</v>
      </c>
      <c r="R131" s="64">
        <v>0</v>
      </c>
      <c r="S131" s="70"/>
      <c r="T131" s="66">
        <v>0</v>
      </c>
      <c r="U131" s="64">
        <v>0</v>
      </c>
      <c r="V131" s="70"/>
      <c r="W131" s="66">
        <v>0</v>
      </c>
      <c r="X131" s="64">
        <v>0</v>
      </c>
      <c r="Y131" s="70"/>
      <c r="Z131" s="66">
        <v>0</v>
      </c>
      <c r="AA131" s="64">
        <v>0</v>
      </c>
      <c r="AB131" s="70"/>
      <c r="AC131" s="66">
        <v>0</v>
      </c>
      <c r="AD131" s="64">
        <v>0</v>
      </c>
      <c r="AE131" s="70"/>
      <c r="AF131" s="66">
        <v>0</v>
      </c>
      <c r="AG131" s="64">
        <v>0</v>
      </c>
      <c r="AH131" s="70"/>
      <c r="AI131" s="66">
        <v>0</v>
      </c>
      <c r="AJ131" s="64">
        <v>0</v>
      </c>
      <c r="AK131" s="70"/>
      <c r="AL131" s="66">
        <v>0</v>
      </c>
      <c r="AM131" s="64">
        <v>0</v>
      </c>
      <c r="AN131" s="70"/>
      <c r="AO131" s="66">
        <v>0</v>
      </c>
      <c r="AP131" s="64">
        <v>0</v>
      </c>
      <c r="AQ131" s="70"/>
      <c r="AR131" s="66">
        <v>0</v>
      </c>
      <c r="AS131" s="64">
        <v>0</v>
      </c>
      <c r="AT131" s="70"/>
      <c r="AU131" s="66">
        <v>0</v>
      </c>
      <c r="AV131" s="22"/>
    </row>
    <row r="132" spans="1:119" ht="18.75" customHeight="1" x14ac:dyDescent="0.2">
      <c r="A132" s="257"/>
      <c r="B132" s="248"/>
      <c r="C132" s="249"/>
      <c r="D132" s="249"/>
      <c r="E132" s="249"/>
      <c r="F132" s="249"/>
      <c r="G132" s="249"/>
      <c r="H132" s="249"/>
      <c r="I132" s="250"/>
      <c r="J132" s="254"/>
      <c r="K132" s="234"/>
      <c r="L132" s="65"/>
      <c r="M132" s="69">
        <v>0</v>
      </c>
      <c r="N132" s="67"/>
      <c r="O132" s="65"/>
      <c r="P132" s="69">
        <v>0</v>
      </c>
      <c r="Q132" s="67"/>
      <c r="R132" s="65"/>
      <c r="S132" s="69">
        <v>0</v>
      </c>
      <c r="T132" s="67"/>
      <c r="U132" s="65"/>
      <c r="V132" s="69">
        <v>0</v>
      </c>
      <c r="W132" s="67"/>
      <c r="X132" s="65"/>
      <c r="Y132" s="69">
        <v>0</v>
      </c>
      <c r="Z132" s="67"/>
      <c r="AA132" s="65"/>
      <c r="AB132" s="69">
        <v>0</v>
      </c>
      <c r="AC132" s="67"/>
      <c r="AD132" s="65"/>
      <c r="AE132" s="69">
        <v>0</v>
      </c>
      <c r="AF132" s="67"/>
      <c r="AG132" s="65"/>
      <c r="AH132" s="69">
        <v>0</v>
      </c>
      <c r="AI132" s="67"/>
      <c r="AJ132" s="65"/>
      <c r="AK132" s="69">
        <v>0</v>
      </c>
      <c r="AL132" s="67"/>
      <c r="AM132" s="65"/>
      <c r="AN132" s="69">
        <v>0</v>
      </c>
      <c r="AO132" s="67"/>
      <c r="AP132" s="65"/>
      <c r="AQ132" s="69">
        <v>0</v>
      </c>
      <c r="AR132" s="67"/>
      <c r="AS132" s="65"/>
      <c r="AT132" s="69">
        <v>0</v>
      </c>
      <c r="AU132" s="67"/>
      <c r="AV132" s="22"/>
    </row>
    <row r="133" spans="1:119" ht="19.5" customHeight="1" x14ac:dyDescent="0.2">
      <c r="A133" s="260">
        <v>40</v>
      </c>
      <c r="B133" s="242" t="s">
        <v>106</v>
      </c>
      <c r="C133" s="243"/>
      <c r="D133" s="243"/>
      <c r="E133" s="243"/>
      <c r="F133" s="243"/>
      <c r="G133" s="243"/>
      <c r="H133" s="243"/>
      <c r="I133" s="244"/>
      <c r="J133" s="258">
        <v>22200000</v>
      </c>
      <c r="K133" s="232" t="s">
        <v>79</v>
      </c>
      <c r="L133" s="41"/>
      <c r="M133" s="29">
        <v>8</v>
      </c>
      <c r="N133" s="54"/>
      <c r="O133" s="55"/>
      <c r="P133" s="51">
        <v>16</v>
      </c>
      <c r="Q133" s="91"/>
      <c r="R133" s="55"/>
      <c r="S133" s="51">
        <v>25</v>
      </c>
      <c r="T133" s="56"/>
      <c r="U133" s="92"/>
      <c r="V133" s="60">
        <v>33</v>
      </c>
      <c r="W133" s="93"/>
      <c r="X133" s="92"/>
      <c r="Y133" s="50">
        <v>41</v>
      </c>
      <c r="Z133" s="56"/>
      <c r="AA133" s="55"/>
      <c r="AB133" s="50">
        <v>50</v>
      </c>
      <c r="AC133" s="56"/>
      <c r="AD133" s="92"/>
      <c r="AE133" s="50">
        <v>58</v>
      </c>
      <c r="AF133" s="56"/>
      <c r="AG133" s="92"/>
      <c r="AH133" s="50">
        <v>66</v>
      </c>
      <c r="AI133" s="56"/>
      <c r="AJ133" s="92"/>
      <c r="AK133" s="50">
        <v>74</v>
      </c>
      <c r="AL133" s="56"/>
      <c r="AM133" s="92"/>
      <c r="AN133" s="50">
        <v>82</v>
      </c>
      <c r="AO133" s="56"/>
      <c r="AP133" s="92"/>
      <c r="AQ133" s="50">
        <v>90</v>
      </c>
      <c r="AR133" s="56"/>
      <c r="AS133" s="80"/>
      <c r="AT133" s="50">
        <v>100</v>
      </c>
      <c r="AU133" s="54"/>
      <c r="AV133" s="22"/>
    </row>
    <row r="134" spans="1:119" ht="19.5" customHeight="1" x14ac:dyDescent="0.2">
      <c r="A134" s="256"/>
      <c r="B134" s="245"/>
      <c r="C134" s="246"/>
      <c r="D134" s="246"/>
      <c r="E134" s="246"/>
      <c r="F134" s="246"/>
      <c r="G134" s="246"/>
      <c r="H134" s="246"/>
      <c r="I134" s="247"/>
      <c r="J134" s="259"/>
      <c r="K134" s="233"/>
      <c r="L134" s="64">
        <v>0</v>
      </c>
      <c r="M134" s="70"/>
      <c r="N134" s="66">
        <v>0</v>
      </c>
      <c r="O134" s="64">
        <v>0</v>
      </c>
      <c r="P134" s="70"/>
      <c r="Q134" s="66">
        <v>0</v>
      </c>
      <c r="R134" s="64">
        <v>45</v>
      </c>
      <c r="S134" s="70"/>
      <c r="T134" s="66">
        <v>41.7</v>
      </c>
      <c r="U134" s="64">
        <v>45</v>
      </c>
      <c r="V134" s="70"/>
      <c r="W134" s="66">
        <v>41.7</v>
      </c>
      <c r="X134" s="64">
        <v>0</v>
      </c>
      <c r="Y134" s="70"/>
      <c r="Z134" s="66">
        <v>0</v>
      </c>
      <c r="AA134" s="64">
        <v>0</v>
      </c>
      <c r="AB134" s="70"/>
      <c r="AC134" s="66">
        <v>0</v>
      </c>
      <c r="AD134" s="64">
        <v>0</v>
      </c>
      <c r="AE134" s="70"/>
      <c r="AF134" s="66">
        <v>0</v>
      </c>
      <c r="AG134" s="64">
        <v>0</v>
      </c>
      <c r="AH134" s="70"/>
      <c r="AI134" s="66">
        <v>0</v>
      </c>
      <c r="AJ134" s="64">
        <v>0</v>
      </c>
      <c r="AK134" s="70"/>
      <c r="AL134" s="66">
        <v>0</v>
      </c>
      <c r="AM134" s="64">
        <v>0</v>
      </c>
      <c r="AN134" s="70"/>
      <c r="AO134" s="66">
        <v>0</v>
      </c>
      <c r="AP134" s="64">
        <v>0</v>
      </c>
      <c r="AQ134" s="70"/>
      <c r="AR134" s="66">
        <v>0</v>
      </c>
      <c r="AS134" s="64">
        <v>0</v>
      </c>
      <c r="AT134" s="70"/>
      <c r="AU134" s="66">
        <v>0</v>
      </c>
      <c r="AV134" s="22"/>
    </row>
    <row r="135" spans="1:119" ht="19.5" customHeight="1" x14ac:dyDescent="0.2">
      <c r="A135" s="257"/>
      <c r="B135" s="248"/>
      <c r="C135" s="249"/>
      <c r="D135" s="249"/>
      <c r="E135" s="249"/>
      <c r="F135" s="249"/>
      <c r="G135" s="249"/>
      <c r="H135" s="249"/>
      <c r="I135" s="250"/>
      <c r="J135" s="254"/>
      <c r="K135" s="234"/>
      <c r="L135" s="65"/>
      <c r="M135" s="69">
        <v>0</v>
      </c>
      <c r="N135" s="67"/>
      <c r="O135" s="65"/>
      <c r="P135" s="69">
        <v>0</v>
      </c>
      <c r="Q135" s="67"/>
      <c r="R135" s="65"/>
      <c r="S135" s="69">
        <v>41.7</v>
      </c>
      <c r="T135" s="67"/>
      <c r="U135" s="65"/>
      <c r="V135" s="69">
        <v>41.7</v>
      </c>
      <c r="W135" s="67"/>
      <c r="X135" s="65"/>
      <c r="Y135" s="69">
        <v>0</v>
      </c>
      <c r="Z135" s="67"/>
      <c r="AA135" s="65"/>
      <c r="AB135" s="69">
        <v>0</v>
      </c>
      <c r="AC135" s="67"/>
      <c r="AD135" s="65"/>
      <c r="AE135" s="69">
        <v>0</v>
      </c>
      <c r="AF135" s="67"/>
      <c r="AG135" s="65"/>
      <c r="AH135" s="69">
        <v>0</v>
      </c>
      <c r="AI135" s="67"/>
      <c r="AJ135" s="65"/>
      <c r="AK135" s="69">
        <v>0</v>
      </c>
      <c r="AL135" s="67"/>
      <c r="AM135" s="65"/>
      <c r="AN135" s="69">
        <v>0</v>
      </c>
      <c r="AO135" s="67"/>
      <c r="AP135" s="65"/>
      <c r="AQ135" s="69">
        <v>0</v>
      </c>
      <c r="AR135" s="67"/>
      <c r="AS135" s="65"/>
      <c r="AT135" s="69">
        <v>0</v>
      </c>
      <c r="AU135" s="67"/>
      <c r="AV135" s="22"/>
    </row>
    <row r="136" spans="1:119" ht="19.5" customHeight="1" x14ac:dyDescent="0.2">
      <c r="A136" s="256">
        <v>41</v>
      </c>
      <c r="B136" s="245" t="s">
        <v>107</v>
      </c>
      <c r="C136" s="246"/>
      <c r="D136" s="246"/>
      <c r="E136" s="246"/>
      <c r="F136" s="246"/>
      <c r="G136" s="246"/>
      <c r="H136" s="246"/>
      <c r="I136" s="247"/>
      <c r="J136" s="254">
        <v>53825000</v>
      </c>
      <c r="K136" s="233" t="s">
        <v>144</v>
      </c>
      <c r="L136" s="41"/>
      <c r="M136" s="29">
        <v>8</v>
      </c>
      <c r="N136" s="54"/>
      <c r="O136" s="55"/>
      <c r="P136" s="51">
        <v>16</v>
      </c>
      <c r="Q136" s="91"/>
      <c r="R136" s="55"/>
      <c r="S136" s="51">
        <v>25</v>
      </c>
      <c r="T136" s="56"/>
      <c r="U136" s="92"/>
      <c r="V136" s="60">
        <v>33</v>
      </c>
      <c r="W136" s="93"/>
      <c r="X136" s="92"/>
      <c r="Y136" s="50">
        <v>41</v>
      </c>
      <c r="Z136" s="56"/>
      <c r="AA136" s="55"/>
      <c r="AB136" s="50">
        <v>50</v>
      </c>
      <c r="AC136" s="56"/>
      <c r="AD136" s="92"/>
      <c r="AE136" s="50">
        <v>58</v>
      </c>
      <c r="AF136" s="56"/>
      <c r="AG136" s="92"/>
      <c r="AH136" s="50">
        <v>66</v>
      </c>
      <c r="AI136" s="56"/>
      <c r="AJ136" s="92"/>
      <c r="AK136" s="50">
        <v>74</v>
      </c>
      <c r="AL136" s="56"/>
      <c r="AM136" s="92"/>
      <c r="AN136" s="50">
        <v>82</v>
      </c>
      <c r="AO136" s="56"/>
      <c r="AP136" s="92"/>
      <c r="AQ136" s="50">
        <v>90</v>
      </c>
      <c r="AR136" s="56"/>
      <c r="AS136" s="80"/>
      <c r="AT136" s="50">
        <v>100</v>
      </c>
      <c r="AU136" s="54"/>
      <c r="AV136" s="22"/>
    </row>
    <row r="137" spans="1:119" ht="19.5" customHeight="1" x14ac:dyDescent="0.2">
      <c r="A137" s="256"/>
      <c r="B137" s="245"/>
      <c r="C137" s="246"/>
      <c r="D137" s="246"/>
      <c r="E137" s="246"/>
      <c r="F137" s="246"/>
      <c r="G137" s="246"/>
      <c r="H137" s="246"/>
      <c r="I137" s="247"/>
      <c r="J137" s="255"/>
      <c r="K137" s="233"/>
      <c r="L137" s="64">
        <v>0</v>
      </c>
      <c r="M137" s="70"/>
      <c r="N137" s="66">
        <v>0</v>
      </c>
      <c r="O137" s="64">
        <v>0</v>
      </c>
      <c r="P137" s="70"/>
      <c r="Q137" s="66">
        <v>0</v>
      </c>
      <c r="R137" s="64">
        <v>0</v>
      </c>
      <c r="S137" s="70"/>
      <c r="T137" s="66">
        <v>0</v>
      </c>
      <c r="U137" s="64">
        <v>0</v>
      </c>
      <c r="V137" s="70"/>
      <c r="W137" s="66">
        <v>0</v>
      </c>
      <c r="X137" s="64">
        <v>0</v>
      </c>
      <c r="Y137" s="70"/>
      <c r="Z137" s="66">
        <v>0</v>
      </c>
      <c r="AA137" s="64">
        <v>0</v>
      </c>
      <c r="AB137" s="70"/>
      <c r="AC137" s="66">
        <v>0</v>
      </c>
      <c r="AD137" s="64">
        <v>0</v>
      </c>
      <c r="AE137" s="70"/>
      <c r="AF137" s="66">
        <v>0</v>
      </c>
      <c r="AG137" s="64">
        <v>0</v>
      </c>
      <c r="AH137" s="70"/>
      <c r="AI137" s="66">
        <v>0</v>
      </c>
      <c r="AJ137" s="64">
        <v>0</v>
      </c>
      <c r="AK137" s="70"/>
      <c r="AL137" s="66">
        <v>0</v>
      </c>
      <c r="AM137" s="64">
        <v>0</v>
      </c>
      <c r="AN137" s="70"/>
      <c r="AO137" s="66">
        <v>0</v>
      </c>
      <c r="AP137" s="64">
        <v>0</v>
      </c>
      <c r="AQ137" s="70"/>
      <c r="AR137" s="66">
        <v>0</v>
      </c>
      <c r="AS137" s="64">
        <v>0</v>
      </c>
      <c r="AT137" s="70"/>
      <c r="AU137" s="66">
        <v>0</v>
      </c>
      <c r="AV137" s="22"/>
    </row>
    <row r="138" spans="1:119" ht="19.5" customHeight="1" x14ac:dyDescent="0.2">
      <c r="A138" s="257"/>
      <c r="B138" s="248"/>
      <c r="C138" s="249"/>
      <c r="D138" s="249"/>
      <c r="E138" s="249"/>
      <c r="F138" s="249"/>
      <c r="G138" s="249"/>
      <c r="H138" s="249"/>
      <c r="I138" s="250"/>
      <c r="J138" s="255"/>
      <c r="K138" s="234"/>
      <c r="L138" s="65"/>
      <c r="M138" s="69">
        <v>0</v>
      </c>
      <c r="N138" s="67"/>
      <c r="O138" s="65"/>
      <c r="P138" s="69">
        <v>0</v>
      </c>
      <c r="Q138" s="67"/>
      <c r="R138" s="65"/>
      <c r="S138" s="69">
        <v>0</v>
      </c>
      <c r="T138" s="67"/>
      <c r="U138" s="65"/>
      <c r="V138" s="69">
        <v>0</v>
      </c>
      <c r="W138" s="67"/>
      <c r="X138" s="65"/>
      <c r="Y138" s="69">
        <v>0</v>
      </c>
      <c r="Z138" s="67"/>
      <c r="AA138" s="65"/>
      <c r="AB138" s="69">
        <v>0</v>
      </c>
      <c r="AC138" s="67"/>
      <c r="AD138" s="65"/>
      <c r="AE138" s="69">
        <v>0</v>
      </c>
      <c r="AF138" s="67"/>
      <c r="AG138" s="65"/>
      <c r="AH138" s="69">
        <v>0</v>
      </c>
      <c r="AI138" s="67"/>
      <c r="AJ138" s="65"/>
      <c r="AK138" s="69">
        <v>0</v>
      </c>
      <c r="AL138" s="67"/>
      <c r="AM138" s="65"/>
      <c r="AN138" s="69">
        <v>0</v>
      </c>
      <c r="AO138" s="67"/>
      <c r="AP138" s="65"/>
      <c r="AQ138" s="69">
        <v>0</v>
      </c>
      <c r="AR138" s="67"/>
      <c r="AS138" s="65"/>
      <c r="AT138" s="69">
        <v>0</v>
      </c>
      <c r="AU138" s="67"/>
      <c r="AV138" s="22"/>
    </row>
    <row r="139" spans="1:119" ht="19.5" customHeight="1" x14ac:dyDescent="0.2">
      <c r="A139" s="260">
        <v>42</v>
      </c>
      <c r="B139" s="242" t="s">
        <v>108</v>
      </c>
      <c r="C139" s="243"/>
      <c r="D139" s="243"/>
      <c r="E139" s="243"/>
      <c r="F139" s="243"/>
      <c r="G139" s="243"/>
      <c r="H139" s="243"/>
      <c r="I139" s="244"/>
      <c r="J139" s="258">
        <v>4800000</v>
      </c>
      <c r="K139" s="232" t="s">
        <v>79</v>
      </c>
      <c r="L139" s="41"/>
      <c r="M139" s="29">
        <v>8</v>
      </c>
      <c r="N139" s="54"/>
      <c r="O139" s="55"/>
      <c r="P139" s="51">
        <v>16</v>
      </c>
      <c r="Q139" s="91"/>
      <c r="R139" s="55"/>
      <c r="S139" s="51">
        <v>25</v>
      </c>
      <c r="T139" s="56"/>
      <c r="U139" s="92"/>
      <c r="V139" s="60">
        <v>33</v>
      </c>
      <c r="W139" s="93"/>
      <c r="X139" s="92"/>
      <c r="Y139" s="50">
        <v>41</v>
      </c>
      <c r="Z139" s="56"/>
      <c r="AA139" s="55"/>
      <c r="AB139" s="50">
        <v>50</v>
      </c>
      <c r="AC139" s="56"/>
      <c r="AD139" s="92"/>
      <c r="AE139" s="50">
        <v>58</v>
      </c>
      <c r="AF139" s="56"/>
      <c r="AG139" s="92"/>
      <c r="AH139" s="50">
        <v>66</v>
      </c>
      <c r="AI139" s="56"/>
      <c r="AJ139" s="92"/>
      <c r="AK139" s="50">
        <v>74</v>
      </c>
      <c r="AL139" s="56"/>
      <c r="AM139" s="92"/>
      <c r="AN139" s="50">
        <v>82</v>
      </c>
      <c r="AO139" s="56"/>
      <c r="AP139" s="92"/>
      <c r="AQ139" s="50">
        <v>90</v>
      </c>
      <c r="AR139" s="56"/>
      <c r="AS139" s="80"/>
      <c r="AT139" s="50">
        <v>100</v>
      </c>
      <c r="AU139" s="54"/>
      <c r="AV139" s="22"/>
    </row>
    <row r="140" spans="1:119" ht="19.5" customHeight="1" x14ac:dyDescent="0.2">
      <c r="A140" s="256"/>
      <c r="B140" s="245"/>
      <c r="C140" s="246"/>
      <c r="D140" s="246"/>
      <c r="E140" s="246"/>
      <c r="F140" s="246"/>
      <c r="G140" s="246"/>
      <c r="H140" s="246"/>
      <c r="I140" s="247"/>
      <c r="J140" s="259"/>
      <c r="K140" s="233"/>
      <c r="L140" s="64">
        <v>0</v>
      </c>
      <c r="M140" s="70"/>
      <c r="N140" s="66">
        <v>0</v>
      </c>
      <c r="O140" s="64">
        <v>20</v>
      </c>
      <c r="P140" s="70"/>
      <c r="Q140" s="66">
        <v>17.5</v>
      </c>
      <c r="R140" s="64">
        <v>50</v>
      </c>
      <c r="S140" s="70"/>
      <c r="T140" s="66">
        <v>17.5</v>
      </c>
      <c r="U140" s="64">
        <v>50</v>
      </c>
      <c r="V140" s="70"/>
      <c r="W140" s="66">
        <v>17.5</v>
      </c>
      <c r="X140" s="64">
        <v>0</v>
      </c>
      <c r="Y140" s="70"/>
      <c r="Z140" s="66">
        <v>0</v>
      </c>
      <c r="AA140" s="64">
        <v>0</v>
      </c>
      <c r="AB140" s="70"/>
      <c r="AC140" s="66">
        <v>0</v>
      </c>
      <c r="AD140" s="64">
        <v>0</v>
      </c>
      <c r="AE140" s="70"/>
      <c r="AF140" s="66">
        <v>0</v>
      </c>
      <c r="AG140" s="64">
        <v>0</v>
      </c>
      <c r="AH140" s="70"/>
      <c r="AI140" s="66">
        <v>0</v>
      </c>
      <c r="AJ140" s="64">
        <v>0</v>
      </c>
      <c r="AK140" s="70"/>
      <c r="AL140" s="66">
        <v>0</v>
      </c>
      <c r="AM140" s="64">
        <v>0</v>
      </c>
      <c r="AN140" s="70"/>
      <c r="AO140" s="66">
        <v>0</v>
      </c>
      <c r="AP140" s="64">
        <v>0</v>
      </c>
      <c r="AQ140" s="70"/>
      <c r="AR140" s="66">
        <v>0</v>
      </c>
      <c r="AS140" s="64">
        <v>0</v>
      </c>
      <c r="AT140" s="70"/>
      <c r="AU140" s="66">
        <v>0</v>
      </c>
      <c r="AV140" s="22"/>
    </row>
    <row r="141" spans="1:119" ht="19.5" customHeight="1" x14ac:dyDescent="0.2">
      <c r="A141" s="257"/>
      <c r="B141" s="248"/>
      <c r="C141" s="249"/>
      <c r="D141" s="249"/>
      <c r="E141" s="249"/>
      <c r="F141" s="249"/>
      <c r="G141" s="249"/>
      <c r="H141" s="249"/>
      <c r="I141" s="250"/>
      <c r="J141" s="254"/>
      <c r="K141" s="234"/>
      <c r="L141" s="65"/>
      <c r="M141" s="69">
        <v>0</v>
      </c>
      <c r="N141" s="67"/>
      <c r="O141" s="65"/>
      <c r="P141" s="69">
        <v>17.5</v>
      </c>
      <c r="Q141" s="67"/>
      <c r="R141" s="65"/>
      <c r="S141" s="69">
        <v>17.5</v>
      </c>
      <c r="T141" s="67"/>
      <c r="U141" s="65"/>
      <c r="V141" s="69">
        <v>17.5</v>
      </c>
      <c r="W141" s="67"/>
      <c r="X141" s="65"/>
      <c r="Y141" s="69">
        <v>0</v>
      </c>
      <c r="Z141" s="67"/>
      <c r="AA141" s="65"/>
      <c r="AB141" s="69">
        <v>0</v>
      </c>
      <c r="AC141" s="67"/>
      <c r="AD141" s="65"/>
      <c r="AE141" s="69">
        <v>0</v>
      </c>
      <c r="AF141" s="67"/>
      <c r="AG141" s="65"/>
      <c r="AH141" s="69">
        <v>0</v>
      </c>
      <c r="AI141" s="67"/>
      <c r="AJ141" s="65"/>
      <c r="AK141" s="69">
        <v>0</v>
      </c>
      <c r="AL141" s="67"/>
      <c r="AM141" s="65"/>
      <c r="AN141" s="69">
        <v>0</v>
      </c>
      <c r="AO141" s="67"/>
      <c r="AP141" s="65"/>
      <c r="AQ141" s="69">
        <v>0</v>
      </c>
      <c r="AR141" s="67"/>
      <c r="AS141" s="65"/>
      <c r="AT141" s="69">
        <v>0</v>
      </c>
      <c r="AU141" s="67"/>
      <c r="AV141" s="22"/>
    </row>
    <row r="142" spans="1:119" ht="20.100000000000001" customHeight="1" x14ac:dyDescent="0.2">
      <c r="A142" s="241">
        <v>43</v>
      </c>
      <c r="B142" s="242" t="s">
        <v>109</v>
      </c>
      <c r="C142" s="243"/>
      <c r="D142" s="243"/>
      <c r="E142" s="243"/>
      <c r="F142" s="243"/>
      <c r="G142" s="243"/>
      <c r="H142" s="243"/>
      <c r="I142" s="244"/>
      <c r="J142" s="258">
        <v>225600000</v>
      </c>
      <c r="K142" s="232" t="s">
        <v>78</v>
      </c>
      <c r="L142" s="41"/>
      <c r="M142" s="29">
        <v>8</v>
      </c>
      <c r="N142" s="54"/>
      <c r="O142" s="55"/>
      <c r="P142" s="51">
        <v>16</v>
      </c>
      <c r="Q142" s="91"/>
      <c r="R142" s="55"/>
      <c r="S142" s="51">
        <v>25</v>
      </c>
      <c r="T142" s="56"/>
      <c r="U142" s="92"/>
      <c r="V142" s="60">
        <v>33</v>
      </c>
      <c r="W142" s="93"/>
      <c r="X142" s="92"/>
      <c r="Y142" s="50">
        <v>41</v>
      </c>
      <c r="Z142" s="56"/>
      <c r="AA142" s="55"/>
      <c r="AB142" s="50">
        <v>50</v>
      </c>
      <c r="AC142" s="56"/>
      <c r="AD142" s="92"/>
      <c r="AE142" s="50">
        <v>58</v>
      </c>
      <c r="AF142" s="56"/>
      <c r="AG142" s="92"/>
      <c r="AH142" s="50">
        <v>66</v>
      </c>
      <c r="AI142" s="56"/>
      <c r="AJ142" s="92"/>
      <c r="AK142" s="50">
        <v>74</v>
      </c>
      <c r="AL142" s="56"/>
      <c r="AM142" s="92"/>
      <c r="AN142" s="50">
        <v>82</v>
      </c>
      <c r="AO142" s="56"/>
      <c r="AP142" s="92"/>
      <c r="AQ142" s="50">
        <v>90</v>
      </c>
      <c r="AR142" s="56"/>
      <c r="AS142" s="80"/>
      <c r="AT142" s="50">
        <v>100</v>
      </c>
      <c r="AU142" s="54"/>
      <c r="AV142" s="22"/>
    </row>
    <row r="143" spans="1:119" ht="20.100000000000001" customHeight="1" x14ac:dyDescent="0.2">
      <c r="A143" s="239"/>
      <c r="B143" s="245"/>
      <c r="C143" s="246"/>
      <c r="D143" s="246"/>
      <c r="E143" s="246"/>
      <c r="F143" s="246"/>
      <c r="G143" s="246"/>
      <c r="H143" s="246"/>
      <c r="I143" s="247"/>
      <c r="J143" s="259"/>
      <c r="K143" s="233"/>
      <c r="L143" s="64">
        <v>10</v>
      </c>
      <c r="M143" s="70"/>
      <c r="N143" s="66">
        <v>8</v>
      </c>
      <c r="O143" s="64">
        <v>20</v>
      </c>
      <c r="P143" s="70"/>
      <c r="Q143" s="66">
        <v>17.399999999999999</v>
      </c>
      <c r="R143" s="64">
        <v>50</v>
      </c>
      <c r="S143" s="70"/>
      <c r="T143" s="66">
        <v>26.7</v>
      </c>
      <c r="U143" s="64">
        <v>50</v>
      </c>
      <c r="V143" s="70"/>
      <c r="W143" s="66">
        <v>33.9</v>
      </c>
      <c r="X143" s="64">
        <v>0</v>
      </c>
      <c r="Y143" s="70"/>
      <c r="Z143" s="66">
        <v>0</v>
      </c>
      <c r="AA143" s="64">
        <v>0</v>
      </c>
      <c r="AB143" s="70"/>
      <c r="AC143" s="66">
        <v>0</v>
      </c>
      <c r="AD143" s="64">
        <v>0</v>
      </c>
      <c r="AE143" s="70"/>
      <c r="AF143" s="66">
        <v>0</v>
      </c>
      <c r="AG143" s="64">
        <v>0</v>
      </c>
      <c r="AH143" s="70"/>
      <c r="AI143" s="66">
        <v>0</v>
      </c>
      <c r="AJ143" s="64">
        <v>0</v>
      </c>
      <c r="AK143" s="70"/>
      <c r="AL143" s="66">
        <v>0</v>
      </c>
      <c r="AM143" s="64">
        <v>0</v>
      </c>
      <c r="AN143" s="70"/>
      <c r="AO143" s="66">
        <v>0</v>
      </c>
      <c r="AP143" s="64">
        <v>0</v>
      </c>
      <c r="AQ143" s="70"/>
      <c r="AR143" s="66">
        <v>0</v>
      </c>
      <c r="AS143" s="64">
        <v>0</v>
      </c>
      <c r="AT143" s="70"/>
      <c r="AU143" s="66">
        <v>0</v>
      </c>
      <c r="AV143" s="22"/>
    </row>
    <row r="144" spans="1:119" s="15" customFormat="1" ht="20.100000000000001" customHeight="1" x14ac:dyDescent="0.2">
      <c r="A144" s="240"/>
      <c r="B144" s="248"/>
      <c r="C144" s="249"/>
      <c r="D144" s="249"/>
      <c r="E144" s="249"/>
      <c r="F144" s="249"/>
      <c r="G144" s="249"/>
      <c r="H144" s="249"/>
      <c r="I144" s="250"/>
      <c r="J144" s="254"/>
      <c r="K144" s="234"/>
      <c r="L144" s="65"/>
      <c r="M144" s="69">
        <v>8</v>
      </c>
      <c r="N144" s="67"/>
      <c r="O144" s="65"/>
      <c r="P144" s="69">
        <v>17.399999999999999</v>
      </c>
      <c r="Q144" s="67"/>
      <c r="R144" s="65"/>
      <c r="S144" s="69">
        <v>26.7</v>
      </c>
      <c r="T144" s="67"/>
      <c r="U144" s="65"/>
      <c r="V144" s="69">
        <v>33.9</v>
      </c>
      <c r="W144" s="67"/>
      <c r="X144" s="65"/>
      <c r="Y144" s="69">
        <v>0</v>
      </c>
      <c r="Z144" s="67"/>
      <c r="AA144" s="65"/>
      <c r="AB144" s="69">
        <v>0</v>
      </c>
      <c r="AC144" s="67"/>
      <c r="AD144" s="65"/>
      <c r="AE144" s="69">
        <v>0</v>
      </c>
      <c r="AF144" s="67"/>
      <c r="AG144" s="65"/>
      <c r="AH144" s="69">
        <v>0</v>
      </c>
      <c r="AI144" s="67"/>
      <c r="AJ144" s="65"/>
      <c r="AK144" s="69">
        <v>0</v>
      </c>
      <c r="AL144" s="67"/>
      <c r="AM144" s="65"/>
      <c r="AN144" s="69">
        <v>0</v>
      </c>
      <c r="AO144" s="67"/>
      <c r="AP144" s="65"/>
      <c r="AQ144" s="69">
        <v>0</v>
      </c>
      <c r="AR144" s="67"/>
      <c r="AS144" s="65"/>
      <c r="AT144" s="69">
        <v>0</v>
      </c>
      <c r="AU144" s="67"/>
      <c r="AV144" s="22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</row>
    <row r="145" spans="1:119" ht="20.100000000000001" customHeight="1" x14ac:dyDescent="0.2">
      <c r="A145" s="260">
        <v>44</v>
      </c>
      <c r="B145" s="242" t="s">
        <v>110</v>
      </c>
      <c r="C145" s="243"/>
      <c r="D145" s="243"/>
      <c r="E145" s="243"/>
      <c r="F145" s="243"/>
      <c r="G145" s="243"/>
      <c r="H145" s="243"/>
      <c r="I145" s="244"/>
      <c r="J145" s="258">
        <v>32400000</v>
      </c>
      <c r="K145" s="232" t="s">
        <v>79</v>
      </c>
      <c r="L145" s="41"/>
      <c r="M145" s="29">
        <v>8</v>
      </c>
      <c r="N145" s="54"/>
      <c r="O145" s="55"/>
      <c r="P145" s="51">
        <v>16</v>
      </c>
      <c r="Q145" s="91"/>
      <c r="R145" s="55"/>
      <c r="S145" s="51">
        <v>25</v>
      </c>
      <c r="T145" s="56"/>
      <c r="U145" s="92"/>
      <c r="V145" s="60">
        <v>33</v>
      </c>
      <c r="W145" s="93"/>
      <c r="X145" s="92"/>
      <c r="Y145" s="50">
        <v>41</v>
      </c>
      <c r="Z145" s="56"/>
      <c r="AA145" s="55"/>
      <c r="AB145" s="50">
        <v>50</v>
      </c>
      <c r="AC145" s="56"/>
      <c r="AD145" s="92"/>
      <c r="AE145" s="50">
        <v>58</v>
      </c>
      <c r="AF145" s="56"/>
      <c r="AG145" s="92"/>
      <c r="AH145" s="50">
        <v>66</v>
      </c>
      <c r="AI145" s="56"/>
      <c r="AJ145" s="92"/>
      <c r="AK145" s="50">
        <v>74</v>
      </c>
      <c r="AL145" s="56"/>
      <c r="AM145" s="92"/>
      <c r="AN145" s="50">
        <v>82</v>
      </c>
      <c r="AO145" s="56"/>
      <c r="AP145" s="92"/>
      <c r="AQ145" s="50">
        <v>90</v>
      </c>
      <c r="AR145" s="56"/>
      <c r="AS145" s="80"/>
      <c r="AT145" s="50">
        <v>100</v>
      </c>
      <c r="AU145" s="54"/>
      <c r="AV145" s="22"/>
    </row>
    <row r="146" spans="1:119" ht="20.100000000000001" customHeight="1" x14ac:dyDescent="0.2">
      <c r="A146" s="256"/>
      <c r="B146" s="245"/>
      <c r="C146" s="246"/>
      <c r="D146" s="246"/>
      <c r="E146" s="246"/>
      <c r="F146" s="246"/>
      <c r="G146" s="246"/>
      <c r="H146" s="246"/>
      <c r="I146" s="247"/>
      <c r="J146" s="259"/>
      <c r="K146" s="233"/>
      <c r="L146" s="64">
        <v>0</v>
      </c>
      <c r="M146" s="70"/>
      <c r="N146" s="66">
        <v>0</v>
      </c>
      <c r="O146" s="64">
        <v>0</v>
      </c>
      <c r="P146" s="70"/>
      <c r="Q146" s="66">
        <v>0</v>
      </c>
      <c r="R146" s="64">
        <v>40</v>
      </c>
      <c r="S146" s="70"/>
      <c r="T146" s="66">
        <v>30.1</v>
      </c>
      <c r="U146" s="64">
        <v>40</v>
      </c>
      <c r="V146" s="70"/>
      <c r="W146" s="66">
        <v>30.1</v>
      </c>
      <c r="X146" s="64">
        <v>0</v>
      </c>
      <c r="Y146" s="70"/>
      <c r="Z146" s="66">
        <v>0</v>
      </c>
      <c r="AA146" s="64">
        <v>0</v>
      </c>
      <c r="AB146" s="70"/>
      <c r="AC146" s="66">
        <v>0</v>
      </c>
      <c r="AD146" s="64">
        <v>0</v>
      </c>
      <c r="AE146" s="70"/>
      <c r="AF146" s="66">
        <v>0</v>
      </c>
      <c r="AG146" s="64">
        <v>0</v>
      </c>
      <c r="AH146" s="70"/>
      <c r="AI146" s="66">
        <v>0</v>
      </c>
      <c r="AJ146" s="64">
        <v>0</v>
      </c>
      <c r="AK146" s="70"/>
      <c r="AL146" s="66">
        <v>0</v>
      </c>
      <c r="AM146" s="64">
        <v>0</v>
      </c>
      <c r="AN146" s="70"/>
      <c r="AO146" s="66">
        <v>0</v>
      </c>
      <c r="AP146" s="64">
        <v>0</v>
      </c>
      <c r="AQ146" s="70"/>
      <c r="AR146" s="66">
        <v>0</v>
      </c>
      <c r="AS146" s="64">
        <v>0</v>
      </c>
      <c r="AT146" s="70"/>
      <c r="AU146" s="66">
        <v>0</v>
      </c>
      <c r="AV146" s="22"/>
    </row>
    <row r="147" spans="1:119" ht="20.100000000000001" customHeight="1" x14ac:dyDescent="0.2">
      <c r="A147" s="257"/>
      <c r="B147" s="248"/>
      <c r="C147" s="249"/>
      <c r="D147" s="249"/>
      <c r="E147" s="249"/>
      <c r="F147" s="249"/>
      <c r="G147" s="249"/>
      <c r="H147" s="249"/>
      <c r="I147" s="250"/>
      <c r="J147" s="254"/>
      <c r="K147" s="234"/>
      <c r="L147" s="65"/>
      <c r="M147" s="69">
        <v>0</v>
      </c>
      <c r="N147" s="67"/>
      <c r="O147" s="65"/>
      <c r="P147" s="69">
        <v>0</v>
      </c>
      <c r="Q147" s="67"/>
      <c r="R147" s="65"/>
      <c r="S147" s="69">
        <v>30.1</v>
      </c>
      <c r="T147" s="67"/>
      <c r="U147" s="65"/>
      <c r="V147" s="69">
        <v>30.1</v>
      </c>
      <c r="W147" s="67"/>
      <c r="X147" s="65"/>
      <c r="Y147" s="69">
        <v>0</v>
      </c>
      <c r="Z147" s="67"/>
      <c r="AA147" s="65"/>
      <c r="AB147" s="69">
        <v>0</v>
      </c>
      <c r="AC147" s="67"/>
      <c r="AD147" s="65"/>
      <c r="AE147" s="69">
        <v>0</v>
      </c>
      <c r="AF147" s="67"/>
      <c r="AG147" s="65"/>
      <c r="AH147" s="69">
        <v>0</v>
      </c>
      <c r="AI147" s="67"/>
      <c r="AJ147" s="65"/>
      <c r="AK147" s="69">
        <v>0</v>
      </c>
      <c r="AL147" s="67"/>
      <c r="AM147" s="65"/>
      <c r="AN147" s="69">
        <v>0</v>
      </c>
      <c r="AO147" s="67"/>
      <c r="AP147" s="65"/>
      <c r="AQ147" s="69">
        <v>0</v>
      </c>
      <c r="AR147" s="67"/>
      <c r="AS147" s="65"/>
      <c r="AT147" s="69">
        <v>0</v>
      </c>
      <c r="AU147" s="67"/>
      <c r="AV147" s="22"/>
    </row>
    <row r="148" spans="1:119" ht="20.100000000000001" customHeight="1" x14ac:dyDescent="0.2">
      <c r="A148" s="260">
        <v>45</v>
      </c>
      <c r="B148" s="242" t="s">
        <v>111</v>
      </c>
      <c r="C148" s="243"/>
      <c r="D148" s="243"/>
      <c r="E148" s="243"/>
      <c r="F148" s="243"/>
      <c r="G148" s="243"/>
      <c r="H148" s="243"/>
      <c r="I148" s="244"/>
      <c r="J148" s="258">
        <v>284700000</v>
      </c>
      <c r="K148" s="232" t="s">
        <v>79</v>
      </c>
      <c r="L148" s="41"/>
      <c r="M148" s="29">
        <v>8</v>
      </c>
      <c r="N148" s="54"/>
      <c r="O148" s="55"/>
      <c r="P148" s="51">
        <v>16</v>
      </c>
      <c r="Q148" s="91"/>
      <c r="R148" s="55"/>
      <c r="S148" s="51">
        <v>25</v>
      </c>
      <c r="T148" s="56"/>
      <c r="U148" s="92"/>
      <c r="V148" s="60">
        <v>33</v>
      </c>
      <c r="W148" s="93"/>
      <c r="X148" s="92"/>
      <c r="Y148" s="50">
        <v>41</v>
      </c>
      <c r="Z148" s="56"/>
      <c r="AA148" s="55"/>
      <c r="AB148" s="50">
        <v>50</v>
      </c>
      <c r="AC148" s="56"/>
      <c r="AD148" s="92"/>
      <c r="AE148" s="50">
        <v>58</v>
      </c>
      <c r="AF148" s="56"/>
      <c r="AG148" s="92"/>
      <c r="AH148" s="50">
        <v>66</v>
      </c>
      <c r="AI148" s="56"/>
      <c r="AJ148" s="92"/>
      <c r="AK148" s="50">
        <v>74</v>
      </c>
      <c r="AL148" s="56"/>
      <c r="AM148" s="92"/>
      <c r="AN148" s="50">
        <v>82</v>
      </c>
      <c r="AO148" s="56"/>
      <c r="AP148" s="92"/>
      <c r="AQ148" s="50">
        <v>90</v>
      </c>
      <c r="AR148" s="56"/>
      <c r="AS148" s="80"/>
      <c r="AT148" s="50">
        <v>100</v>
      </c>
      <c r="AU148" s="54"/>
      <c r="AV148" s="22"/>
    </row>
    <row r="149" spans="1:119" ht="20.100000000000001" customHeight="1" x14ac:dyDescent="0.2">
      <c r="A149" s="256"/>
      <c r="B149" s="245"/>
      <c r="C149" s="246"/>
      <c r="D149" s="246"/>
      <c r="E149" s="246"/>
      <c r="F149" s="246"/>
      <c r="G149" s="246"/>
      <c r="H149" s="246"/>
      <c r="I149" s="247"/>
      <c r="J149" s="259"/>
      <c r="K149" s="233"/>
      <c r="L149" s="64">
        <v>10</v>
      </c>
      <c r="M149" s="70"/>
      <c r="N149" s="66">
        <v>8.3000000000000007</v>
      </c>
      <c r="O149" s="64">
        <v>20</v>
      </c>
      <c r="P149" s="70"/>
      <c r="Q149" s="66">
        <v>16.600000000000001</v>
      </c>
      <c r="R149" s="64">
        <v>25</v>
      </c>
      <c r="S149" s="70"/>
      <c r="T149" s="66">
        <v>24.9</v>
      </c>
      <c r="U149" s="64">
        <v>30</v>
      </c>
      <c r="V149" s="70"/>
      <c r="W149" s="66">
        <v>24.9</v>
      </c>
      <c r="X149" s="64">
        <v>0</v>
      </c>
      <c r="Y149" s="70"/>
      <c r="Z149" s="66">
        <v>0</v>
      </c>
      <c r="AA149" s="64">
        <v>0</v>
      </c>
      <c r="AB149" s="70"/>
      <c r="AC149" s="66">
        <v>0</v>
      </c>
      <c r="AD149" s="64">
        <v>0</v>
      </c>
      <c r="AE149" s="70"/>
      <c r="AF149" s="66">
        <v>0</v>
      </c>
      <c r="AG149" s="64">
        <v>0</v>
      </c>
      <c r="AH149" s="70"/>
      <c r="AI149" s="66">
        <v>0</v>
      </c>
      <c r="AJ149" s="64">
        <v>0</v>
      </c>
      <c r="AK149" s="70"/>
      <c r="AL149" s="66">
        <v>0</v>
      </c>
      <c r="AM149" s="64">
        <v>0</v>
      </c>
      <c r="AN149" s="70"/>
      <c r="AO149" s="66">
        <v>0</v>
      </c>
      <c r="AP149" s="64">
        <v>0</v>
      </c>
      <c r="AQ149" s="70"/>
      <c r="AR149" s="66">
        <v>0</v>
      </c>
      <c r="AS149" s="64">
        <v>0</v>
      </c>
      <c r="AT149" s="70"/>
      <c r="AU149" s="66">
        <v>0</v>
      </c>
      <c r="AV149" s="22"/>
    </row>
    <row r="150" spans="1:119" ht="20.100000000000001" customHeight="1" x14ac:dyDescent="0.2">
      <c r="A150" s="257"/>
      <c r="B150" s="248"/>
      <c r="C150" s="249"/>
      <c r="D150" s="249"/>
      <c r="E150" s="249"/>
      <c r="F150" s="249"/>
      <c r="G150" s="249"/>
      <c r="H150" s="249"/>
      <c r="I150" s="250"/>
      <c r="J150" s="254"/>
      <c r="K150" s="234"/>
      <c r="L150" s="65"/>
      <c r="M150" s="69">
        <v>8.3000000000000007</v>
      </c>
      <c r="N150" s="67"/>
      <c r="O150" s="65"/>
      <c r="P150" s="69">
        <v>16.600000000000001</v>
      </c>
      <c r="Q150" s="67"/>
      <c r="R150" s="65"/>
      <c r="S150" s="69">
        <v>24.9</v>
      </c>
      <c r="T150" s="67"/>
      <c r="U150" s="65"/>
      <c r="V150" s="69">
        <v>24.9</v>
      </c>
      <c r="W150" s="67"/>
      <c r="X150" s="65"/>
      <c r="Y150" s="69">
        <v>0</v>
      </c>
      <c r="Z150" s="67"/>
      <c r="AA150" s="65"/>
      <c r="AB150" s="69">
        <v>0</v>
      </c>
      <c r="AC150" s="67"/>
      <c r="AD150" s="65"/>
      <c r="AE150" s="69">
        <v>0</v>
      </c>
      <c r="AF150" s="67"/>
      <c r="AG150" s="65"/>
      <c r="AH150" s="69">
        <v>0</v>
      </c>
      <c r="AI150" s="67"/>
      <c r="AJ150" s="65"/>
      <c r="AK150" s="69">
        <v>0</v>
      </c>
      <c r="AL150" s="67"/>
      <c r="AM150" s="65"/>
      <c r="AN150" s="69">
        <v>0</v>
      </c>
      <c r="AO150" s="67"/>
      <c r="AP150" s="65"/>
      <c r="AQ150" s="69">
        <v>0</v>
      </c>
      <c r="AR150" s="67"/>
      <c r="AS150" s="65"/>
      <c r="AT150" s="69">
        <v>0</v>
      </c>
      <c r="AU150" s="67"/>
      <c r="AV150" s="22"/>
    </row>
    <row r="151" spans="1:119" ht="20.100000000000001" customHeight="1" x14ac:dyDescent="0.2">
      <c r="A151" s="260">
        <v>46</v>
      </c>
      <c r="B151" s="242" t="s">
        <v>141</v>
      </c>
      <c r="C151" s="243"/>
      <c r="D151" s="243"/>
      <c r="E151" s="243"/>
      <c r="F151" s="243"/>
      <c r="G151" s="243"/>
      <c r="H151" s="243"/>
      <c r="I151" s="244"/>
      <c r="J151" s="258">
        <v>220316000</v>
      </c>
      <c r="K151" s="232" t="s">
        <v>79</v>
      </c>
      <c r="L151" s="41"/>
      <c r="M151" s="29">
        <v>8</v>
      </c>
      <c r="N151" s="54"/>
      <c r="O151" s="55"/>
      <c r="P151" s="51">
        <v>16</v>
      </c>
      <c r="Q151" s="91"/>
      <c r="R151" s="55"/>
      <c r="S151" s="51">
        <v>25</v>
      </c>
      <c r="T151" s="56"/>
      <c r="U151" s="92"/>
      <c r="V151" s="60">
        <v>33</v>
      </c>
      <c r="W151" s="93"/>
      <c r="X151" s="92"/>
      <c r="Y151" s="50">
        <v>41</v>
      </c>
      <c r="Z151" s="56"/>
      <c r="AA151" s="55"/>
      <c r="AB151" s="50">
        <v>50</v>
      </c>
      <c r="AC151" s="56"/>
      <c r="AD151" s="92"/>
      <c r="AE151" s="50">
        <v>58</v>
      </c>
      <c r="AF151" s="56"/>
      <c r="AG151" s="92"/>
      <c r="AH151" s="50">
        <v>66</v>
      </c>
      <c r="AI151" s="56"/>
      <c r="AJ151" s="92"/>
      <c r="AK151" s="50">
        <v>74</v>
      </c>
      <c r="AL151" s="56"/>
      <c r="AM151" s="92"/>
      <c r="AN151" s="50">
        <v>82</v>
      </c>
      <c r="AO151" s="56"/>
      <c r="AP151" s="92"/>
      <c r="AQ151" s="50">
        <v>90</v>
      </c>
      <c r="AR151" s="56"/>
      <c r="AS151" s="80"/>
      <c r="AT151" s="50">
        <v>100</v>
      </c>
      <c r="AU151" s="54"/>
      <c r="AV151" s="22"/>
    </row>
    <row r="152" spans="1:119" ht="20.100000000000001" customHeight="1" x14ac:dyDescent="0.2">
      <c r="A152" s="256"/>
      <c r="B152" s="245"/>
      <c r="C152" s="246"/>
      <c r="D152" s="246"/>
      <c r="E152" s="246"/>
      <c r="F152" s="246"/>
      <c r="G152" s="246"/>
      <c r="H152" s="246"/>
      <c r="I152" s="247"/>
      <c r="J152" s="259"/>
      <c r="K152" s="233"/>
      <c r="L152" s="64">
        <v>0</v>
      </c>
      <c r="M152" s="70"/>
      <c r="N152" s="66">
        <v>0</v>
      </c>
      <c r="O152" s="64">
        <v>10</v>
      </c>
      <c r="P152" s="70"/>
      <c r="Q152" s="66">
        <v>9.5</v>
      </c>
      <c r="R152" s="64">
        <v>30</v>
      </c>
      <c r="S152" s="70"/>
      <c r="T152" s="66">
        <v>16.8</v>
      </c>
      <c r="U152" s="64">
        <v>35</v>
      </c>
      <c r="V152" s="70"/>
      <c r="W152" s="66">
        <v>22.4</v>
      </c>
      <c r="X152" s="64">
        <v>0</v>
      </c>
      <c r="Y152" s="70"/>
      <c r="Z152" s="66">
        <v>0</v>
      </c>
      <c r="AA152" s="64">
        <v>0</v>
      </c>
      <c r="AB152" s="70"/>
      <c r="AC152" s="66">
        <v>0</v>
      </c>
      <c r="AD152" s="64">
        <v>0</v>
      </c>
      <c r="AE152" s="70"/>
      <c r="AF152" s="66">
        <v>0</v>
      </c>
      <c r="AG152" s="64">
        <v>0</v>
      </c>
      <c r="AH152" s="70"/>
      <c r="AI152" s="66">
        <v>0</v>
      </c>
      <c r="AJ152" s="64">
        <v>0</v>
      </c>
      <c r="AK152" s="70"/>
      <c r="AL152" s="66">
        <v>0</v>
      </c>
      <c r="AM152" s="64">
        <v>0</v>
      </c>
      <c r="AN152" s="70"/>
      <c r="AO152" s="66">
        <v>0</v>
      </c>
      <c r="AP152" s="64">
        <v>0</v>
      </c>
      <c r="AQ152" s="70"/>
      <c r="AR152" s="66">
        <v>0</v>
      </c>
      <c r="AS152" s="64">
        <v>0</v>
      </c>
      <c r="AT152" s="70"/>
      <c r="AU152" s="66">
        <v>0</v>
      </c>
      <c r="AV152" s="22"/>
    </row>
    <row r="153" spans="1:119" ht="20.100000000000001" customHeight="1" x14ac:dyDescent="0.2">
      <c r="A153" s="257"/>
      <c r="B153" s="248"/>
      <c r="C153" s="249"/>
      <c r="D153" s="249"/>
      <c r="E153" s="249"/>
      <c r="F153" s="249"/>
      <c r="G153" s="249"/>
      <c r="H153" s="249"/>
      <c r="I153" s="250"/>
      <c r="J153" s="254"/>
      <c r="K153" s="234"/>
      <c r="L153" s="65"/>
      <c r="M153" s="69">
        <v>0</v>
      </c>
      <c r="N153" s="67"/>
      <c r="O153" s="65"/>
      <c r="P153" s="69">
        <v>9.5</v>
      </c>
      <c r="Q153" s="67"/>
      <c r="R153" s="65"/>
      <c r="S153" s="69">
        <v>16.8</v>
      </c>
      <c r="T153" s="67"/>
      <c r="U153" s="65"/>
      <c r="V153" s="69">
        <v>22.4</v>
      </c>
      <c r="W153" s="67"/>
      <c r="X153" s="65"/>
      <c r="Y153" s="69">
        <v>0</v>
      </c>
      <c r="Z153" s="67"/>
      <c r="AA153" s="65"/>
      <c r="AB153" s="69">
        <v>0</v>
      </c>
      <c r="AC153" s="67"/>
      <c r="AD153" s="65"/>
      <c r="AE153" s="69">
        <v>0</v>
      </c>
      <c r="AF153" s="67"/>
      <c r="AG153" s="65"/>
      <c r="AH153" s="69">
        <v>0</v>
      </c>
      <c r="AI153" s="67"/>
      <c r="AJ153" s="65"/>
      <c r="AK153" s="69">
        <v>0</v>
      </c>
      <c r="AL153" s="67"/>
      <c r="AM153" s="65"/>
      <c r="AN153" s="69">
        <v>0</v>
      </c>
      <c r="AO153" s="67"/>
      <c r="AP153" s="65"/>
      <c r="AQ153" s="69">
        <v>0</v>
      </c>
      <c r="AR153" s="67"/>
      <c r="AS153" s="65"/>
      <c r="AT153" s="69">
        <v>0</v>
      </c>
      <c r="AU153" s="67"/>
      <c r="AV153" s="22"/>
    </row>
    <row r="154" spans="1:119" ht="19.5" customHeight="1" x14ac:dyDescent="0.2">
      <c r="A154" s="260">
        <v>47</v>
      </c>
      <c r="B154" s="242" t="s">
        <v>140</v>
      </c>
      <c r="C154" s="243"/>
      <c r="D154" s="243"/>
      <c r="E154" s="243"/>
      <c r="F154" s="243"/>
      <c r="G154" s="243"/>
      <c r="H154" s="243"/>
      <c r="I154" s="244"/>
      <c r="J154" s="258">
        <v>8900000</v>
      </c>
      <c r="K154" s="232" t="s">
        <v>79</v>
      </c>
      <c r="L154" s="41"/>
      <c r="M154" s="29">
        <v>8</v>
      </c>
      <c r="N154" s="54"/>
      <c r="O154" s="97"/>
      <c r="P154" s="98">
        <v>16</v>
      </c>
      <c r="Q154" s="99"/>
      <c r="R154" s="97"/>
      <c r="S154" s="100">
        <v>25</v>
      </c>
      <c r="T154" s="54"/>
      <c r="U154" s="101"/>
      <c r="V154" s="59">
        <v>33</v>
      </c>
      <c r="W154" s="102"/>
      <c r="X154" s="101"/>
      <c r="Y154" s="103">
        <v>41</v>
      </c>
      <c r="Z154" s="77"/>
      <c r="AA154" s="97"/>
      <c r="AB154" s="29">
        <v>50</v>
      </c>
      <c r="AC154" s="54"/>
      <c r="AD154" s="101"/>
      <c r="AE154" s="103">
        <v>58</v>
      </c>
      <c r="AF154" s="77"/>
      <c r="AG154" s="101"/>
      <c r="AH154" s="103">
        <v>66</v>
      </c>
      <c r="AI154" s="77"/>
      <c r="AJ154" s="101"/>
      <c r="AK154" s="103">
        <v>74</v>
      </c>
      <c r="AL154" s="77"/>
      <c r="AM154" s="101"/>
      <c r="AN154" s="103">
        <v>82</v>
      </c>
      <c r="AO154" s="77"/>
      <c r="AP154" s="101"/>
      <c r="AQ154" s="103">
        <v>90</v>
      </c>
      <c r="AR154" s="77"/>
      <c r="AS154" s="104"/>
      <c r="AT154" s="103">
        <v>100</v>
      </c>
      <c r="AU154" s="77"/>
      <c r="AV154" s="22"/>
    </row>
    <row r="155" spans="1:119" ht="19.5" customHeight="1" x14ac:dyDescent="0.2">
      <c r="A155" s="256"/>
      <c r="B155" s="245"/>
      <c r="C155" s="246"/>
      <c r="D155" s="246"/>
      <c r="E155" s="246"/>
      <c r="F155" s="246"/>
      <c r="G155" s="246"/>
      <c r="H155" s="246"/>
      <c r="I155" s="247"/>
      <c r="J155" s="259"/>
      <c r="K155" s="233"/>
      <c r="L155" s="64">
        <v>0</v>
      </c>
      <c r="M155" s="70"/>
      <c r="N155" s="66">
        <v>0</v>
      </c>
      <c r="O155" s="64">
        <v>0</v>
      </c>
      <c r="P155" s="70"/>
      <c r="Q155" s="66">
        <v>0</v>
      </c>
      <c r="R155" s="64">
        <v>0</v>
      </c>
      <c r="S155" s="70"/>
      <c r="T155" s="66">
        <v>0</v>
      </c>
      <c r="U155" s="64">
        <v>0</v>
      </c>
      <c r="V155" s="70"/>
      <c r="W155" s="66">
        <v>0</v>
      </c>
      <c r="X155" s="64">
        <v>0</v>
      </c>
      <c r="Y155" s="70"/>
      <c r="Z155" s="66">
        <v>0</v>
      </c>
      <c r="AA155" s="64">
        <v>0</v>
      </c>
      <c r="AB155" s="70"/>
      <c r="AC155" s="66">
        <v>0</v>
      </c>
      <c r="AD155" s="64">
        <v>0</v>
      </c>
      <c r="AE155" s="70"/>
      <c r="AF155" s="66">
        <v>0</v>
      </c>
      <c r="AG155" s="64">
        <v>0</v>
      </c>
      <c r="AH155" s="70"/>
      <c r="AI155" s="66">
        <v>0</v>
      </c>
      <c r="AJ155" s="64">
        <v>0</v>
      </c>
      <c r="AK155" s="70"/>
      <c r="AL155" s="66">
        <v>0</v>
      </c>
      <c r="AM155" s="64">
        <v>0</v>
      </c>
      <c r="AN155" s="70"/>
      <c r="AO155" s="66">
        <v>0</v>
      </c>
      <c r="AP155" s="64">
        <v>0</v>
      </c>
      <c r="AQ155" s="70"/>
      <c r="AR155" s="66">
        <v>0</v>
      </c>
      <c r="AS155" s="64">
        <v>0</v>
      </c>
      <c r="AT155" s="70"/>
      <c r="AU155" s="66">
        <v>0</v>
      </c>
      <c r="AV155" s="22"/>
    </row>
    <row r="156" spans="1:119" ht="19.5" customHeight="1" x14ac:dyDescent="0.2">
      <c r="A156" s="257"/>
      <c r="B156" s="248"/>
      <c r="C156" s="249"/>
      <c r="D156" s="249"/>
      <c r="E156" s="249"/>
      <c r="F156" s="249"/>
      <c r="G156" s="249"/>
      <c r="H156" s="249"/>
      <c r="I156" s="250"/>
      <c r="J156" s="254"/>
      <c r="K156" s="234"/>
      <c r="L156" s="65"/>
      <c r="M156" s="69">
        <v>0</v>
      </c>
      <c r="N156" s="67"/>
      <c r="O156" s="65"/>
      <c r="P156" s="69">
        <v>0</v>
      </c>
      <c r="Q156" s="67"/>
      <c r="R156" s="65"/>
      <c r="S156" s="69">
        <v>0</v>
      </c>
      <c r="T156" s="67"/>
      <c r="U156" s="65"/>
      <c r="V156" s="69">
        <v>0</v>
      </c>
      <c r="W156" s="67"/>
      <c r="X156" s="65"/>
      <c r="Y156" s="69">
        <v>0</v>
      </c>
      <c r="Z156" s="67"/>
      <c r="AA156" s="65"/>
      <c r="AB156" s="69">
        <v>0</v>
      </c>
      <c r="AC156" s="67"/>
      <c r="AD156" s="65"/>
      <c r="AE156" s="69">
        <v>0</v>
      </c>
      <c r="AF156" s="67"/>
      <c r="AG156" s="65"/>
      <c r="AH156" s="69">
        <v>0</v>
      </c>
      <c r="AI156" s="67"/>
      <c r="AJ156" s="65"/>
      <c r="AK156" s="69">
        <v>0</v>
      </c>
      <c r="AL156" s="67"/>
      <c r="AM156" s="65"/>
      <c r="AN156" s="69">
        <v>0</v>
      </c>
      <c r="AO156" s="67"/>
      <c r="AP156" s="65"/>
      <c r="AQ156" s="69">
        <v>0</v>
      </c>
      <c r="AR156" s="67"/>
      <c r="AS156" s="65"/>
      <c r="AT156" s="69">
        <v>0</v>
      </c>
      <c r="AU156" s="67"/>
      <c r="AV156" s="22"/>
    </row>
    <row r="157" spans="1:119" ht="20.100000000000001" customHeight="1" x14ac:dyDescent="0.2">
      <c r="A157" s="241">
        <v>48</v>
      </c>
      <c r="B157" s="242" t="s">
        <v>139</v>
      </c>
      <c r="C157" s="243"/>
      <c r="D157" s="243"/>
      <c r="E157" s="243"/>
      <c r="F157" s="243"/>
      <c r="G157" s="243"/>
      <c r="H157" s="243"/>
      <c r="I157" s="244"/>
      <c r="J157" s="258">
        <v>24000000</v>
      </c>
      <c r="K157" s="232" t="s">
        <v>79</v>
      </c>
      <c r="L157" s="41"/>
      <c r="M157" s="29">
        <v>8</v>
      </c>
      <c r="N157" s="54"/>
      <c r="O157" s="97"/>
      <c r="P157" s="98">
        <v>16</v>
      </c>
      <c r="Q157" s="99"/>
      <c r="R157" s="97"/>
      <c r="S157" s="100">
        <v>25</v>
      </c>
      <c r="T157" s="54"/>
      <c r="U157" s="101"/>
      <c r="V157" s="59">
        <v>33</v>
      </c>
      <c r="W157" s="102"/>
      <c r="X157" s="101"/>
      <c r="Y157" s="103">
        <v>41</v>
      </c>
      <c r="Z157" s="77"/>
      <c r="AA157" s="97"/>
      <c r="AB157" s="29">
        <v>50</v>
      </c>
      <c r="AC157" s="54"/>
      <c r="AD157" s="101"/>
      <c r="AE157" s="103">
        <v>58</v>
      </c>
      <c r="AF157" s="77"/>
      <c r="AG157" s="101"/>
      <c r="AH157" s="103">
        <v>66</v>
      </c>
      <c r="AI157" s="77"/>
      <c r="AJ157" s="101"/>
      <c r="AK157" s="103">
        <v>74</v>
      </c>
      <c r="AL157" s="77"/>
      <c r="AM157" s="101"/>
      <c r="AN157" s="103">
        <v>82</v>
      </c>
      <c r="AO157" s="77"/>
      <c r="AP157" s="101"/>
      <c r="AQ157" s="103">
        <v>90</v>
      </c>
      <c r="AR157" s="77"/>
      <c r="AS157" s="104"/>
      <c r="AT157" s="103">
        <v>100</v>
      </c>
      <c r="AU157" s="77"/>
      <c r="AV157" s="22"/>
    </row>
    <row r="158" spans="1:119" ht="20.100000000000001" customHeight="1" x14ac:dyDescent="0.2">
      <c r="A158" s="239"/>
      <c r="B158" s="245"/>
      <c r="C158" s="246"/>
      <c r="D158" s="246"/>
      <c r="E158" s="246"/>
      <c r="F158" s="246"/>
      <c r="G158" s="246"/>
      <c r="H158" s="246"/>
      <c r="I158" s="247"/>
      <c r="J158" s="259"/>
      <c r="K158" s="233"/>
      <c r="L158" s="64">
        <v>0</v>
      </c>
      <c r="M158" s="70"/>
      <c r="N158" s="66">
        <v>0</v>
      </c>
      <c r="O158" s="64">
        <v>0</v>
      </c>
      <c r="P158" s="70"/>
      <c r="Q158" s="66">
        <v>0</v>
      </c>
      <c r="R158" s="64">
        <v>98</v>
      </c>
      <c r="S158" s="70"/>
      <c r="T158" s="66">
        <v>95.6</v>
      </c>
      <c r="U158" s="64">
        <v>98</v>
      </c>
      <c r="V158" s="70"/>
      <c r="W158" s="66">
        <v>95.6</v>
      </c>
      <c r="X158" s="64">
        <v>0</v>
      </c>
      <c r="Y158" s="70"/>
      <c r="Z158" s="66">
        <v>0</v>
      </c>
      <c r="AA158" s="64">
        <v>0</v>
      </c>
      <c r="AB158" s="70"/>
      <c r="AC158" s="66">
        <v>0</v>
      </c>
      <c r="AD158" s="64">
        <v>0</v>
      </c>
      <c r="AE158" s="70"/>
      <c r="AF158" s="66">
        <v>0</v>
      </c>
      <c r="AG158" s="64">
        <v>0</v>
      </c>
      <c r="AH158" s="70"/>
      <c r="AI158" s="66">
        <v>0</v>
      </c>
      <c r="AJ158" s="64">
        <v>0</v>
      </c>
      <c r="AK158" s="70"/>
      <c r="AL158" s="66">
        <v>0</v>
      </c>
      <c r="AM158" s="64">
        <v>0</v>
      </c>
      <c r="AN158" s="70"/>
      <c r="AO158" s="66">
        <v>0</v>
      </c>
      <c r="AP158" s="64">
        <v>0</v>
      </c>
      <c r="AQ158" s="70"/>
      <c r="AR158" s="66">
        <v>0</v>
      </c>
      <c r="AS158" s="64">
        <v>0</v>
      </c>
      <c r="AT158" s="70"/>
      <c r="AU158" s="66">
        <v>0</v>
      </c>
      <c r="AV158" s="22"/>
    </row>
    <row r="159" spans="1:119" s="15" customFormat="1" ht="20.100000000000001" customHeight="1" x14ac:dyDescent="0.2">
      <c r="A159" s="240"/>
      <c r="B159" s="248"/>
      <c r="C159" s="249"/>
      <c r="D159" s="249"/>
      <c r="E159" s="249"/>
      <c r="F159" s="249"/>
      <c r="G159" s="249"/>
      <c r="H159" s="249"/>
      <c r="I159" s="250"/>
      <c r="J159" s="254"/>
      <c r="K159" s="234"/>
      <c r="L159" s="65"/>
      <c r="M159" s="69">
        <v>0</v>
      </c>
      <c r="N159" s="67"/>
      <c r="O159" s="65"/>
      <c r="P159" s="69">
        <v>0</v>
      </c>
      <c r="Q159" s="67"/>
      <c r="R159" s="65"/>
      <c r="S159" s="69">
        <v>95.6</v>
      </c>
      <c r="T159" s="67"/>
      <c r="U159" s="65"/>
      <c r="V159" s="69">
        <v>95.6</v>
      </c>
      <c r="W159" s="67"/>
      <c r="X159" s="65"/>
      <c r="Y159" s="69">
        <v>0</v>
      </c>
      <c r="Z159" s="67"/>
      <c r="AA159" s="65"/>
      <c r="AB159" s="69">
        <v>0</v>
      </c>
      <c r="AC159" s="67"/>
      <c r="AD159" s="65"/>
      <c r="AE159" s="69">
        <v>0</v>
      </c>
      <c r="AF159" s="67"/>
      <c r="AG159" s="65"/>
      <c r="AH159" s="69">
        <v>0</v>
      </c>
      <c r="AI159" s="67"/>
      <c r="AJ159" s="65"/>
      <c r="AK159" s="69">
        <v>0</v>
      </c>
      <c r="AL159" s="67"/>
      <c r="AM159" s="65"/>
      <c r="AN159" s="69">
        <v>0</v>
      </c>
      <c r="AO159" s="67"/>
      <c r="AP159" s="65"/>
      <c r="AQ159" s="69">
        <v>0</v>
      </c>
      <c r="AR159" s="67"/>
      <c r="AS159" s="65"/>
      <c r="AT159" s="69">
        <v>0</v>
      </c>
      <c r="AU159" s="67"/>
      <c r="AV159" s="22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</row>
    <row r="160" spans="1:119" ht="20.100000000000001" customHeight="1" x14ac:dyDescent="0.2">
      <c r="A160" s="31"/>
      <c r="B160" s="313" t="s">
        <v>43</v>
      </c>
      <c r="C160" s="314"/>
      <c r="D160" s="314"/>
      <c r="E160" s="314"/>
      <c r="F160" s="314"/>
      <c r="G160" s="314"/>
      <c r="H160" s="314"/>
      <c r="I160" s="315"/>
      <c r="J160" s="258">
        <f>SUM(J11:J159)</f>
        <v>18100535877</v>
      </c>
      <c r="K160" s="232"/>
      <c r="L160" s="41"/>
      <c r="M160" s="29">
        <v>8</v>
      </c>
      <c r="N160" s="54"/>
      <c r="O160" s="55"/>
      <c r="P160" s="42">
        <v>16</v>
      </c>
      <c r="Q160" s="43"/>
      <c r="R160" s="55"/>
      <c r="S160" s="51">
        <v>25</v>
      </c>
      <c r="T160" s="56"/>
      <c r="U160" s="32"/>
      <c r="V160" s="57">
        <v>33</v>
      </c>
      <c r="W160" s="68"/>
      <c r="X160" s="32"/>
      <c r="Y160" s="26">
        <v>41</v>
      </c>
      <c r="Z160" s="34"/>
      <c r="AA160" s="55"/>
      <c r="AB160" s="50">
        <v>50</v>
      </c>
      <c r="AC160" s="56"/>
      <c r="AD160" s="32"/>
      <c r="AE160" s="26">
        <v>58</v>
      </c>
      <c r="AF160" s="34"/>
      <c r="AG160" s="32"/>
      <c r="AH160" s="26">
        <v>66</v>
      </c>
      <c r="AI160" s="34"/>
      <c r="AJ160" s="32"/>
      <c r="AK160" s="26">
        <v>74</v>
      </c>
      <c r="AL160" s="34"/>
      <c r="AM160" s="32"/>
      <c r="AN160" s="26">
        <v>82</v>
      </c>
      <c r="AO160" s="34"/>
      <c r="AP160" s="32"/>
      <c r="AQ160" s="26">
        <v>90</v>
      </c>
      <c r="AR160" s="34"/>
      <c r="AS160" s="74"/>
      <c r="AT160" s="26">
        <v>100</v>
      </c>
      <c r="AU160" s="77"/>
      <c r="AV160" s="22"/>
    </row>
    <row r="161" spans="1:49" ht="19.5" customHeight="1" x14ac:dyDescent="0.25">
      <c r="A161" s="30"/>
      <c r="B161" s="316"/>
      <c r="C161" s="317"/>
      <c r="D161" s="317"/>
      <c r="E161" s="317"/>
      <c r="F161" s="317"/>
      <c r="G161" s="317"/>
      <c r="H161" s="317"/>
      <c r="I161" s="318"/>
      <c r="J161" s="259"/>
      <c r="K161" s="239"/>
      <c r="L161" s="120">
        <f>SUM(L12,L15,L20,L23,L26,L29,L32,L35,L38,L42,L46,L49,L52,L55,L61,L58,L65,L68,L71,L74,L77,L80,L83,L86,L89,L92,L95,L98,L101,L104,L107,L110,L113,L116,L119,L122,L125,L128,L131,L134,L137,L140,L143,L146,L149,L152,L155,L158)/48</f>
        <v>1.5625</v>
      </c>
      <c r="M161" s="121"/>
      <c r="N161" s="122">
        <v>2.11</v>
      </c>
      <c r="O161" s="120">
        <f>SUM(O12,O15,O20,O23,O26,O29,O32,O35,O38,O42,O46,O49,O52,O55,O61,O58,O65,O68,O71,O74,O77,O80,O83,O86,O89,O92,O95,O98,O101,O104,O107,O110,O113,O116,O119,O122,O125,O128,O131,O134,O137,O140,O143,O146,O149,O152,O155,O158)/48</f>
        <v>6.270833333333333</v>
      </c>
      <c r="P161" s="121"/>
      <c r="Q161" s="122">
        <v>5.24</v>
      </c>
      <c r="R161" s="120">
        <f>SUM(R12,R15,R20,R23,R26,R29,R32,R35,R38,R42,R46,R49,R52,R55,R61,R58,R65,R68,R71,R74,R77,R80,R83,R86,R89,R92,R95,R98,R101,R104,R107,R110,R113,R116,R119,R122,R125,R128,R131,R134,R137,R140,R143,R146,R149,R152,R155,R158)/48</f>
        <v>30.375</v>
      </c>
      <c r="S161" s="121"/>
      <c r="T161" s="122">
        <v>31.81</v>
      </c>
      <c r="U161" s="120">
        <f>SUM(U12,U15,U20,U23,U26,U29,U32,U35,U38,U42,U46,U49,U52,U55,U61,U58,U65,U68,U71,U74,U77,U80,U83,U86,U89,U92,U95,U98,U101,U104,U107,U110,U113,U116,U119,U122,U125,U128,U131,U134,U137,U140,U143,U146,U149,U152,U155,U158)/48</f>
        <v>32.666666666666664</v>
      </c>
      <c r="V161" s="121"/>
      <c r="W161" s="122">
        <v>34.53</v>
      </c>
      <c r="X161" s="120">
        <f>SUM(X12,X15,X20,X23,X26,X29,X32,X35,X38,X42,X46,X49,X52,X55,X61,X58,X65,X68,X71,X74,X77,X80,X83,X86,X89,X92,X95,X98,X101,X104,X107,X110,X113,X116,X119,X122,X125,X128,X131,X134,X137,X140,X143,X146,X149,X152,X155,X158)/48</f>
        <v>0</v>
      </c>
      <c r="Y161" s="121"/>
      <c r="Z161" s="122">
        <f>SUM(Z12,Z15,Z20,Z23,Z26,Z29,Z32,Z35,Z38,Z42,Z46,Z49,Z52,Z55,Z61,Z58,Z65,Z68,Z71,Z74,Z77,Z80,Z83,Z86,Z89,Z92,Z95,Z98,Z101,Z104,Z107,Z110,Z113,Z116,Z119,Z122,Z125,Z128,Z131,Z134,Z137,Z140,Z143,Z146,Z149,Z152,Z155,Z158)/48</f>
        <v>0</v>
      </c>
      <c r="AA161" s="120">
        <f>SUM(AA12,AA15,AA20,AA23,AA26,AA29,AA32,AA35,AA38,AA42,AA46,AA49,AA52,AA55,AA61,AA58,AA65,AA68,AA71,AA74,AA77,AA80,AA83,AA86,AA89,AA92,AA95,AA98,AA101,AA104,AA107,AA110,AA113,AA116,AA119,AA122,AA125,AA128,AA131,AA134,AA137,AA140,AA143,AA146,AA149,AA152,AA155,AA158)/48</f>
        <v>0</v>
      </c>
      <c r="AB161" s="121"/>
      <c r="AC161" s="122">
        <f>SUM(AC12,AC15,AC20,AC23,AC26,AC29,AC32,AC35,AC38,AC42,AC46,AC49,AC52,AC55,AC61,AC58,AC65,AC68,AC71,AC74,AC77,AC80,AC83,AC86,AC89,AC92,AC95,AC98,AC101,AC104,AC107,AC110,AC113,AC116,AC119,AC122,AC125,AC128,AC131,AC134,AC137,AC140,AC143,AC146,AC149,AC152,AC155,AC158)/48</f>
        <v>0</v>
      </c>
      <c r="AD161" s="120">
        <f>SUM(AD12,AD15,AD20,AD23,AD26,AD29,AD32,AD35,AD38,AD42,AD46,AD49,AD52,AD55,AD61,AD58,AD65,AD68,AD71,AD74,AD77,AD80,AD83,AD86,AD89,AD92,AD95,AD98,AD101,AD104,AD107,AD110,AD113,AD116,AD119,AD122,AD125,AD128,AD131,AD134,AD137,AD140,AD143,AD146,AD149,AD152,AD155,AD158)/48</f>
        <v>0</v>
      </c>
      <c r="AE161" s="121"/>
      <c r="AF161" s="122">
        <f>SUM(AF12,AF15,AF20,AF23,AF26,AF29,AF32,AF35,AF38,AF42,AF46,AF49,AF52,AF55,AF61,AF58,AF65,AF68,AF71,AF74,AF77,AF80,AF83,AF86,AF89,AF92,AF95,AF98,AF101,AF104,AF107,AF110,AF113,AF116,AF119,AF122,AF125,AF128,AF131,AF134,AF137,AF140,AF143,AF146,AF149,AF152,AF155,AF158)/48</f>
        <v>0</v>
      </c>
      <c r="AG161" s="120">
        <f>SUM(AG12,AG15,AG20,AG23,AG26,AG29,AG32,AG35,AG38,AG42,AG46,AG49,AG52,AG55,AG61,AG58,AG65,AG68,AG71,AG74,AG77,AG80,AG83,AG86,AG89,AG92,AG95,AG98,AG101,AG104,AG107,AG110,AG113,AG116,AG119,AG122,AG125,AG128,AG131,AG134,AG137,AG140,AG143,AG146,AG149,AG152,AG155,AG158)/48</f>
        <v>0</v>
      </c>
      <c r="AH161" s="121"/>
      <c r="AI161" s="122">
        <f>SUM(AI12,AI15,AI20,AI23,AI26,AI29,AI32,AI35,AI38,AI42,AI46,AI49,AI52,AI55,AI61,AI58,AI65,AI68,AI71,AI74,AI77,AI80,AI83,AI86,AI89,AI92,AI95,AI98,AI101,AI104,AI107,AI110,AI113,AI116,AI119,AI122,AI125,AI128,AI131,AI134,AI137,AI140,AI143,AI146,AI149,AI152,AI155,AI158)/48</f>
        <v>0</v>
      </c>
      <c r="AJ161" s="120">
        <f>SUM(AJ12,AJ15,AJ20,AJ23,AJ26,AJ29,AJ32,AJ35,AJ38,AJ42,AJ46,AJ49,AJ52,AJ55,AJ61,AJ58,AJ65,AJ68,AJ71,AJ74,AJ77,AJ80,AJ83,AJ86,AJ89,AJ92,AJ95,AJ98,AJ101,AJ104,AJ107,AJ110,AJ113,AJ116,AJ119,AJ122,AJ125,AJ128,AJ131,AJ134,AJ137,AJ140,AJ143,AJ146,AJ149,AJ152,AJ155,AJ158)/48</f>
        <v>0</v>
      </c>
      <c r="AK161" s="121"/>
      <c r="AL161" s="122">
        <f>SUM(AL12,AL15,AL20,AL23,AL26,AL29,AL32,AL35,AL38,AL42,AL46,AL49,AL52,AL55,AL61,AL58,AL65,AL68,AL71,AL74,AL77,AL80,AL83,AL86,AL89,AL92,AL95,AL98,AL101,AL104,AL107,AL110,AL113,AL116,AL119,AL122,AL125,AL128,AL131,AL134,AL137,AL140,AL143,AL146,AL149,AL152,AL155,AL158)/48</f>
        <v>0</v>
      </c>
      <c r="AM161" s="120">
        <f>SUM(AM12,AM15,AM20,AM23,AM26,AM29,AM32,AM35,AM38,AM42,AM46,AM49,AM52,AM55,AM61,AM58,AM65,AM68,AM71,AM74,AM77,AM80,AM83,AM86,AM89,AM92,AM95,AM98,AM101,AM104,AM107,AM110,AM113,AM116,AM119,AM122,AM125,AM128,AM131,AM134,AM137,AM140,AM143,AM146,AM149,AM152,AM155,AM158)/48</f>
        <v>0</v>
      </c>
      <c r="AN161" s="121"/>
      <c r="AO161" s="122">
        <f>SUM(AO12,AO15,AO20,AO23,AO26,AO29,AO32,AO35,AO38,AO42,AO46,AO49,AO52,AO55,AO61,AO58,AO65,AO68,AO71,AO74,AO77,AO80,AO83,AO86,AO89,AO92,AO95,AO98,AO101,AO104,AO107,AO110,AO113,AO116,AO119,AO122,AO125,AO128,AO131,AO134,AO137,AO140,AO143,AO146,AO149,AO152,AO155,AO158)/48</f>
        <v>0</v>
      </c>
      <c r="AP161" s="120">
        <f>SUM(AP12,AP15,AP20,AP23,AP26,AP29,AP32,AP35,AP38,AP42,AP46,AP49,AP52,AP55,AP61,AP58,AP65,AP68,AP71,AP74,AP77,AP80,AP83,AP86,AP89,AP92,AP95,AP98,AP101,AP104,AP107,AP110,AP113,AP116,AP119,AP122,AP125,AP128,AP131,AP134,AP137,AP140,AP143,AP146,AP149,AP152,AP155,AP158)/48</f>
        <v>0</v>
      </c>
      <c r="AQ161" s="121"/>
      <c r="AR161" s="122">
        <f>SUM(AR12,AR15,AR20,AR23,AR26,AR29,AR32,AR35,AR38,AR42,AR46,AR49,AR52,AR55,AR61,AR58,AR65,AR68,AR71,AR74,AR77,AR80,AR83,AR86,AR89,AR92,AR95,AR98,AR101,AR104,AR107,AR110,AR113,AR116,AR119,AR122,AR125,AR128,AR131,AR134,AR137,AR140,AR143,AR146,AR149,AR152,AR155,AR158)/48</f>
        <v>0</v>
      </c>
      <c r="AS161" s="120">
        <f>SUM(AS12,AS15,AS20,AS23,AS26,AS29,AS32,AS35,AS38,AS42,AS46,AS49,AS52,AS55,AS61,AS58,AS65,AS68,AS71,AS74,AS77,AS80,AS83,AS86,AS89,AS92,AS95,AS98,AS101,AS104,AS107,AS110,AS113,AS116,AS119,AS122,AS125,AS128,AS131,AS134,AS137,AS140,AS143,AS146,AS149,AS152,AS155,AS158)/48</f>
        <v>0</v>
      </c>
      <c r="AT161" s="121"/>
      <c r="AU161" s="122">
        <f>SUM(AU12,AU15,AU20,AU23,AU26,AU29,AU32,AU35,AU38,AU42,AU46,AU49,AU52,AU55,AU61,AU58,AU65,AU68,AU71,AU74,AU77,AU80,AU83,AU86,AU89,AU92,AU95,AU98,AU101,AU104,AU107,AU110,AU113,AU116,AU119,AU122,AU125,AU128,AU131,AU134,AU137,AU140,AU143,AU146,AU149,AU152,AU155,AU158)/48</f>
        <v>0</v>
      </c>
      <c r="AV161" s="22"/>
    </row>
    <row r="162" spans="1:49" ht="20.100000000000001" customHeight="1" x14ac:dyDescent="0.25">
      <c r="A162" s="30"/>
      <c r="B162" s="319"/>
      <c r="C162" s="320"/>
      <c r="D162" s="320"/>
      <c r="E162" s="320"/>
      <c r="F162" s="320"/>
      <c r="G162" s="320"/>
      <c r="H162" s="320"/>
      <c r="I162" s="321"/>
      <c r="J162" s="254"/>
      <c r="K162" s="240"/>
      <c r="L162" s="123"/>
      <c r="M162" s="125">
        <v>2.11</v>
      </c>
      <c r="N162" s="124"/>
      <c r="O162" s="123"/>
      <c r="P162" s="125">
        <v>5.24</v>
      </c>
      <c r="Q162" s="124"/>
      <c r="R162" s="123"/>
      <c r="S162" s="125">
        <v>31.81</v>
      </c>
      <c r="T162" s="124"/>
      <c r="U162" s="123"/>
      <c r="V162" s="125">
        <v>34.53</v>
      </c>
      <c r="W162" s="124"/>
      <c r="X162" s="123"/>
      <c r="Y162" s="125">
        <f>SUM(Y13,Y16,Y21,Y24,Y27,Y30,Y33,Y36,Y39,Y43,Y47,Y50,Y53,Y56,Y62,Y59,Y66,Y69,Y72,Y75,Y78,Y81,Y84,Y87,Y90,Y93,Y96,Y99,Y102,Y105,Y108,Y111,Y114,Y117,Y120,Y123,Y126,Y129,Y132,Y135,Y138,Y141,Y144,Y147,Y150,Y153,Y156,Y159)/48</f>
        <v>0</v>
      </c>
      <c r="Z162" s="124"/>
      <c r="AA162" s="123"/>
      <c r="AB162" s="125">
        <f>SUM(AB13,AB16,AB21,AB24,AB27,AB30,AB33,AB36,AB39,AB43,AB47,AB50,AB53,AB56,AB62,AB59,AB66,AB69,AB72,AB75,AB78,AB81,AB84,AB87,AB90,AB93,AB96,AB99,AB102,AB105,AB108,AB111,AB114,AB117,AB120,AB123,AB126,AB129,AB132,AB135,AB138,AB141,AB144,AB147,AB150,AB153,AB156,AB159)/48</f>
        <v>0</v>
      </c>
      <c r="AC162" s="124"/>
      <c r="AD162" s="123"/>
      <c r="AE162" s="125">
        <f>SUM(AE13,AE16,AE21,AE24,AE27,AE30,AE33,AE36,AE39,AE43,AE47,AE50,AE53,AE56,AE62,AE59,AE66,AE69,AE72,AE75,AE78,AE81,AE84,AE87,AE90,AE93,AE96,AE99,AE102,AE105,AE108,AE111,AE114,AE117,AE120,AE123,AE126,AE129,AE132,AE135,AE138,AE141,AE144,AE147,AE150,AE153,AE156,AE159)/48</f>
        <v>0</v>
      </c>
      <c r="AF162" s="124"/>
      <c r="AG162" s="123"/>
      <c r="AH162" s="125">
        <f>SUM(AH13,AH16,AH21,AH24,AH27,AH30,AH33,AH36,AH39,AH43,AH47,AH50,AH53,AH56,AH62,AH59,AH66,AH69,AH72,AH75,AH78,AH81,AH84,AH87,AH90,AH93,AH96,AH99,AH102,AH105,AH108,AH111,AH114,AH117,AH120,AH123,AH126,AH129,AH132,AH135,AH138,AH141,AH144,AH147,AH150,AH153,AH156,AH159)/48</f>
        <v>0</v>
      </c>
      <c r="AI162" s="124"/>
      <c r="AJ162" s="123"/>
      <c r="AK162" s="125">
        <f>SUM(AK13,AK16,AK21,AK24,AK27,AK30,AK33,AK36,AK39,AK43,AK47,AK50,AK53,AK56,AK62,AK59,AK66,AK69,AK72,AK75,AK78,AK81,AK84,AK87,AK90,AK93,AK96,AK99,AK102,AK105,AK108,AK111,AK114,AK117,AK120,AK123,AK126,AK129,AK132,AK135,AK138,AK141,AK144,AK147,AK150,AK153,AK156,AK159)/48</f>
        <v>0</v>
      </c>
      <c r="AL162" s="124"/>
      <c r="AM162" s="123"/>
      <c r="AN162" s="125">
        <f>SUM(AN13,AN16,AN21,AN24,AN27,AN30,AN33,AN36,AN39,AN43,AN47,AN50,AN53,AN56,AN62,AN59,AN66,AN69,AN72,AN75,AN78,AN81,AN84,AN87,AN90,AN93,AN96,AN99,AN102,AN105,AN108,AN111,AN114,AN117,AN120,AN123,AN126,AN129,AN132,AN135,AN138,AN141,AN144,AN147,AN150,AN153,AN156,AN159)/48</f>
        <v>0</v>
      </c>
      <c r="AO162" s="124"/>
      <c r="AP162" s="123"/>
      <c r="AQ162" s="125">
        <f>SUM(AQ13,AQ16,AQ21,AQ24,AQ27,AQ30,AQ33,AQ36,AQ39,AQ43,AQ47,AQ50,AQ53,AQ56,AQ62,AQ59,AQ66,AQ69,AQ72,AQ75,AQ78,AQ81,AQ84,AQ87,AQ90,AQ93,AQ96,AQ99,AQ102,AQ105,AQ108,AQ111,AQ114,AQ117,AQ120,AQ123,AQ126,AQ129,AQ132,AQ135,AQ138,AQ141,AQ144,AQ147,AQ150,AQ153,AQ156,AQ159)/48</f>
        <v>0</v>
      </c>
      <c r="AR162" s="124"/>
      <c r="AS162" s="123"/>
      <c r="AT162" s="125">
        <f>SUM(AT13,AT16,AT21,AT24,AT27,AT30,AT33,AT36,AT39,AT43,AT47,AT50,AT53,AT56,AT62,AT59,AT66,AT69,AT72,AT75,AT78,AT81,AT84,AT87,AT90,AT93,AT96,AT99,AT102,AT105,AT108,AT111,AT114,AT117,AT120,AT123,AT126,AT129,AT132,AT135,AT138,AT141,AT144,AT147,AT150,AT153,AT156,AT159)/48</f>
        <v>0</v>
      </c>
      <c r="AU162" s="124"/>
      <c r="AV162" s="22"/>
    </row>
    <row r="163" spans="1:49" ht="20.100000000000001" customHeight="1" x14ac:dyDescent="0.2">
      <c r="A163" s="75"/>
      <c r="B163" s="71"/>
      <c r="C163" s="71"/>
      <c r="D163" s="71"/>
      <c r="E163" s="71"/>
      <c r="F163" s="71"/>
      <c r="G163" s="71"/>
      <c r="H163" s="71"/>
      <c r="I163" s="71"/>
      <c r="J163" s="2"/>
      <c r="K163" s="113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 t="s">
        <v>65</v>
      </c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8"/>
    </row>
    <row r="164" spans="1:49" ht="20.100000000000001" customHeight="1" x14ac:dyDescent="0.2">
      <c r="A164" s="48"/>
      <c r="B164" s="2"/>
      <c r="C164" s="35"/>
      <c r="D164" s="7" t="s">
        <v>47</v>
      </c>
      <c r="E164" s="36"/>
      <c r="I164" s="2" t="s">
        <v>51</v>
      </c>
      <c r="J164" s="2"/>
      <c r="K164" s="111"/>
      <c r="L164" s="8"/>
      <c r="M164" s="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46"/>
      <c r="AD164" s="46"/>
      <c r="AE164" s="46"/>
      <c r="AF164" s="2"/>
      <c r="AG164" s="2"/>
      <c r="AH164" s="2"/>
      <c r="AI164" s="2"/>
      <c r="AJ164" s="2" t="s">
        <v>151</v>
      </c>
      <c r="AK164" s="2"/>
      <c r="AL164" s="2"/>
      <c r="AM164" s="2"/>
      <c r="AN164" s="47"/>
      <c r="AO164" s="47"/>
      <c r="AP164" s="2"/>
      <c r="AQ164" s="2"/>
      <c r="AR164" s="2"/>
      <c r="AU164" s="2"/>
    </row>
    <row r="165" spans="1:49" ht="20.100000000000001" customHeight="1" x14ac:dyDescent="0.2">
      <c r="A165" s="8"/>
      <c r="B165" s="11"/>
      <c r="C165" s="16" t="s">
        <v>48</v>
      </c>
      <c r="D165" s="33"/>
      <c r="E165" s="9" t="s">
        <v>49</v>
      </c>
      <c r="I165" s="2" t="s">
        <v>58</v>
      </c>
      <c r="J165" s="20"/>
      <c r="K165" s="111"/>
      <c r="M165" s="52"/>
      <c r="N165" s="52"/>
      <c r="O165" s="52"/>
      <c r="P165" s="52"/>
      <c r="Q165" s="53"/>
      <c r="R165" s="53"/>
      <c r="S165" s="53"/>
      <c r="T165" s="53"/>
      <c r="U165" s="53"/>
      <c r="V165" s="53"/>
      <c r="W165" s="53"/>
      <c r="X165" s="53"/>
      <c r="Y165" s="53"/>
      <c r="Z165" s="53" t="s">
        <v>91</v>
      </c>
      <c r="AA165" s="53"/>
      <c r="AB165" s="53"/>
      <c r="AC165" s="53"/>
      <c r="AD165" s="53"/>
      <c r="AE165" s="53"/>
      <c r="AF165" s="53"/>
      <c r="AG165" s="53"/>
      <c r="AH165" s="53"/>
      <c r="AI165" s="86"/>
      <c r="AJ165" s="2" t="s">
        <v>71</v>
      </c>
      <c r="AK165" s="2"/>
      <c r="AL165" s="2"/>
      <c r="AM165" s="2"/>
      <c r="AN165" s="2"/>
      <c r="AO165" s="2"/>
      <c r="AP165" s="2"/>
      <c r="AQ165" s="2"/>
      <c r="AR165" s="26"/>
      <c r="AU165" s="26"/>
    </row>
    <row r="166" spans="1:49" ht="20.100000000000001" customHeight="1" x14ac:dyDescent="0.2">
      <c r="A166" s="71"/>
      <c r="B166" s="5"/>
      <c r="C166" s="38"/>
      <c r="D166" s="10" t="s">
        <v>50</v>
      </c>
      <c r="E166" s="37"/>
      <c r="I166" s="2" t="s">
        <v>52</v>
      </c>
      <c r="J166" s="2"/>
      <c r="K166" s="113"/>
      <c r="L166" s="2"/>
      <c r="M166" s="2"/>
      <c r="N166" s="8"/>
      <c r="O166" s="8"/>
      <c r="P166" s="8"/>
      <c r="Q166" s="8"/>
      <c r="R166" s="8"/>
      <c r="S166" s="8"/>
      <c r="T166" s="49"/>
      <c r="U166" s="8"/>
      <c r="V166" s="8"/>
      <c r="W166" s="8"/>
      <c r="X166" s="8"/>
      <c r="Y166" s="8"/>
      <c r="Z166" s="73"/>
      <c r="AA166" s="8"/>
      <c r="AB166" s="8"/>
      <c r="AC166" s="48"/>
      <c r="AD166" s="48"/>
      <c r="AE166" s="48"/>
      <c r="AF166" s="8"/>
      <c r="AG166" s="8"/>
      <c r="AH166" s="8"/>
      <c r="AJ166" s="2" t="s">
        <v>55</v>
      </c>
      <c r="AK166" s="2"/>
      <c r="AL166" s="2"/>
      <c r="AM166" s="2"/>
      <c r="AN166" s="2"/>
      <c r="AO166" s="2"/>
      <c r="AP166" s="2"/>
      <c r="AQ166" s="2"/>
      <c r="AR166" s="8"/>
      <c r="AU166" s="8"/>
      <c r="AW166" t="s">
        <v>65</v>
      </c>
    </row>
    <row r="167" spans="1:49" ht="20.100000000000001" customHeight="1" x14ac:dyDescent="0.2">
      <c r="A167" s="2"/>
      <c r="B167" s="2"/>
      <c r="C167" s="2"/>
      <c r="D167" s="2"/>
      <c r="E167" s="2"/>
      <c r="F167" s="2"/>
      <c r="G167" s="2"/>
      <c r="H167" s="2"/>
      <c r="I167" s="2" t="s">
        <v>59</v>
      </c>
      <c r="J167" s="2"/>
      <c r="K167" s="111"/>
      <c r="L167" s="2"/>
      <c r="M167" s="2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73"/>
      <c r="AA167" s="8"/>
      <c r="AB167" s="8"/>
      <c r="AC167" s="48"/>
      <c r="AD167" s="48"/>
      <c r="AE167" s="48"/>
      <c r="AF167" s="8"/>
      <c r="AG167" s="8"/>
      <c r="AH167" s="8"/>
      <c r="AJ167" s="2"/>
      <c r="AK167" s="2"/>
      <c r="AL167" s="2"/>
      <c r="AM167" s="2"/>
      <c r="AN167" s="2"/>
      <c r="AO167" s="2"/>
      <c r="AP167" s="2"/>
      <c r="AQ167" s="2"/>
      <c r="AR167" s="8"/>
      <c r="AU167" s="8"/>
    </row>
    <row r="168" spans="1:49" ht="20.100000000000001" customHeight="1" x14ac:dyDescent="0.2">
      <c r="A168" s="2"/>
      <c r="B168" s="2"/>
      <c r="C168" s="2"/>
      <c r="D168" s="2"/>
      <c r="E168" s="2"/>
      <c r="F168" s="2"/>
      <c r="G168" s="2"/>
      <c r="H168" s="2"/>
      <c r="I168" s="2" t="s">
        <v>53</v>
      </c>
      <c r="J168" s="2"/>
      <c r="K168" s="111"/>
      <c r="L168" s="2"/>
      <c r="M168" s="2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73"/>
      <c r="AA168" s="8"/>
      <c r="AB168" s="8"/>
      <c r="AC168" s="48"/>
      <c r="AD168" s="48"/>
      <c r="AE168" s="48"/>
      <c r="AF168" s="8"/>
      <c r="AG168" s="8"/>
      <c r="AH168" s="8"/>
      <c r="AJ168" s="2"/>
      <c r="AK168" s="2"/>
      <c r="AL168" s="2"/>
      <c r="AM168" s="2"/>
      <c r="AN168" s="2"/>
      <c r="AO168" s="2"/>
      <c r="AP168" s="2"/>
      <c r="AQ168" s="2"/>
      <c r="AR168" s="8"/>
      <c r="AU168" s="8"/>
    </row>
    <row r="169" spans="1:49" ht="20.100000000000001" customHeight="1" x14ac:dyDescent="0.2">
      <c r="A169" s="5"/>
      <c r="B169" s="11"/>
      <c r="C169" s="2"/>
      <c r="D169" s="2"/>
      <c r="E169" s="2"/>
      <c r="F169" s="2"/>
      <c r="G169" s="2"/>
      <c r="H169" s="2"/>
      <c r="J169" s="20"/>
      <c r="K169" s="113"/>
      <c r="L169" s="20"/>
      <c r="M169" s="20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48"/>
      <c r="AD169" s="48"/>
      <c r="AE169" s="48"/>
      <c r="AF169" s="8"/>
      <c r="AG169" s="8"/>
      <c r="AH169" s="8"/>
      <c r="AJ169" s="2"/>
      <c r="AK169" s="2"/>
      <c r="AL169" s="2"/>
      <c r="AM169" s="2"/>
      <c r="AN169" s="2"/>
      <c r="AO169" s="2"/>
      <c r="AP169" s="2"/>
      <c r="AQ169" s="2"/>
      <c r="AR169" s="8"/>
      <c r="AU169" s="8"/>
    </row>
    <row r="170" spans="1:49" ht="20.100000000000001" customHeigh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0"/>
      <c r="K170" s="11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J170" s="44" t="s">
        <v>89</v>
      </c>
      <c r="AK170" s="2"/>
      <c r="AL170" s="26"/>
      <c r="AM170" s="26"/>
      <c r="AN170" s="26"/>
      <c r="AO170" s="26"/>
      <c r="AP170" s="26"/>
      <c r="AQ170" s="26"/>
      <c r="AR170" s="8"/>
      <c r="AS170" s="8"/>
      <c r="AT170" s="26"/>
      <c r="AU170" s="8"/>
    </row>
    <row r="171" spans="1:49" ht="20.100000000000001" customHeight="1" x14ac:dyDescent="0.2">
      <c r="A171" s="2"/>
      <c r="B171" s="5"/>
      <c r="C171" s="5"/>
      <c r="D171" s="5"/>
      <c r="E171" s="5"/>
      <c r="F171" s="5"/>
      <c r="G171" s="5"/>
      <c r="H171" s="5"/>
      <c r="I171" s="2"/>
      <c r="J171" s="2"/>
      <c r="K171" s="11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J171" s="2" t="s">
        <v>90</v>
      </c>
      <c r="AK171" s="2"/>
      <c r="AL171" s="26"/>
      <c r="AM171" s="26"/>
      <c r="AN171" s="26"/>
      <c r="AO171" s="26"/>
      <c r="AP171" s="26"/>
      <c r="AQ171" s="26"/>
      <c r="AR171" s="8"/>
      <c r="AS171" s="8"/>
      <c r="AT171" s="26"/>
      <c r="AU171" s="8"/>
    </row>
    <row r="172" spans="1:49" ht="20.10000000000000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1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26"/>
      <c r="AL172" s="26"/>
      <c r="AM172" s="26"/>
      <c r="AN172" s="26"/>
      <c r="AO172" s="26"/>
      <c r="AP172" s="26"/>
      <c r="AQ172" s="26"/>
      <c r="AR172" s="8"/>
      <c r="AS172" s="8"/>
      <c r="AT172" s="26"/>
      <c r="AU172" s="8"/>
    </row>
    <row r="173" spans="1:49" ht="20.100000000000001" customHeight="1" x14ac:dyDescent="0.2">
      <c r="A173" s="5"/>
      <c r="B173" s="11"/>
      <c r="C173" s="2"/>
      <c r="D173" s="2"/>
      <c r="E173" s="2"/>
      <c r="F173" s="2"/>
      <c r="G173" s="2"/>
      <c r="H173" s="2"/>
      <c r="I173" s="2"/>
      <c r="J173" s="20"/>
      <c r="K173" s="11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26"/>
      <c r="AL173" s="26"/>
      <c r="AM173" s="26"/>
      <c r="AN173" s="26"/>
      <c r="AO173" s="26"/>
      <c r="AP173" s="26"/>
      <c r="AQ173" s="26"/>
      <c r="AR173" s="8"/>
      <c r="AS173" s="8"/>
      <c r="AT173" s="26"/>
      <c r="AU173" s="8"/>
    </row>
    <row r="174" spans="1:49" ht="20.100000000000001" customHeight="1" x14ac:dyDescent="0.2">
      <c r="A174" s="2"/>
      <c r="B174" s="5"/>
      <c r="C174" s="5"/>
      <c r="D174" s="5"/>
      <c r="E174" s="5"/>
      <c r="F174" s="5"/>
      <c r="G174" s="5"/>
      <c r="H174" s="5"/>
      <c r="I174" s="2"/>
      <c r="J174" s="2"/>
      <c r="K174" s="11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26"/>
      <c r="AL174" s="26"/>
      <c r="AM174" s="26"/>
      <c r="AN174" s="26"/>
      <c r="AO174" s="26"/>
      <c r="AP174" s="26"/>
      <c r="AQ174" s="26"/>
      <c r="AR174" s="8"/>
      <c r="AS174" s="8"/>
      <c r="AT174" s="26"/>
      <c r="AU174" s="8"/>
    </row>
    <row r="175" spans="1:49" ht="20.10000000000000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1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26"/>
      <c r="AL175" s="26"/>
      <c r="AM175" s="26"/>
      <c r="AN175" s="26"/>
      <c r="AO175" s="26"/>
      <c r="AP175" s="26"/>
      <c r="AQ175" s="26"/>
      <c r="AR175" s="8"/>
      <c r="AS175" s="8"/>
      <c r="AT175" s="26"/>
      <c r="AU175" s="8"/>
    </row>
    <row r="176" spans="1:49" ht="19.5" customHeight="1" x14ac:dyDescent="0.2">
      <c r="A176" s="5"/>
      <c r="B176" s="11"/>
      <c r="C176" s="2"/>
      <c r="D176" s="2"/>
      <c r="E176" s="2"/>
      <c r="F176" s="2"/>
      <c r="G176" s="2"/>
      <c r="H176" s="2"/>
      <c r="I176" s="2"/>
      <c r="J176" s="20"/>
      <c r="K176" s="11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26"/>
      <c r="AL176" s="26"/>
      <c r="AM176" s="26"/>
      <c r="AN176" s="26"/>
      <c r="AO176" s="26"/>
      <c r="AP176" s="26"/>
      <c r="AQ176" s="26"/>
      <c r="AR176" s="8"/>
      <c r="AS176" s="8"/>
      <c r="AT176" s="26"/>
      <c r="AU176" s="8"/>
    </row>
    <row r="177" spans="1:47" ht="20.10000000000000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1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26"/>
      <c r="AL177" s="26"/>
      <c r="AM177" s="26"/>
      <c r="AN177" s="26"/>
      <c r="AO177" s="26"/>
      <c r="AP177" s="26"/>
      <c r="AQ177" s="26"/>
      <c r="AR177" s="8"/>
      <c r="AS177" s="8"/>
      <c r="AT177" s="26"/>
      <c r="AU177" s="8"/>
    </row>
    <row r="178" spans="1:47" ht="20.100000000000001" customHeight="1" x14ac:dyDescent="0.2">
      <c r="A178" s="2"/>
      <c r="B178" s="5"/>
      <c r="C178" s="5"/>
      <c r="D178" s="5"/>
      <c r="E178" s="5"/>
      <c r="F178" s="5"/>
      <c r="G178" s="5"/>
      <c r="H178" s="5"/>
      <c r="I178" s="2"/>
      <c r="J178" s="2"/>
      <c r="K178" s="11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26"/>
      <c r="AL178" s="26"/>
      <c r="AM178" s="26"/>
      <c r="AN178" s="26"/>
      <c r="AO178" s="26"/>
      <c r="AP178" s="26"/>
      <c r="AQ178" s="26"/>
      <c r="AR178" s="8"/>
      <c r="AS178" s="8"/>
      <c r="AT178" s="26"/>
      <c r="AU178" s="8"/>
    </row>
    <row r="179" spans="1:47" ht="20.100000000000001" customHeight="1" x14ac:dyDescent="0.2">
      <c r="A179" s="5"/>
      <c r="B179" s="11"/>
      <c r="C179" s="2"/>
      <c r="D179" s="2"/>
      <c r="E179" s="2"/>
      <c r="F179" s="2"/>
      <c r="G179" s="2"/>
      <c r="H179" s="2"/>
      <c r="I179" s="2"/>
      <c r="J179" s="20"/>
      <c r="K179" s="111"/>
      <c r="L179" s="8"/>
      <c r="M179" s="8"/>
      <c r="N179" s="8"/>
      <c r="O179" s="8"/>
      <c r="P179" s="8"/>
      <c r="Q179" s="8"/>
      <c r="R179" s="8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8"/>
      <c r="AJ179" s="8"/>
      <c r="AK179" s="26"/>
      <c r="AL179" s="26"/>
      <c r="AM179" s="26"/>
      <c r="AN179" s="26"/>
      <c r="AO179" s="26"/>
      <c r="AP179" s="26"/>
      <c r="AQ179" s="26"/>
      <c r="AR179" s="8"/>
      <c r="AS179" s="8"/>
      <c r="AT179" s="26"/>
      <c r="AU179" s="8"/>
    </row>
    <row r="180" spans="1:47" ht="20.100000000000001" customHeight="1" x14ac:dyDescent="0.2">
      <c r="A180" s="2"/>
      <c r="B180" s="5"/>
      <c r="C180" s="5"/>
      <c r="D180" s="5"/>
      <c r="E180" s="5"/>
      <c r="F180" s="5"/>
      <c r="G180" s="5"/>
      <c r="H180" s="5"/>
      <c r="I180" s="2"/>
      <c r="J180" s="2"/>
      <c r="K180" s="11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26"/>
      <c r="AL180" s="26"/>
      <c r="AM180" s="26"/>
      <c r="AN180" s="26"/>
      <c r="AO180" s="26"/>
      <c r="AP180" s="26"/>
      <c r="AQ180" s="26"/>
      <c r="AR180" s="8"/>
      <c r="AS180" s="8"/>
      <c r="AT180" s="26"/>
      <c r="AU180" s="8"/>
    </row>
    <row r="181" spans="1:47" ht="20.10000000000000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1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26"/>
      <c r="AL181" s="26"/>
      <c r="AM181" s="26"/>
      <c r="AN181" s="26"/>
      <c r="AO181" s="26"/>
      <c r="AP181" s="26"/>
      <c r="AQ181" s="26"/>
      <c r="AR181" s="8"/>
      <c r="AS181" s="8"/>
      <c r="AT181" s="26"/>
      <c r="AU181" s="8"/>
    </row>
    <row r="182" spans="1:47" ht="20.100000000000001" customHeight="1" x14ac:dyDescent="0.2">
      <c r="A182" s="5"/>
      <c r="B182" s="11"/>
      <c r="C182" s="2"/>
      <c r="D182" s="2"/>
      <c r="E182" s="2"/>
      <c r="F182" s="2"/>
      <c r="G182" s="2"/>
      <c r="H182" s="2"/>
      <c r="I182" s="2"/>
      <c r="J182" s="20"/>
      <c r="K182" s="11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26"/>
      <c r="AL182" s="26"/>
      <c r="AM182" s="26"/>
      <c r="AN182" s="26"/>
      <c r="AO182" s="26"/>
      <c r="AP182" s="26"/>
      <c r="AQ182" s="26"/>
      <c r="AR182" s="8"/>
      <c r="AS182" s="8"/>
      <c r="AT182" s="26"/>
      <c r="AU182" s="8"/>
    </row>
    <row r="183" spans="1:47" ht="20.100000000000001" customHeight="1" x14ac:dyDescent="0.2">
      <c r="A183" s="2"/>
      <c r="B183" s="5"/>
      <c r="C183" s="5"/>
      <c r="D183" s="5"/>
      <c r="E183" s="5"/>
      <c r="F183" s="5"/>
      <c r="G183" s="5"/>
      <c r="H183" s="5"/>
      <c r="I183" s="2"/>
      <c r="J183" s="2"/>
      <c r="K183" s="11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26"/>
      <c r="AU183" s="8"/>
    </row>
    <row r="184" spans="1:47" ht="20.10000000000000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1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26"/>
      <c r="AU184" s="8"/>
    </row>
    <row r="185" spans="1:47" ht="20.100000000000001" customHeight="1" x14ac:dyDescent="0.2">
      <c r="A185" s="5"/>
      <c r="B185" s="11"/>
      <c r="C185" s="2"/>
      <c r="D185" s="2"/>
      <c r="E185" s="2"/>
      <c r="F185" s="8"/>
      <c r="G185" s="8"/>
      <c r="H185" s="8"/>
      <c r="I185" s="8"/>
      <c r="J185" s="20"/>
      <c r="K185" s="11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26"/>
      <c r="AU185" s="8"/>
    </row>
    <row r="186" spans="1:47" ht="20.100000000000001" customHeight="1" x14ac:dyDescent="0.2">
      <c r="A186" s="2"/>
      <c r="B186" s="5"/>
      <c r="C186" s="5"/>
      <c r="D186" s="5"/>
      <c r="E186" s="5"/>
      <c r="F186" s="5"/>
      <c r="G186" s="5"/>
      <c r="H186" s="5"/>
      <c r="I186" s="8"/>
      <c r="J186" s="2"/>
      <c r="K186" s="111"/>
      <c r="L186" s="8"/>
      <c r="M186" s="8"/>
      <c r="N186" s="8"/>
      <c r="O186" s="6"/>
      <c r="P186" s="6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26"/>
      <c r="AU186" s="8"/>
    </row>
    <row r="187" spans="1:47" ht="20.100000000000001" customHeight="1" x14ac:dyDescent="0.2">
      <c r="A187" s="5"/>
      <c r="B187" s="2"/>
      <c r="C187" s="2"/>
      <c r="D187" s="2"/>
      <c r="E187" s="2"/>
      <c r="F187" s="8"/>
      <c r="G187" s="8"/>
      <c r="H187" s="8"/>
      <c r="I187" s="8"/>
      <c r="J187" s="2"/>
      <c r="K187" s="113"/>
      <c r="L187" s="8"/>
      <c r="M187" s="8"/>
      <c r="N187" s="8"/>
      <c r="O187" s="6"/>
      <c r="P187" s="6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26"/>
      <c r="AU187" s="8"/>
    </row>
    <row r="188" spans="1:47" ht="20.100000000000001" customHeight="1" x14ac:dyDescent="0.2">
      <c r="A188" s="5"/>
      <c r="B188" s="11"/>
      <c r="C188" s="2"/>
      <c r="D188" s="2"/>
      <c r="E188" s="2"/>
      <c r="F188" s="2"/>
      <c r="G188" s="2"/>
      <c r="H188" s="2"/>
      <c r="I188" s="2"/>
      <c r="J188" s="20"/>
      <c r="K188" s="111"/>
      <c r="L188" s="8"/>
      <c r="M188" s="8"/>
      <c r="N188" s="8"/>
      <c r="O188" s="6"/>
      <c r="P188" s="6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26"/>
      <c r="AU188" s="8"/>
    </row>
    <row r="189" spans="1:47" ht="20.10000000000000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1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26"/>
      <c r="AU189" s="8"/>
    </row>
    <row r="190" spans="1:47" ht="20.100000000000001" customHeight="1" x14ac:dyDescent="0.2">
      <c r="A190" s="2"/>
      <c r="B190" s="5"/>
      <c r="C190" s="5"/>
      <c r="D190" s="5"/>
      <c r="E190" s="5"/>
      <c r="F190" s="5"/>
      <c r="G190" s="5"/>
      <c r="H190" s="5"/>
      <c r="I190" s="2"/>
      <c r="J190" s="2"/>
      <c r="K190" s="113"/>
      <c r="L190" s="8"/>
      <c r="M190" s="8"/>
      <c r="N190" s="8"/>
      <c r="O190" s="6"/>
      <c r="P190" s="6"/>
      <c r="Q190" s="6"/>
      <c r="R190" s="6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26"/>
      <c r="AU190" s="8"/>
    </row>
    <row r="191" spans="1:47" ht="20.100000000000001" customHeight="1" x14ac:dyDescent="0.2">
      <c r="A191" s="5"/>
      <c r="B191" s="11"/>
      <c r="C191" s="2"/>
      <c r="D191" s="2"/>
      <c r="E191" s="2"/>
      <c r="F191" s="8"/>
      <c r="G191" s="8"/>
      <c r="H191" s="2"/>
      <c r="I191" s="2"/>
      <c r="J191" s="20"/>
      <c r="K191" s="11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26"/>
      <c r="AU191" s="8"/>
    </row>
    <row r="192" spans="1:47" ht="20.100000000000001" customHeight="1" x14ac:dyDescent="0.2">
      <c r="A192" s="2"/>
      <c r="B192" s="5"/>
      <c r="C192" s="5"/>
      <c r="D192" s="5"/>
      <c r="E192" s="5"/>
      <c r="F192" s="5"/>
      <c r="G192" s="5"/>
      <c r="H192" s="5"/>
      <c r="I192" s="2"/>
      <c r="J192" s="2"/>
      <c r="K192" s="11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26"/>
      <c r="AU192" s="8"/>
    </row>
    <row r="193" spans="1:47" ht="20.10000000000000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1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26"/>
      <c r="AU193" s="8"/>
    </row>
    <row r="194" spans="1:47" ht="20.100000000000001" customHeight="1" x14ac:dyDescent="0.2">
      <c r="A194" s="39"/>
      <c r="B194" s="11"/>
      <c r="C194" s="2"/>
      <c r="D194" s="2"/>
      <c r="E194" s="2"/>
      <c r="F194" s="8"/>
      <c r="G194" s="8"/>
      <c r="H194" s="2"/>
      <c r="I194" s="2"/>
      <c r="J194" s="20"/>
      <c r="K194" s="11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26"/>
      <c r="AU194" s="8"/>
    </row>
    <row r="195" spans="1:47" ht="20.100000000000001" customHeight="1" x14ac:dyDescent="0.2">
      <c r="A195" s="2"/>
      <c r="B195" s="5"/>
      <c r="C195" s="5"/>
      <c r="D195" s="5"/>
      <c r="E195" s="5"/>
      <c r="F195" s="5"/>
      <c r="G195" s="5"/>
      <c r="H195" s="5"/>
      <c r="I195" s="2"/>
      <c r="J195" s="2"/>
      <c r="K195" s="11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26"/>
      <c r="AU195" s="8"/>
    </row>
    <row r="196" spans="1:47" ht="20.10000000000000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1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26"/>
      <c r="AU196" s="8"/>
    </row>
    <row r="197" spans="1:47" ht="20.100000000000001" customHeight="1" x14ac:dyDescent="0.2">
      <c r="A197" s="39"/>
      <c r="B197" s="2"/>
      <c r="C197" s="2"/>
      <c r="D197" s="2"/>
      <c r="E197" s="2"/>
      <c r="F197" s="2"/>
      <c r="G197" s="2"/>
      <c r="H197" s="2"/>
      <c r="I197" s="2"/>
      <c r="J197" s="20"/>
      <c r="K197" s="11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26"/>
      <c r="AU197" s="8"/>
    </row>
    <row r="198" spans="1:47" ht="20.10000000000000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1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26"/>
      <c r="AU198" s="8"/>
    </row>
    <row r="199" spans="1:47" ht="20.100000000000001" customHeight="1" x14ac:dyDescent="0.2">
      <c r="A199" s="2"/>
      <c r="B199" s="5"/>
      <c r="C199" s="5"/>
      <c r="D199" s="5"/>
      <c r="E199" s="5"/>
      <c r="F199" s="5"/>
      <c r="G199" s="5"/>
      <c r="H199" s="6"/>
      <c r="I199" s="2"/>
      <c r="J199" s="2"/>
      <c r="K199" s="11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26"/>
      <c r="AU199" s="8"/>
    </row>
    <row r="200" spans="1:47" ht="20.100000000000001" customHeight="1" x14ac:dyDescent="0.2">
      <c r="A200" s="39"/>
      <c r="B200" s="12"/>
      <c r="C200" s="2"/>
      <c r="D200" s="2"/>
      <c r="E200" s="2"/>
      <c r="F200" s="2"/>
      <c r="G200" s="2"/>
      <c r="H200" s="2"/>
      <c r="I200" s="2"/>
      <c r="J200" s="20"/>
      <c r="K200" s="111"/>
      <c r="L200" s="8"/>
      <c r="M200" s="8"/>
      <c r="N200" s="8"/>
      <c r="O200" s="6"/>
      <c r="P200" s="6"/>
      <c r="Q200" s="6"/>
      <c r="R200" s="6"/>
      <c r="S200" s="6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26"/>
      <c r="AU200" s="8"/>
    </row>
    <row r="201" spans="1:47" ht="20.100000000000001" customHeight="1" x14ac:dyDescent="0.2">
      <c r="A201" s="2"/>
      <c r="B201" s="5"/>
      <c r="C201" s="5"/>
      <c r="D201" s="5"/>
      <c r="E201" s="5"/>
      <c r="F201" s="5"/>
      <c r="G201" s="5"/>
      <c r="H201" s="5"/>
      <c r="I201" s="2"/>
      <c r="J201" s="2"/>
      <c r="K201" s="11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26"/>
      <c r="AU201" s="8"/>
    </row>
    <row r="202" spans="1:47" ht="20.10000000000000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8"/>
      <c r="K202" s="11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26"/>
      <c r="AU202" s="8"/>
    </row>
    <row r="203" spans="1:47" ht="20.100000000000001" customHeight="1" x14ac:dyDescent="0.2">
      <c r="A203" s="39"/>
      <c r="B203" s="12"/>
      <c r="C203" s="2"/>
      <c r="D203" s="2"/>
      <c r="E203" s="2"/>
      <c r="F203" s="2"/>
      <c r="G203" s="2"/>
      <c r="H203" s="2"/>
      <c r="I203" s="2"/>
      <c r="J203" s="20"/>
      <c r="K203" s="111"/>
      <c r="L203" s="8"/>
      <c r="M203" s="8"/>
      <c r="N203" s="8"/>
      <c r="O203" s="6"/>
      <c r="P203" s="6"/>
      <c r="Q203" s="6"/>
      <c r="R203" s="6"/>
      <c r="S203" s="6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26"/>
      <c r="AU203" s="8"/>
    </row>
    <row r="204" spans="1:47" ht="20.10000000000000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1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26"/>
      <c r="AU204" s="8"/>
    </row>
    <row r="205" spans="1:47" ht="20.100000000000001" customHeight="1" x14ac:dyDescent="0.2">
      <c r="A205" s="2"/>
      <c r="B205" s="5"/>
      <c r="C205" s="5"/>
      <c r="D205" s="5"/>
      <c r="E205" s="5"/>
      <c r="F205" s="5"/>
      <c r="G205" s="5"/>
      <c r="H205" s="5"/>
      <c r="I205" s="2"/>
      <c r="J205" s="2"/>
      <c r="K205" s="113"/>
      <c r="L205" s="2"/>
      <c r="M205" s="8"/>
      <c r="N205" s="2"/>
      <c r="O205" s="2"/>
      <c r="P205" s="8"/>
      <c r="Q205" s="2"/>
      <c r="R205" s="2"/>
      <c r="S205" s="8"/>
      <c r="T205" s="2"/>
      <c r="U205" s="2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2"/>
      <c r="AP205" s="2"/>
      <c r="AQ205" s="2"/>
      <c r="AR205" s="2"/>
      <c r="AS205" s="2"/>
      <c r="AT205" s="28"/>
      <c r="AU205" s="2"/>
    </row>
    <row r="206" spans="1:47" ht="20.100000000000001" customHeight="1" x14ac:dyDescent="0.2">
      <c r="A206" s="39"/>
      <c r="B206" s="12"/>
      <c r="C206" s="2"/>
      <c r="D206" s="2"/>
      <c r="E206" s="2"/>
      <c r="F206" s="2"/>
      <c r="G206" s="2"/>
      <c r="H206" s="2"/>
      <c r="I206" s="2"/>
      <c r="J206" s="20"/>
      <c r="K206" s="111"/>
      <c r="L206" s="8"/>
      <c r="M206" s="8"/>
      <c r="N206" s="8"/>
      <c r="O206" s="6"/>
      <c r="P206" s="6"/>
      <c r="Q206" s="6"/>
      <c r="R206" s="6"/>
      <c r="S206" s="6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26"/>
      <c r="AU206" s="8"/>
    </row>
    <row r="207" spans="1:47" ht="20.100000000000001" customHeight="1" x14ac:dyDescent="0.2">
      <c r="A207" s="2"/>
      <c r="B207" s="5"/>
      <c r="C207" s="5"/>
      <c r="D207" s="5"/>
      <c r="E207" s="5"/>
      <c r="F207" s="5"/>
      <c r="G207" s="5"/>
      <c r="H207" s="5"/>
      <c r="I207" s="2"/>
      <c r="J207" s="2"/>
      <c r="K207" s="11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26"/>
      <c r="AU207" s="8"/>
    </row>
    <row r="208" spans="1:47" ht="20.10000000000000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1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26"/>
      <c r="AU208" s="8"/>
    </row>
    <row r="209" spans="1:47" ht="20.100000000000001" customHeight="1" x14ac:dyDescent="0.2">
      <c r="A209" s="39"/>
      <c r="B209" s="12"/>
      <c r="C209" s="2"/>
      <c r="D209" s="2"/>
      <c r="E209" s="2"/>
      <c r="F209" s="2"/>
      <c r="G209" s="2"/>
      <c r="H209" s="2"/>
      <c r="I209" s="2"/>
      <c r="J209" s="20"/>
      <c r="K209" s="111"/>
      <c r="L209" s="8"/>
      <c r="M209" s="8"/>
      <c r="N209" s="8"/>
      <c r="O209" s="6"/>
      <c r="P209" s="6"/>
      <c r="Q209" s="6"/>
      <c r="R209" s="6"/>
      <c r="S209" s="6"/>
      <c r="T209" s="8"/>
      <c r="U209" s="8"/>
      <c r="V209" s="8"/>
      <c r="W209" s="8"/>
      <c r="X209" s="8"/>
      <c r="Y209" s="8"/>
      <c r="Z209" s="8"/>
      <c r="AA209" s="8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8"/>
      <c r="AT209" s="26"/>
      <c r="AU209" s="8"/>
    </row>
    <row r="210" spans="1:47" ht="20.100000000000001" customHeight="1" x14ac:dyDescent="0.2">
      <c r="A210" s="2"/>
      <c r="B210" s="5"/>
      <c r="C210" s="5"/>
      <c r="D210" s="5"/>
      <c r="E210" s="5"/>
      <c r="F210" s="5"/>
      <c r="G210" s="5"/>
      <c r="H210" s="5"/>
      <c r="I210" s="2"/>
      <c r="J210" s="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26"/>
      <c r="AU210" s="8"/>
    </row>
    <row r="211" spans="1:47" ht="20.10000000000000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26"/>
      <c r="AU211" s="8"/>
    </row>
    <row r="212" spans="1:47" ht="20.100000000000001" customHeight="1" x14ac:dyDescent="0.2">
      <c r="A212" s="39"/>
      <c r="B212" s="2"/>
      <c r="C212" s="2"/>
      <c r="D212" s="2"/>
      <c r="E212" s="2"/>
      <c r="F212" s="8"/>
      <c r="G212" s="8"/>
      <c r="H212" s="8"/>
      <c r="I212" s="8"/>
      <c r="J212" s="20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26"/>
      <c r="AU212" s="8"/>
    </row>
    <row r="213" spans="1:47" ht="20.100000000000001" customHeight="1" x14ac:dyDescent="0.2">
      <c r="A213" s="2"/>
      <c r="B213" s="5"/>
      <c r="C213" s="5"/>
      <c r="D213" s="5"/>
      <c r="E213" s="5"/>
      <c r="F213" s="5"/>
      <c r="G213" s="5"/>
      <c r="H213" s="5"/>
      <c r="I213" s="8"/>
      <c r="J213" s="2"/>
      <c r="K213" s="11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26"/>
      <c r="AU213" s="8"/>
    </row>
    <row r="214" spans="1:47" ht="20.100000000000001" customHeight="1" x14ac:dyDescent="0.2">
      <c r="A214" s="2"/>
      <c r="B214" s="2"/>
      <c r="C214" s="2"/>
      <c r="D214" s="2"/>
      <c r="E214" s="2"/>
      <c r="F214" s="2"/>
      <c r="G214" s="2"/>
      <c r="H214" s="2"/>
      <c r="I214" s="8"/>
      <c r="J214" s="2"/>
      <c r="K214" s="11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26"/>
      <c r="AU214" s="8"/>
    </row>
    <row r="215" spans="1:47" ht="20.100000000000001" customHeight="1" x14ac:dyDescent="0.2">
      <c r="A215" s="39"/>
      <c r="B215" s="2"/>
      <c r="C215" s="2"/>
      <c r="D215" s="2"/>
      <c r="E215" s="2"/>
      <c r="F215" s="8"/>
      <c r="G215" s="8"/>
      <c r="H215" s="8"/>
      <c r="I215" s="8"/>
      <c r="J215" s="20"/>
      <c r="K215" s="11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26"/>
      <c r="AU215" s="8"/>
    </row>
    <row r="216" spans="1:47" ht="20.100000000000001" customHeight="1" x14ac:dyDescent="0.2">
      <c r="A216" s="2"/>
      <c r="B216" s="2"/>
      <c r="C216" s="2"/>
      <c r="D216" s="2"/>
      <c r="E216" s="2"/>
      <c r="F216" s="2"/>
      <c r="G216" s="2"/>
      <c r="H216" s="2"/>
      <c r="I216" s="8"/>
      <c r="J216" s="20"/>
      <c r="K216" s="11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26"/>
      <c r="AU216" s="8"/>
    </row>
    <row r="217" spans="1:47" ht="20.100000000000001" customHeight="1" x14ac:dyDescent="0.2">
      <c r="A217" s="2"/>
      <c r="B217" s="5"/>
      <c r="C217" s="5"/>
      <c r="D217" s="5"/>
      <c r="E217" s="5"/>
      <c r="F217" s="5"/>
      <c r="G217" s="5"/>
      <c r="H217" s="5"/>
      <c r="I217" s="8"/>
      <c r="J217" s="2"/>
      <c r="K217" s="11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26"/>
      <c r="AU217" s="8"/>
    </row>
    <row r="218" spans="1:47" ht="20.100000000000001" customHeight="1" x14ac:dyDescent="0.2">
      <c r="A218" s="39"/>
      <c r="B218" s="2"/>
      <c r="C218" s="2"/>
      <c r="D218" s="2"/>
      <c r="E218" s="2"/>
      <c r="F218" s="8"/>
      <c r="G218" s="8"/>
      <c r="H218" s="8"/>
      <c r="I218" s="8"/>
      <c r="J218" s="20"/>
      <c r="K218" s="11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26"/>
      <c r="AL218" s="26"/>
      <c r="AM218" s="26"/>
      <c r="AN218" s="26"/>
      <c r="AO218" s="26"/>
      <c r="AP218" s="26"/>
      <c r="AQ218" s="26"/>
      <c r="AR218" s="8"/>
      <c r="AS218" s="8"/>
      <c r="AT218" s="26"/>
      <c r="AU218" s="8"/>
    </row>
    <row r="219" spans="1:47" ht="20.100000000000001" customHeight="1" x14ac:dyDescent="0.2">
      <c r="A219" s="2"/>
      <c r="B219" s="2"/>
      <c r="C219" s="2"/>
      <c r="D219" s="2"/>
      <c r="E219" s="2"/>
      <c r="F219" s="8"/>
      <c r="G219" s="8"/>
      <c r="H219" s="8"/>
      <c r="I219" s="8"/>
      <c r="J219" s="2"/>
      <c r="K219" s="114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26"/>
      <c r="AL219" s="26"/>
      <c r="AM219" s="26"/>
      <c r="AN219" s="26"/>
      <c r="AO219" s="26"/>
      <c r="AP219" s="26"/>
      <c r="AQ219" s="26"/>
      <c r="AR219" s="8"/>
      <c r="AS219" s="8"/>
      <c r="AT219" s="26"/>
      <c r="AU219" s="8"/>
    </row>
    <row r="220" spans="1:47" ht="20.100000000000001" customHeight="1" x14ac:dyDescent="0.2">
      <c r="A220" s="2"/>
      <c r="B220" s="5"/>
      <c r="C220" s="5"/>
      <c r="D220" s="5"/>
      <c r="E220" s="5"/>
      <c r="F220" s="5"/>
      <c r="G220" s="5"/>
      <c r="H220" s="5"/>
      <c r="I220" s="8"/>
      <c r="J220" s="2"/>
      <c r="K220" s="11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26"/>
      <c r="AL220" s="26"/>
      <c r="AM220" s="26"/>
      <c r="AN220" s="26"/>
      <c r="AO220" s="26"/>
      <c r="AP220" s="26"/>
      <c r="AQ220" s="26"/>
      <c r="AR220" s="8"/>
      <c r="AS220" s="8"/>
      <c r="AT220" s="26"/>
      <c r="AU220" s="8"/>
    </row>
    <row r="221" spans="1:47" ht="20.100000000000001" customHeight="1" x14ac:dyDescent="0.2">
      <c r="A221" s="39"/>
      <c r="B221" s="2"/>
      <c r="C221" s="2"/>
      <c r="D221" s="2"/>
      <c r="E221" s="2"/>
      <c r="F221" s="8"/>
      <c r="G221" s="8"/>
      <c r="H221" s="8"/>
      <c r="I221" s="8"/>
      <c r="J221" s="20"/>
      <c r="K221" s="11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26"/>
      <c r="AL221" s="26"/>
      <c r="AM221" s="26"/>
      <c r="AN221" s="26"/>
      <c r="AO221" s="26"/>
      <c r="AP221" s="26"/>
      <c r="AQ221" s="26"/>
      <c r="AR221" s="8"/>
      <c r="AS221" s="8"/>
      <c r="AT221" s="26"/>
      <c r="AU221" s="8"/>
    </row>
    <row r="222" spans="1:47" ht="20.100000000000001" customHeight="1" x14ac:dyDescent="0.2">
      <c r="A222" s="5"/>
      <c r="B222" s="2"/>
      <c r="C222" s="5"/>
      <c r="D222" s="5"/>
      <c r="E222" s="5"/>
      <c r="F222" s="5"/>
      <c r="G222" s="5"/>
      <c r="H222" s="5"/>
      <c r="I222" s="8"/>
      <c r="J222" s="2"/>
      <c r="K222" s="11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26"/>
      <c r="AU222" s="8"/>
    </row>
    <row r="223" spans="1:47" ht="20.100000000000001" customHeight="1" x14ac:dyDescent="0.2">
      <c r="A223" s="2"/>
      <c r="B223" s="5"/>
      <c r="C223" s="5"/>
      <c r="D223" s="5"/>
      <c r="E223" s="5"/>
      <c r="F223" s="5"/>
      <c r="G223" s="5"/>
      <c r="H223" s="5"/>
      <c r="I223" s="2"/>
      <c r="J223" s="2"/>
      <c r="K223" s="11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26"/>
      <c r="AU223" s="8"/>
    </row>
    <row r="224" spans="1:47" ht="20.100000000000001" customHeight="1" x14ac:dyDescent="0.2">
      <c r="A224" s="39"/>
      <c r="B224" s="12"/>
      <c r="C224" s="2"/>
      <c r="D224" s="2"/>
      <c r="E224" s="2"/>
      <c r="F224" s="2"/>
      <c r="G224" s="2"/>
      <c r="H224" s="2"/>
      <c r="I224" s="2"/>
      <c r="J224" s="20"/>
      <c r="K224" s="111"/>
      <c r="L224" s="8"/>
      <c r="M224" s="8"/>
      <c r="N224" s="8"/>
      <c r="O224" s="8"/>
      <c r="P224" s="8"/>
      <c r="Q224" s="8"/>
      <c r="R224" s="8"/>
      <c r="S224" s="23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26"/>
      <c r="AU224" s="8"/>
    </row>
    <row r="225" spans="1:47" ht="20.10000000000000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13"/>
      <c r="L225" s="8"/>
      <c r="M225" s="8"/>
      <c r="N225" s="8"/>
      <c r="O225" s="8"/>
      <c r="P225" s="8"/>
      <c r="Q225" s="8"/>
      <c r="R225" s="8"/>
      <c r="S225" s="8"/>
      <c r="T225" s="23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26"/>
      <c r="AU225" s="8"/>
    </row>
    <row r="226" spans="1:47" ht="20.100000000000001" customHeight="1" x14ac:dyDescent="0.2">
      <c r="A226" s="2"/>
      <c r="B226" s="5"/>
      <c r="C226" s="5"/>
      <c r="D226" s="5"/>
      <c r="E226" s="5"/>
      <c r="F226" s="5"/>
      <c r="G226" s="5"/>
      <c r="H226" s="5"/>
      <c r="I226" s="2"/>
      <c r="J226" s="2"/>
      <c r="K226" s="111"/>
      <c r="L226" s="8"/>
      <c r="M226" s="8"/>
      <c r="N226" s="8"/>
      <c r="O226" s="8"/>
      <c r="P226" s="8"/>
      <c r="Q226" s="8"/>
      <c r="R226" s="8"/>
      <c r="S226" s="23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26"/>
      <c r="AU226" s="8"/>
    </row>
    <row r="227" spans="1:47" ht="20.100000000000001" customHeight="1" x14ac:dyDescent="0.2">
      <c r="A227" s="39"/>
      <c r="B227" s="2"/>
      <c r="C227" s="2"/>
      <c r="D227" s="2"/>
      <c r="E227" s="2"/>
      <c r="F227" s="2"/>
      <c r="G227" s="2"/>
      <c r="H227" s="2"/>
      <c r="I227" s="2"/>
      <c r="J227" s="20"/>
      <c r="K227" s="11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8"/>
      <c r="AS227" s="8"/>
      <c r="AT227" s="26"/>
      <c r="AU227" s="8"/>
    </row>
    <row r="228" spans="1:47" ht="20.100000000000001" customHeight="1" x14ac:dyDescent="0.2">
      <c r="A228" s="2"/>
      <c r="B228" s="5"/>
      <c r="C228" s="5"/>
      <c r="D228" s="5"/>
      <c r="E228" s="5"/>
      <c r="F228" s="5"/>
      <c r="G228" s="5"/>
      <c r="H228" s="5"/>
      <c r="I228" s="2"/>
      <c r="J228" s="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26"/>
      <c r="AU228" s="8"/>
    </row>
    <row r="229" spans="1:47" ht="20.100000000000001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K229" s="115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26"/>
      <c r="AU229" s="8"/>
    </row>
    <row r="230" spans="1:47" ht="20.100000000000001" customHeight="1" x14ac:dyDescent="0.2">
      <c r="A230" s="39"/>
      <c r="B230" s="2"/>
      <c r="C230" s="2"/>
      <c r="D230" s="2"/>
      <c r="E230" s="2"/>
      <c r="F230" s="2"/>
      <c r="G230" s="2"/>
      <c r="H230" s="2"/>
      <c r="I230" s="2"/>
      <c r="K230" s="11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26"/>
      <c r="AU230" s="8"/>
    </row>
    <row r="231" spans="1:47" ht="18.75" customHeight="1" x14ac:dyDescent="0.2">
      <c r="A231" s="2"/>
      <c r="B231" s="5"/>
      <c r="C231" s="5"/>
      <c r="D231" s="5"/>
      <c r="E231" s="5"/>
      <c r="F231" s="5"/>
      <c r="G231" s="5"/>
      <c r="H231" s="5"/>
      <c r="I231" s="2"/>
      <c r="J231" s="1"/>
      <c r="K231" s="11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26"/>
      <c r="AU231" s="8"/>
    </row>
    <row r="232" spans="1:47" ht="20.100000000000001" customHeight="1" x14ac:dyDescent="0.2">
      <c r="A232" s="2"/>
      <c r="J232" s="20"/>
      <c r="K232" s="115"/>
    </row>
    <row r="233" spans="1:47" ht="20.100000000000001" customHeight="1" x14ac:dyDescent="0.2">
      <c r="A233" s="39"/>
      <c r="J233" s="2"/>
      <c r="K233" s="115"/>
    </row>
    <row r="234" spans="1:47" ht="20.100000000000001" customHeight="1" x14ac:dyDescent="0.2">
      <c r="A234" s="2"/>
      <c r="J234" s="2"/>
    </row>
    <row r="235" spans="1:47" ht="20.100000000000001" customHeight="1" x14ac:dyDescent="0.2">
      <c r="B235" s="2"/>
      <c r="C235" s="2"/>
      <c r="D235" s="2"/>
      <c r="E235" s="2"/>
      <c r="F235" s="2"/>
      <c r="G235" s="2"/>
      <c r="H235" s="2"/>
      <c r="I235" s="2"/>
      <c r="J235" s="20"/>
      <c r="L235" s="4"/>
      <c r="M235" s="4"/>
      <c r="N235" s="4"/>
      <c r="O235" s="1"/>
      <c r="P235" s="1"/>
      <c r="Q235" s="1"/>
      <c r="R235" s="1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ht="20.100000000000001" customHeight="1" x14ac:dyDescent="0.2">
      <c r="B236" s="5"/>
      <c r="C236" s="5"/>
      <c r="D236" s="5"/>
      <c r="E236" s="5"/>
      <c r="F236" s="5"/>
      <c r="G236" s="5"/>
      <c r="H236" s="5"/>
      <c r="I236" s="2"/>
      <c r="J236" s="2"/>
      <c r="K236" s="111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ht="20.100000000000001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ht="20.100000000000001" customHeight="1" x14ac:dyDescent="0.2">
      <c r="A238" s="5"/>
      <c r="B238" s="2"/>
      <c r="C238" s="2"/>
      <c r="D238" s="2"/>
      <c r="E238" s="2"/>
      <c r="F238" s="2"/>
      <c r="G238" s="2"/>
      <c r="H238" s="2"/>
      <c r="I238" s="2"/>
      <c r="J238" s="25"/>
      <c r="L238" s="4"/>
      <c r="M238" s="4"/>
      <c r="N238" s="4"/>
      <c r="O238" s="1"/>
      <c r="P238" s="1"/>
      <c r="Q238" s="1"/>
      <c r="R238" s="1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ht="20.100000000000001" customHeight="1" x14ac:dyDescent="0.2">
      <c r="A239" s="2"/>
      <c r="B239" s="5"/>
      <c r="C239" s="5"/>
      <c r="D239" s="5"/>
      <c r="E239" s="5"/>
      <c r="F239" s="5"/>
      <c r="G239" s="5"/>
      <c r="H239" s="5"/>
      <c r="I239" s="2"/>
      <c r="J239" s="2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ht="20.100000000000001" customHeight="1" x14ac:dyDescent="0.25">
      <c r="A240" s="2"/>
      <c r="B240" s="2"/>
      <c r="C240" s="24"/>
      <c r="D240" s="24"/>
      <c r="E240" s="24"/>
      <c r="F240" s="2"/>
      <c r="G240" s="2"/>
      <c r="H240" s="2"/>
      <c r="I240" s="2"/>
      <c r="J240" s="2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ht="20.100000000000001" customHeight="1" x14ac:dyDescent="0.2">
      <c r="A241" s="5"/>
      <c r="B241" s="2"/>
      <c r="C241" s="2"/>
      <c r="D241" s="2"/>
      <c r="E241" s="2"/>
      <c r="F241" s="2"/>
      <c r="G241" s="2"/>
      <c r="H241" s="2"/>
      <c r="I241" s="2"/>
      <c r="J241" s="20"/>
      <c r="L241" s="4"/>
      <c r="M241" s="4"/>
      <c r="N241" s="4"/>
      <c r="O241" s="1"/>
      <c r="P241" s="1"/>
      <c r="Q241" s="1"/>
      <c r="R241" s="1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ht="20.100000000000001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ht="20.100000000000001" customHeight="1" x14ac:dyDescent="0.2">
      <c r="A243" s="2"/>
      <c r="B243" s="5"/>
      <c r="C243" s="5"/>
      <c r="D243" s="5"/>
      <c r="E243" s="5"/>
      <c r="F243" s="5"/>
      <c r="G243" s="5"/>
      <c r="H243" s="5"/>
      <c r="I243" s="3"/>
      <c r="J243" s="2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ht="20.100000000000001" customHeight="1" x14ac:dyDescent="0.2">
      <c r="A244" s="5"/>
      <c r="B244" s="11"/>
      <c r="C244" s="2"/>
      <c r="D244" s="2"/>
      <c r="E244" s="2"/>
      <c r="F244" s="2"/>
      <c r="G244" s="2"/>
      <c r="H244" s="2"/>
      <c r="I244" s="2"/>
      <c r="J244" s="20"/>
      <c r="L244" s="4"/>
      <c r="M244" s="4"/>
      <c r="N244" s="4"/>
      <c r="O244" s="1"/>
      <c r="P244" s="1"/>
      <c r="Q244" s="1"/>
      <c r="R244" s="1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ht="20.100000000000001" customHeight="1" x14ac:dyDescent="0.2">
      <c r="A245" s="2"/>
      <c r="B245" s="5"/>
      <c r="C245" s="5"/>
      <c r="D245" s="5"/>
      <c r="E245" s="5"/>
      <c r="F245" s="5"/>
      <c r="G245" s="5"/>
      <c r="H245" s="5"/>
      <c r="I245" s="2"/>
      <c r="J245" s="2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ht="20.100000000000001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ht="20.100000000000001" customHeight="1" x14ac:dyDescent="0.2">
      <c r="A247" s="5"/>
      <c r="B247" s="12"/>
      <c r="C247" s="2"/>
      <c r="D247" s="2"/>
      <c r="E247" s="2"/>
      <c r="F247" s="2"/>
      <c r="G247" s="2"/>
      <c r="H247" s="2"/>
      <c r="I247" s="2"/>
      <c r="L247" s="4"/>
      <c r="M247" s="4"/>
      <c r="N247" s="4"/>
      <c r="O247" s="1"/>
      <c r="P247" s="1"/>
      <c r="Q247" s="1"/>
      <c r="R247" s="1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20.100000000000001" customHeight="1" x14ac:dyDescent="0.2">
      <c r="A248" s="2"/>
      <c r="B248" s="5"/>
      <c r="C248" s="5"/>
      <c r="D248" s="5"/>
      <c r="E248" s="5"/>
      <c r="F248" s="5"/>
      <c r="G248" s="5"/>
      <c r="H248" s="5"/>
      <c r="I248" s="2"/>
      <c r="J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20.100000000000001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20.100000000000001" customHeight="1" x14ac:dyDescent="0.2">
      <c r="A250" s="5"/>
      <c r="J250" s="2"/>
    </row>
    <row r="251" spans="1:47" ht="20.100000000000001" customHeight="1" x14ac:dyDescent="0.2">
      <c r="A251" s="2"/>
      <c r="H251" s="5"/>
      <c r="J251" s="5"/>
      <c r="L251" s="5"/>
      <c r="M251" s="5"/>
      <c r="O251" s="3"/>
      <c r="P251" s="3"/>
      <c r="R251" s="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7" ht="20.100000000000001" customHeight="1" x14ac:dyDescent="0.2">
      <c r="A252" s="2"/>
      <c r="B252" s="4"/>
      <c r="C252" s="4"/>
      <c r="D252" s="4"/>
      <c r="E252" s="4"/>
      <c r="F252" s="4"/>
      <c r="H252" s="5"/>
      <c r="J252" s="5"/>
      <c r="L252" s="2"/>
      <c r="M252" s="2"/>
      <c r="N252" s="2"/>
      <c r="O252" s="2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7" ht="20.100000000000001" customHeight="1" x14ac:dyDescent="0.2">
      <c r="B253" s="4"/>
      <c r="C253" s="4"/>
      <c r="D253" s="4"/>
      <c r="E253" s="4"/>
      <c r="F253" s="4"/>
      <c r="H253" s="5"/>
      <c r="L253" s="2"/>
      <c r="M253" s="2"/>
      <c r="N253" s="2"/>
      <c r="O253" s="2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7" ht="20.100000000000001" customHeight="1" x14ac:dyDescent="0.2">
      <c r="A254" s="2"/>
      <c r="B254" s="4"/>
      <c r="C254" s="4"/>
      <c r="D254" s="4"/>
      <c r="E254" s="4"/>
      <c r="F254" s="4"/>
      <c r="H254" s="5"/>
      <c r="L254" s="5"/>
      <c r="M254" s="5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7" ht="20.100000000000001" customHeight="1" x14ac:dyDescent="0.2">
      <c r="A255" s="2"/>
      <c r="H255" s="5"/>
      <c r="J255" s="2"/>
      <c r="L255" s="5"/>
      <c r="M255" s="5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7" ht="20.100000000000001" customHeight="1" x14ac:dyDescent="0.2">
      <c r="A256" s="2"/>
      <c r="B256" s="5"/>
      <c r="C256" s="5"/>
      <c r="D256" s="5"/>
      <c r="E256" s="5"/>
      <c r="F256" s="5"/>
      <c r="G256" s="5"/>
      <c r="H256" s="5"/>
      <c r="I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20.100000000000001" customHeight="1" x14ac:dyDescent="0.2">
      <c r="A257" s="2"/>
      <c r="B257" s="5"/>
      <c r="C257" s="5"/>
      <c r="D257" s="5"/>
      <c r="E257" s="5"/>
      <c r="F257" s="5"/>
      <c r="G257" s="5"/>
      <c r="H257" s="5"/>
      <c r="I257" s="2"/>
      <c r="O257" s="3"/>
      <c r="P257" s="3"/>
      <c r="Q257" s="3"/>
      <c r="R257" s="3"/>
      <c r="S257" s="3"/>
      <c r="T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20.100000000000001" customHeight="1" x14ac:dyDescent="0.2">
      <c r="A258" s="2"/>
      <c r="B258" s="5"/>
      <c r="C258" s="5"/>
      <c r="D258" s="5"/>
      <c r="E258" s="5"/>
      <c r="F258" s="5"/>
      <c r="G258" s="5"/>
      <c r="H258" s="6"/>
      <c r="I258" s="2"/>
      <c r="L258" s="2"/>
      <c r="M258" s="2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20.100000000000001" customHeight="1" x14ac:dyDescent="0.2">
      <c r="A259" s="2"/>
    </row>
    <row r="260" spans="1:45" ht="20.100000000000001" customHeight="1" x14ac:dyDescent="0.2">
      <c r="A260" s="2"/>
    </row>
    <row r="261" spans="1:45" ht="20.100000000000001" customHeight="1" x14ac:dyDescent="0.2">
      <c r="A261" s="2"/>
    </row>
    <row r="262" spans="1:45" ht="20.100000000000001" customHeight="1" x14ac:dyDescent="0.2"/>
    <row r="263" spans="1:45" ht="20.100000000000001" customHeight="1" x14ac:dyDescent="0.2"/>
    <row r="264" spans="1:45" ht="20.100000000000001" customHeight="1" x14ac:dyDescent="0.2"/>
    <row r="265" spans="1:45" ht="20.100000000000001" customHeight="1" x14ac:dyDescent="0.2"/>
    <row r="266" spans="1:45" ht="20.100000000000001" customHeight="1" x14ac:dyDescent="0.2"/>
    <row r="267" spans="1:45" ht="20.100000000000001" customHeight="1" x14ac:dyDescent="0.2"/>
    <row r="268" spans="1:45" ht="20.100000000000001" customHeight="1" x14ac:dyDescent="0.2"/>
    <row r="269" spans="1:45" ht="20.100000000000001" customHeight="1" x14ac:dyDescent="0.2"/>
    <row r="270" spans="1:45" ht="20.100000000000001" customHeight="1" x14ac:dyDescent="0.2"/>
    <row r="271" spans="1:45" ht="20.100000000000001" customHeight="1" x14ac:dyDescent="0.2"/>
    <row r="272" spans="1:45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</sheetData>
  <mergeCells count="225">
    <mergeCell ref="U10:W10"/>
    <mergeCell ref="O10:Q10"/>
    <mergeCell ref="AD8:AF9"/>
    <mergeCell ref="J160:J162"/>
    <mergeCell ref="AS10:AU10"/>
    <mergeCell ref="AP10:AR10"/>
    <mergeCell ref="AM10:AO10"/>
    <mergeCell ref="AG10:AI10"/>
    <mergeCell ref="AJ10:AL10"/>
    <mergeCell ref="J22:J24"/>
    <mergeCell ref="J31:J33"/>
    <mergeCell ref="J45:J47"/>
    <mergeCell ref="J51:J53"/>
    <mergeCell ref="J64:J66"/>
    <mergeCell ref="J57:J59"/>
    <mergeCell ref="J76:J78"/>
    <mergeCell ref="J88:J90"/>
    <mergeCell ref="J103:J105"/>
    <mergeCell ref="K14:K18"/>
    <mergeCell ref="K11:K13"/>
    <mergeCell ref="K142:K144"/>
    <mergeCell ref="K145:K147"/>
    <mergeCell ref="K136:K138"/>
    <mergeCell ref="J70:J72"/>
    <mergeCell ref="B160:I162"/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AJ8:AL9"/>
    <mergeCell ref="B10:I10"/>
    <mergeCell ref="AG8:AI9"/>
    <mergeCell ref="K7:K9"/>
    <mergeCell ref="L8:N9"/>
    <mergeCell ref="AD10:AF10"/>
    <mergeCell ref="AA10:AC10"/>
    <mergeCell ref="O8:Q9"/>
    <mergeCell ref="L10:N10"/>
    <mergeCell ref="R10:T10"/>
    <mergeCell ref="R8:T9"/>
    <mergeCell ref="AA8:AC9"/>
    <mergeCell ref="X10:Z10"/>
    <mergeCell ref="B22:I24"/>
    <mergeCell ref="A22:A24"/>
    <mergeCell ref="J28:J30"/>
    <mergeCell ref="B28:I30"/>
    <mergeCell ref="A28:A30"/>
    <mergeCell ref="B19:I21"/>
    <mergeCell ref="J19:J21"/>
    <mergeCell ref="A19:A21"/>
    <mergeCell ref="B14:I18"/>
    <mergeCell ref="A14:A18"/>
    <mergeCell ref="J14:J18"/>
    <mergeCell ref="J25:J27"/>
    <mergeCell ref="B25:I27"/>
    <mergeCell ref="A25:A27"/>
    <mergeCell ref="B45:I47"/>
    <mergeCell ref="A45:A47"/>
    <mergeCell ref="J48:J50"/>
    <mergeCell ref="B48:I50"/>
    <mergeCell ref="A48:A50"/>
    <mergeCell ref="B31:I33"/>
    <mergeCell ref="A31:A33"/>
    <mergeCell ref="J34:J36"/>
    <mergeCell ref="B34:I36"/>
    <mergeCell ref="A34:A36"/>
    <mergeCell ref="B37:I40"/>
    <mergeCell ref="A37:A40"/>
    <mergeCell ref="J37:J40"/>
    <mergeCell ref="A41:A44"/>
    <mergeCell ref="B41:I44"/>
    <mergeCell ref="J41:J44"/>
    <mergeCell ref="B57:I59"/>
    <mergeCell ref="A57:A59"/>
    <mergeCell ref="J60:J63"/>
    <mergeCell ref="B60:I63"/>
    <mergeCell ref="A60:A63"/>
    <mergeCell ref="B51:I53"/>
    <mergeCell ref="A51:A53"/>
    <mergeCell ref="J54:J56"/>
    <mergeCell ref="B54:I56"/>
    <mergeCell ref="A54:A56"/>
    <mergeCell ref="B70:I72"/>
    <mergeCell ref="A70:A72"/>
    <mergeCell ref="J73:J75"/>
    <mergeCell ref="B73:I75"/>
    <mergeCell ref="A73:A75"/>
    <mergeCell ref="B64:I66"/>
    <mergeCell ref="A64:A66"/>
    <mergeCell ref="J67:J69"/>
    <mergeCell ref="B67:I69"/>
    <mergeCell ref="A67:A69"/>
    <mergeCell ref="J82:J84"/>
    <mergeCell ref="B82:I84"/>
    <mergeCell ref="A82:A84"/>
    <mergeCell ref="J85:J87"/>
    <mergeCell ref="B85:I87"/>
    <mergeCell ref="A85:A87"/>
    <mergeCell ref="B76:I78"/>
    <mergeCell ref="A76:A78"/>
    <mergeCell ref="J79:J81"/>
    <mergeCell ref="B79:I81"/>
    <mergeCell ref="A79:A81"/>
    <mergeCell ref="J97:J99"/>
    <mergeCell ref="B97:I99"/>
    <mergeCell ref="A97:A99"/>
    <mergeCell ref="J100:J102"/>
    <mergeCell ref="B100:I102"/>
    <mergeCell ref="A100:A102"/>
    <mergeCell ref="B88:I90"/>
    <mergeCell ref="A88:A90"/>
    <mergeCell ref="J94:J96"/>
    <mergeCell ref="B94:I96"/>
    <mergeCell ref="A94:A96"/>
    <mergeCell ref="B91:I93"/>
    <mergeCell ref="J91:J93"/>
    <mergeCell ref="A154:A156"/>
    <mergeCell ref="B154:I156"/>
    <mergeCell ref="J154:J156"/>
    <mergeCell ref="A157:A159"/>
    <mergeCell ref="B157:I159"/>
    <mergeCell ref="J157:J159"/>
    <mergeCell ref="B103:I105"/>
    <mergeCell ref="A103:A105"/>
    <mergeCell ref="J106:J108"/>
    <mergeCell ref="B106:I108"/>
    <mergeCell ref="A106:A108"/>
    <mergeCell ref="A148:A150"/>
    <mergeCell ref="B148:I150"/>
    <mergeCell ref="J148:J150"/>
    <mergeCell ref="A151:A153"/>
    <mergeCell ref="B151:I153"/>
    <mergeCell ref="J151:J153"/>
    <mergeCell ref="J127:J129"/>
    <mergeCell ref="B127:I129"/>
    <mergeCell ref="A127:A129"/>
    <mergeCell ref="A133:A135"/>
    <mergeCell ref="B133:I135"/>
    <mergeCell ref="J133:J135"/>
    <mergeCell ref="A130:A132"/>
    <mergeCell ref="B130:I132"/>
    <mergeCell ref="J130:J132"/>
    <mergeCell ref="A139:A141"/>
    <mergeCell ref="B139:I141"/>
    <mergeCell ref="J139:J141"/>
    <mergeCell ref="A142:A144"/>
    <mergeCell ref="B142:I144"/>
    <mergeCell ref="J142:J144"/>
    <mergeCell ref="A145:A147"/>
    <mergeCell ref="B145:I147"/>
    <mergeCell ref="J145:J147"/>
    <mergeCell ref="A11:A13"/>
    <mergeCell ref="B11:I13"/>
    <mergeCell ref="J11:J13"/>
    <mergeCell ref="J136:J138"/>
    <mergeCell ref="B136:I138"/>
    <mergeCell ref="A136:A138"/>
    <mergeCell ref="J121:J123"/>
    <mergeCell ref="B121:I123"/>
    <mergeCell ref="A121:A123"/>
    <mergeCell ref="J124:J126"/>
    <mergeCell ref="B124:I126"/>
    <mergeCell ref="A124:A126"/>
    <mergeCell ref="J115:J117"/>
    <mergeCell ref="B115:I117"/>
    <mergeCell ref="A115:A117"/>
    <mergeCell ref="J118:J120"/>
    <mergeCell ref="B118:I120"/>
    <mergeCell ref="A118:A120"/>
    <mergeCell ref="J109:J111"/>
    <mergeCell ref="B109:I111"/>
    <mergeCell ref="A109:A111"/>
    <mergeCell ref="J112:J114"/>
    <mergeCell ref="B112:I114"/>
    <mergeCell ref="A112:A114"/>
    <mergeCell ref="K160:K162"/>
    <mergeCell ref="K148:K150"/>
    <mergeCell ref="K151:K153"/>
    <mergeCell ref="K154:K156"/>
    <mergeCell ref="K157:K159"/>
    <mergeCell ref="K139:K141"/>
    <mergeCell ref="K106:K108"/>
    <mergeCell ref="K109:K111"/>
    <mergeCell ref="K112:K114"/>
    <mergeCell ref="K115:K117"/>
    <mergeCell ref="K118:K120"/>
    <mergeCell ref="K121:K123"/>
    <mergeCell ref="K124:K126"/>
    <mergeCell ref="K127:K129"/>
    <mergeCell ref="K130:K132"/>
    <mergeCell ref="K133:K135"/>
    <mergeCell ref="K19:K21"/>
    <mergeCell ref="K22:K24"/>
    <mergeCell ref="K28:K30"/>
    <mergeCell ref="K31:K33"/>
    <mergeCell ref="K34:K36"/>
    <mergeCell ref="K45:K47"/>
    <mergeCell ref="K48:K50"/>
    <mergeCell ref="K25:K27"/>
    <mergeCell ref="K37:K40"/>
    <mergeCell ref="K41:K44"/>
    <mergeCell ref="K51:K53"/>
    <mergeCell ref="K54:K56"/>
    <mergeCell ref="K57:K59"/>
    <mergeCell ref="K64:K66"/>
    <mergeCell ref="K67:K69"/>
    <mergeCell ref="K70:K72"/>
    <mergeCell ref="K73:K75"/>
    <mergeCell ref="K76:K78"/>
    <mergeCell ref="K60:K63"/>
    <mergeCell ref="K79:K81"/>
    <mergeCell ref="K82:K84"/>
    <mergeCell ref="K85:K87"/>
    <mergeCell ref="K88:K90"/>
    <mergeCell ref="K91:K93"/>
    <mergeCell ref="K94:K96"/>
    <mergeCell ref="K97:K99"/>
    <mergeCell ref="K100:K102"/>
    <mergeCell ref="K103:K105"/>
  </mergeCells>
  <phoneticPr fontId="4" type="noConversion"/>
  <conditionalFormatting sqref="B85">
    <cfRule type="duplicateValues" dxfId="2" priority="1"/>
  </conditionalFormatting>
  <pageMargins left="0.31496062992126" right="0.196850393700787" top="0.62992125984252001" bottom="0.39370078740157499" header="0" footer="0"/>
  <pageSetup paperSize="14" scale="65" orientation="landscape" r:id="rId1"/>
  <headerFooter alignWithMargins="0"/>
  <rowBreaks count="3" manualBreakCount="3">
    <brk id="44" max="47" man="1"/>
    <brk id="87" max="47" man="1"/>
    <brk id="129" max="47" man="1"/>
  </rowBreaks>
  <ignoredErrors>
    <ignoredError sqref="J16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03B8-B8E8-41E1-AD49-C031AC3D92AC}">
  <dimension ref="A1:S478"/>
  <sheetViews>
    <sheetView view="pageBreakPreview" topLeftCell="A53" zoomScale="60" zoomScaleNormal="64" workbookViewId="0">
      <selection activeCell="Q57" sqref="Q57"/>
    </sheetView>
  </sheetViews>
  <sheetFormatPr defaultRowHeight="12.75" x14ac:dyDescent="0.2"/>
  <cols>
    <col min="1" max="1" width="5" style="184" customWidth="1"/>
    <col min="2" max="2" width="42.28515625" style="158" customWidth="1"/>
    <col min="3" max="3" width="20.5703125" style="189" customWidth="1"/>
    <col min="4" max="11" width="19.5703125" style="158" customWidth="1"/>
    <col min="12" max="12" width="11.85546875" style="158" bestFit="1" customWidth="1"/>
    <col min="13" max="13" width="13.7109375" style="158" customWidth="1"/>
    <col min="14" max="14" width="28.85546875" style="158" customWidth="1"/>
    <col min="15" max="18" width="9.140625" style="158"/>
    <col min="19" max="19" width="17.85546875" style="158" customWidth="1"/>
    <col min="20" max="16384" width="9.140625" style="158"/>
  </cols>
  <sheetData>
    <row r="1" spans="1:19" ht="14.25" x14ac:dyDescent="0.2">
      <c r="A1" s="341" t="s">
        <v>146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9" ht="14.25" x14ac:dyDescent="0.2">
      <c r="A2" s="341" t="s">
        <v>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</row>
    <row r="3" spans="1:19" ht="14.25" x14ac:dyDescent="0.2">
      <c r="A3" s="159"/>
      <c r="B3" s="160"/>
      <c r="C3" s="161"/>
      <c r="D3" s="160"/>
      <c r="E3" s="160"/>
      <c r="F3" s="160"/>
      <c r="G3" s="160"/>
      <c r="H3" s="160"/>
      <c r="I3" s="160"/>
      <c r="J3" s="160"/>
      <c r="K3" s="162"/>
      <c r="L3" s="160"/>
      <c r="M3" s="160"/>
    </row>
    <row r="4" spans="1:19" ht="14.25" x14ac:dyDescent="0.2">
      <c r="A4" s="159"/>
      <c r="B4" s="160"/>
      <c r="C4" s="161"/>
      <c r="D4" s="160"/>
      <c r="E4" s="160"/>
      <c r="F4" s="160"/>
      <c r="G4" s="160"/>
      <c r="H4" s="160"/>
      <c r="I4" s="160"/>
      <c r="J4" s="160"/>
      <c r="K4" s="163"/>
      <c r="L4" s="163"/>
      <c r="M4" s="160"/>
      <c r="N4" s="163"/>
      <c r="O4" s="163"/>
      <c r="P4" s="160"/>
    </row>
    <row r="5" spans="1:19" ht="14.25" x14ac:dyDescent="0.2">
      <c r="A5" s="159"/>
      <c r="B5" s="160"/>
      <c r="C5" s="161" t="s">
        <v>54</v>
      </c>
      <c r="D5" s="160"/>
      <c r="E5" s="160" t="s">
        <v>46</v>
      </c>
      <c r="F5" s="160"/>
      <c r="G5" s="160"/>
      <c r="H5" s="160"/>
      <c r="I5" s="160"/>
      <c r="J5" s="160"/>
      <c r="K5" s="163"/>
      <c r="L5" s="163"/>
      <c r="M5" s="160"/>
      <c r="N5" s="163"/>
      <c r="O5" s="163"/>
      <c r="P5" s="160"/>
    </row>
    <row r="6" spans="1:19" ht="14.25" x14ac:dyDescent="0.2">
      <c r="A6" s="159"/>
      <c r="B6" s="160"/>
      <c r="C6" s="161" t="s">
        <v>1</v>
      </c>
      <c r="D6" s="160"/>
      <c r="E6" s="160" t="s">
        <v>56</v>
      </c>
      <c r="F6" s="160"/>
      <c r="G6" s="160"/>
      <c r="H6" s="160"/>
      <c r="I6" s="160"/>
      <c r="J6" s="160"/>
      <c r="K6" s="160"/>
      <c r="L6" s="160"/>
      <c r="M6" s="160"/>
    </row>
    <row r="7" spans="1:19" ht="14.25" x14ac:dyDescent="0.2">
      <c r="A7" s="159"/>
      <c r="B7" s="160"/>
      <c r="C7" s="161" t="s">
        <v>23</v>
      </c>
      <c r="D7" s="160"/>
      <c r="E7" s="160" t="s">
        <v>149</v>
      </c>
      <c r="F7" s="160"/>
      <c r="G7" s="160"/>
      <c r="H7" s="160"/>
      <c r="I7" s="160"/>
      <c r="J7" s="160"/>
      <c r="K7" s="160"/>
      <c r="L7" s="160"/>
      <c r="M7" s="160"/>
    </row>
    <row r="8" spans="1:19" x14ac:dyDescent="0.2">
      <c r="A8" s="164"/>
      <c r="B8" s="165"/>
      <c r="C8" s="166"/>
      <c r="D8" s="165"/>
      <c r="E8" s="165"/>
      <c r="F8" s="165"/>
      <c r="G8" s="165"/>
      <c r="H8" s="165"/>
      <c r="I8" s="165"/>
      <c r="J8" s="165"/>
      <c r="L8" s="165" t="s">
        <v>39</v>
      </c>
      <c r="M8" s="165"/>
    </row>
    <row r="9" spans="1:19" ht="39.950000000000003" customHeight="1" x14ac:dyDescent="0.2">
      <c r="A9" s="342" t="s">
        <v>3</v>
      </c>
      <c r="B9" s="342" t="s">
        <v>62</v>
      </c>
      <c r="C9" s="342" t="s">
        <v>80</v>
      </c>
      <c r="D9" s="343" t="s">
        <v>37</v>
      </c>
      <c r="E9" s="343"/>
      <c r="F9" s="343"/>
      <c r="G9" s="343"/>
      <c r="H9" s="343" t="s">
        <v>38</v>
      </c>
      <c r="I9" s="343"/>
      <c r="J9" s="343"/>
      <c r="K9" s="343"/>
      <c r="L9" s="342" t="s">
        <v>86</v>
      </c>
      <c r="M9" s="343" t="s">
        <v>85</v>
      </c>
    </row>
    <row r="10" spans="1:19" ht="39.950000000000003" customHeight="1" x14ac:dyDescent="0.2">
      <c r="A10" s="342"/>
      <c r="B10" s="342"/>
      <c r="C10" s="343"/>
      <c r="D10" s="226" t="s">
        <v>81</v>
      </c>
      <c r="E10" s="167" t="s">
        <v>82</v>
      </c>
      <c r="F10" s="167" t="s">
        <v>83</v>
      </c>
      <c r="G10" s="168" t="s">
        <v>84</v>
      </c>
      <c r="H10" s="167" t="s">
        <v>81</v>
      </c>
      <c r="I10" s="167" t="s">
        <v>82</v>
      </c>
      <c r="J10" s="167" t="s">
        <v>83</v>
      </c>
      <c r="K10" s="167" t="s">
        <v>84</v>
      </c>
      <c r="L10" s="343"/>
      <c r="M10" s="343"/>
    </row>
    <row r="11" spans="1:19" ht="60.75" customHeight="1" x14ac:dyDescent="0.2">
      <c r="A11" s="169">
        <v>1</v>
      </c>
      <c r="B11" s="170" t="s">
        <v>114</v>
      </c>
      <c r="C11" s="171">
        <v>20000000</v>
      </c>
      <c r="D11" s="171">
        <v>0</v>
      </c>
      <c r="E11" s="171">
        <v>0</v>
      </c>
      <c r="F11" s="171">
        <f t="shared" ref="F11:F58" si="0">D11+E11</f>
        <v>0</v>
      </c>
      <c r="G11" s="172">
        <f>F11/C11*100</f>
        <v>0</v>
      </c>
      <c r="H11" s="171">
        <v>0</v>
      </c>
      <c r="I11" s="171">
        <v>0</v>
      </c>
      <c r="J11" s="171">
        <f>H11+I11</f>
        <v>0</v>
      </c>
      <c r="K11" s="172">
        <f>J11/C11*100</f>
        <v>0</v>
      </c>
      <c r="L11" s="173">
        <v>0</v>
      </c>
      <c r="M11" s="171"/>
      <c r="S11" s="174"/>
    </row>
    <row r="12" spans="1:19" ht="84" customHeight="1" x14ac:dyDescent="0.2">
      <c r="A12" s="169">
        <v>2</v>
      </c>
      <c r="B12" s="175" t="s">
        <v>115</v>
      </c>
      <c r="C12" s="171">
        <v>100000000</v>
      </c>
      <c r="D12" s="171">
        <v>0</v>
      </c>
      <c r="E12" s="171">
        <v>0</v>
      </c>
      <c r="F12" s="171">
        <f t="shared" si="0"/>
        <v>0</v>
      </c>
      <c r="G12" s="172">
        <f t="shared" ref="G12:G58" si="1">F12/C12*100</f>
        <v>0</v>
      </c>
      <c r="H12" s="171">
        <v>0</v>
      </c>
      <c r="I12" s="171">
        <v>0</v>
      </c>
      <c r="J12" s="171">
        <f t="shared" ref="J12:J58" si="2">H12+I12</f>
        <v>0</v>
      </c>
      <c r="K12" s="172">
        <f t="shared" ref="K12:K58" si="3">J12/C12*100</f>
        <v>0</v>
      </c>
      <c r="L12" s="173">
        <v>0</v>
      </c>
      <c r="M12" s="171"/>
    </row>
    <row r="13" spans="1:19" ht="54" customHeight="1" x14ac:dyDescent="0.2">
      <c r="A13" s="169">
        <v>3</v>
      </c>
      <c r="B13" s="170" t="s">
        <v>116</v>
      </c>
      <c r="C13" s="171">
        <v>695000000</v>
      </c>
      <c r="D13" s="171">
        <v>37962200</v>
      </c>
      <c r="E13" s="171">
        <v>1624000</v>
      </c>
      <c r="F13" s="171">
        <f t="shared" si="0"/>
        <v>39586200</v>
      </c>
      <c r="G13" s="172">
        <f t="shared" si="1"/>
        <v>5.6958561151079143</v>
      </c>
      <c r="H13" s="171">
        <v>37962200</v>
      </c>
      <c r="I13" s="171">
        <v>1624000</v>
      </c>
      <c r="J13" s="171">
        <f t="shared" si="2"/>
        <v>39586200</v>
      </c>
      <c r="K13" s="172">
        <f t="shared" si="3"/>
        <v>5.6958561151079143</v>
      </c>
      <c r="L13" s="173">
        <v>35</v>
      </c>
      <c r="M13" s="171"/>
    </row>
    <row r="14" spans="1:19" ht="48" customHeight="1" x14ac:dyDescent="0.2">
      <c r="A14" s="169">
        <v>4</v>
      </c>
      <c r="B14" s="170" t="s">
        <v>117</v>
      </c>
      <c r="C14" s="171">
        <v>285240000</v>
      </c>
      <c r="D14" s="171">
        <v>1750000</v>
      </c>
      <c r="E14" s="171">
        <v>30050000</v>
      </c>
      <c r="F14" s="171">
        <f t="shared" si="0"/>
        <v>31800000</v>
      </c>
      <c r="G14" s="172">
        <f t="shared" si="1"/>
        <v>11.148506520824569</v>
      </c>
      <c r="H14" s="171">
        <v>1750000</v>
      </c>
      <c r="I14" s="171">
        <v>30050000</v>
      </c>
      <c r="J14" s="171">
        <f t="shared" si="2"/>
        <v>31800000</v>
      </c>
      <c r="K14" s="172">
        <f t="shared" si="3"/>
        <v>11.148506520824569</v>
      </c>
      <c r="L14" s="173">
        <v>35</v>
      </c>
      <c r="M14" s="176"/>
      <c r="O14" s="177"/>
      <c r="S14" s="178"/>
    </row>
    <row r="15" spans="1:19" ht="63" customHeight="1" x14ac:dyDescent="0.2">
      <c r="A15" s="169">
        <v>5</v>
      </c>
      <c r="B15" s="170" t="s">
        <v>118</v>
      </c>
      <c r="C15" s="171">
        <v>350000000</v>
      </c>
      <c r="D15" s="171">
        <v>45160000</v>
      </c>
      <c r="E15" s="171">
        <v>0</v>
      </c>
      <c r="F15" s="171">
        <f t="shared" si="0"/>
        <v>45160000</v>
      </c>
      <c r="G15" s="172">
        <f t="shared" si="1"/>
        <v>12.902857142857144</v>
      </c>
      <c r="H15" s="171">
        <v>45160000</v>
      </c>
      <c r="I15" s="171">
        <v>0</v>
      </c>
      <c r="J15" s="171">
        <f t="shared" si="2"/>
        <v>45160000</v>
      </c>
      <c r="K15" s="172">
        <f t="shared" si="3"/>
        <v>12.902857142857144</v>
      </c>
      <c r="L15" s="173">
        <v>35</v>
      </c>
      <c r="M15" s="176"/>
      <c r="O15" s="177"/>
      <c r="S15" s="178"/>
    </row>
    <row r="16" spans="1:19" s="174" customFormat="1" ht="57.75" customHeight="1" x14ac:dyDescent="0.2">
      <c r="A16" s="169">
        <v>6</v>
      </c>
      <c r="B16" s="170" t="s">
        <v>119</v>
      </c>
      <c r="C16" s="171">
        <v>270000000</v>
      </c>
      <c r="D16" s="171">
        <v>0</v>
      </c>
      <c r="E16" s="171">
        <v>0</v>
      </c>
      <c r="F16" s="171">
        <f t="shared" si="0"/>
        <v>0</v>
      </c>
      <c r="G16" s="172">
        <f t="shared" si="1"/>
        <v>0</v>
      </c>
      <c r="H16" s="171">
        <v>0</v>
      </c>
      <c r="I16" s="171">
        <v>0</v>
      </c>
      <c r="J16" s="171">
        <f t="shared" si="2"/>
        <v>0</v>
      </c>
      <c r="K16" s="172">
        <f t="shared" si="3"/>
        <v>0</v>
      </c>
      <c r="L16" s="173">
        <v>0</v>
      </c>
      <c r="M16" s="171"/>
      <c r="S16" s="179"/>
    </row>
    <row r="17" spans="1:19" ht="53.25" customHeight="1" x14ac:dyDescent="0.2">
      <c r="A17" s="169">
        <v>7</v>
      </c>
      <c r="B17" s="170" t="s">
        <v>120</v>
      </c>
      <c r="C17" s="171">
        <v>7270000000</v>
      </c>
      <c r="D17" s="171">
        <v>3000000000</v>
      </c>
      <c r="E17" s="171">
        <v>0</v>
      </c>
      <c r="F17" s="171">
        <f t="shared" si="0"/>
        <v>3000000000</v>
      </c>
      <c r="G17" s="172">
        <f t="shared" si="1"/>
        <v>41.265474552957357</v>
      </c>
      <c r="H17" s="171">
        <v>3000000000</v>
      </c>
      <c r="I17" s="171">
        <v>0</v>
      </c>
      <c r="J17" s="171">
        <f t="shared" si="2"/>
        <v>3000000000</v>
      </c>
      <c r="K17" s="172">
        <f t="shared" si="3"/>
        <v>41.265474552957357</v>
      </c>
      <c r="L17" s="173">
        <v>50</v>
      </c>
      <c r="M17" s="171"/>
      <c r="S17" s="178"/>
    </row>
    <row r="18" spans="1:19" ht="39" customHeight="1" x14ac:dyDescent="0.2">
      <c r="A18" s="169">
        <v>8</v>
      </c>
      <c r="B18" s="170" t="s">
        <v>142</v>
      </c>
      <c r="C18" s="171">
        <v>445000000</v>
      </c>
      <c r="D18" s="171">
        <v>30012000</v>
      </c>
      <c r="E18" s="171">
        <v>0</v>
      </c>
      <c r="F18" s="171">
        <f t="shared" si="0"/>
        <v>30012000</v>
      </c>
      <c r="G18" s="172">
        <f t="shared" si="1"/>
        <v>6.7442696629213481</v>
      </c>
      <c r="H18" s="171">
        <v>30012000</v>
      </c>
      <c r="I18" s="171">
        <v>0</v>
      </c>
      <c r="J18" s="171">
        <f t="shared" si="2"/>
        <v>30012000</v>
      </c>
      <c r="K18" s="172">
        <f t="shared" si="3"/>
        <v>6.7442696629213481</v>
      </c>
      <c r="L18" s="173">
        <v>35</v>
      </c>
      <c r="M18" s="171"/>
    </row>
    <row r="19" spans="1:19" ht="64.5" customHeight="1" x14ac:dyDescent="0.2">
      <c r="A19" s="169">
        <v>9</v>
      </c>
      <c r="B19" s="170" t="s">
        <v>121</v>
      </c>
      <c r="C19" s="171">
        <v>354400000</v>
      </c>
      <c r="D19" s="171">
        <v>50377000</v>
      </c>
      <c r="E19" s="171">
        <v>1295000</v>
      </c>
      <c r="F19" s="171">
        <f t="shared" si="0"/>
        <v>51672000</v>
      </c>
      <c r="G19" s="172">
        <f t="shared" si="1"/>
        <v>14.580135440180586</v>
      </c>
      <c r="H19" s="171">
        <v>50377000</v>
      </c>
      <c r="I19" s="171">
        <v>1295000</v>
      </c>
      <c r="J19" s="171">
        <f t="shared" si="2"/>
        <v>51672000</v>
      </c>
      <c r="K19" s="172">
        <f t="shared" si="3"/>
        <v>14.580135440180586</v>
      </c>
      <c r="L19" s="173">
        <v>35</v>
      </c>
      <c r="M19" s="171"/>
      <c r="S19" s="178"/>
    </row>
    <row r="20" spans="1:19" ht="69.75" customHeight="1" x14ac:dyDescent="0.2">
      <c r="A20" s="169">
        <v>10</v>
      </c>
      <c r="B20" s="170" t="s">
        <v>122</v>
      </c>
      <c r="C20" s="171">
        <v>103280000</v>
      </c>
      <c r="D20" s="171">
        <v>13320000</v>
      </c>
      <c r="E20" s="171">
        <v>0</v>
      </c>
      <c r="F20" s="171">
        <f t="shared" si="0"/>
        <v>13320000</v>
      </c>
      <c r="G20" s="172">
        <f t="shared" si="1"/>
        <v>12.89697908597986</v>
      </c>
      <c r="H20" s="171">
        <v>13320000</v>
      </c>
      <c r="I20" s="171">
        <v>0</v>
      </c>
      <c r="J20" s="171">
        <f t="shared" si="2"/>
        <v>13320000</v>
      </c>
      <c r="K20" s="172">
        <f t="shared" si="3"/>
        <v>12.89697908597986</v>
      </c>
      <c r="L20" s="173">
        <v>30</v>
      </c>
      <c r="M20" s="171"/>
      <c r="S20" s="178"/>
    </row>
    <row r="21" spans="1:19" ht="48" customHeight="1" x14ac:dyDescent="0.2">
      <c r="A21" s="169">
        <v>11</v>
      </c>
      <c r="B21" s="170" t="s">
        <v>123</v>
      </c>
      <c r="C21" s="171">
        <v>1000000000</v>
      </c>
      <c r="D21" s="171">
        <v>1000000000</v>
      </c>
      <c r="E21" s="171">
        <v>0</v>
      </c>
      <c r="F21" s="171">
        <f t="shared" si="0"/>
        <v>1000000000</v>
      </c>
      <c r="G21" s="172">
        <f t="shared" si="1"/>
        <v>100</v>
      </c>
      <c r="H21" s="171">
        <v>1000000000</v>
      </c>
      <c r="I21" s="171">
        <v>0</v>
      </c>
      <c r="J21" s="171">
        <f t="shared" si="2"/>
        <v>1000000000</v>
      </c>
      <c r="K21" s="172">
        <f t="shared" si="3"/>
        <v>100</v>
      </c>
      <c r="L21" s="173">
        <v>100</v>
      </c>
      <c r="M21" s="171"/>
      <c r="P21" s="178"/>
      <c r="S21" s="178"/>
    </row>
    <row r="22" spans="1:19" ht="55.5" customHeight="1" x14ac:dyDescent="0.2">
      <c r="A22" s="169">
        <v>12</v>
      </c>
      <c r="B22" s="170" t="s">
        <v>124</v>
      </c>
      <c r="C22" s="171">
        <v>50000000</v>
      </c>
      <c r="D22" s="171">
        <v>35000000</v>
      </c>
      <c r="E22" s="171">
        <v>0</v>
      </c>
      <c r="F22" s="171">
        <f t="shared" si="0"/>
        <v>35000000</v>
      </c>
      <c r="G22" s="172">
        <f t="shared" si="1"/>
        <v>70</v>
      </c>
      <c r="H22" s="171">
        <v>35000000</v>
      </c>
      <c r="I22" s="171">
        <v>0</v>
      </c>
      <c r="J22" s="171">
        <f t="shared" si="2"/>
        <v>35000000</v>
      </c>
      <c r="K22" s="172">
        <f t="shared" si="3"/>
        <v>70</v>
      </c>
      <c r="L22" s="173">
        <v>85</v>
      </c>
      <c r="M22" s="171"/>
      <c r="S22" s="178"/>
    </row>
    <row r="23" spans="1:19" ht="48" customHeight="1" x14ac:dyDescent="0.2">
      <c r="A23" s="169">
        <v>13</v>
      </c>
      <c r="B23" s="170" t="s">
        <v>125</v>
      </c>
      <c r="C23" s="171">
        <v>75000000</v>
      </c>
      <c r="D23" s="171">
        <v>63852500</v>
      </c>
      <c r="E23" s="171">
        <v>0</v>
      </c>
      <c r="F23" s="171">
        <f t="shared" si="0"/>
        <v>63852500</v>
      </c>
      <c r="G23" s="172">
        <f t="shared" si="1"/>
        <v>85.13666666666667</v>
      </c>
      <c r="H23" s="171">
        <v>63852500</v>
      </c>
      <c r="I23" s="171">
        <v>0</v>
      </c>
      <c r="J23" s="171">
        <f t="shared" si="2"/>
        <v>63852500</v>
      </c>
      <c r="K23" s="172">
        <f t="shared" si="3"/>
        <v>85.13666666666667</v>
      </c>
      <c r="L23" s="173">
        <v>95</v>
      </c>
      <c r="M23" s="171"/>
      <c r="S23" s="178"/>
    </row>
    <row r="24" spans="1:19" ht="48" customHeight="1" x14ac:dyDescent="0.2">
      <c r="A24" s="169">
        <v>14</v>
      </c>
      <c r="B24" s="170" t="s">
        <v>126</v>
      </c>
      <c r="C24" s="171">
        <v>245000000</v>
      </c>
      <c r="D24" s="171">
        <v>50096000</v>
      </c>
      <c r="E24" s="171">
        <v>4204000</v>
      </c>
      <c r="F24" s="171">
        <f t="shared" si="0"/>
        <v>54300000</v>
      </c>
      <c r="G24" s="172">
        <f t="shared" si="1"/>
        <v>22.163265306122447</v>
      </c>
      <c r="H24" s="171">
        <v>50096000</v>
      </c>
      <c r="I24" s="171">
        <v>4204000</v>
      </c>
      <c r="J24" s="171">
        <f t="shared" si="2"/>
        <v>54300000</v>
      </c>
      <c r="K24" s="172">
        <f t="shared" si="3"/>
        <v>22.163265306122447</v>
      </c>
      <c r="L24" s="173">
        <v>35</v>
      </c>
      <c r="M24" s="171"/>
      <c r="S24" s="178"/>
    </row>
    <row r="25" spans="1:19" ht="48" customHeight="1" x14ac:dyDescent="0.2">
      <c r="A25" s="169">
        <v>15</v>
      </c>
      <c r="B25" s="170" t="s">
        <v>127</v>
      </c>
      <c r="C25" s="171">
        <v>904640000</v>
      </c>
      <c r="D25" s="171">
        <v>149762265</v>
      </c>
      <c r="E25" s="171">
        <v>6812650</v>
      </c>
      <c r="F25" s="171">
        <f t="shared" si="0"/>
        <v>156574915</v>
      </c>
      <c r="G25" s="172">
        <f t="shared" si="1"/>
        <v>17.307980522638839</v>
      </c>
      <c r="H25" s="171">
        <v>149762265</v>
      </c>
      <c r="I25" s="171">
        <v>6812650</v>
      </c>
      <c r="J25" s="171">
        <f t="shared" si="2"/>
        <v>156574915</v>
      </c>
      <c r="K25" s="172">
        <f t="shared" si="3"/>
        <v>17.307980522638839</v>
      </c>
      <c r="L25" s="173">
        <v>35</v>
      </c>
      <c r="M25" s="171"/>
      <c r="S25" s="178"/>
    </row>
    <row r="26" spans="1:19" ht="63" customHeight="1" x14ac:dyDescent="0.2">
      <c r="A26" s="169">
        <v>16</v>
      </c>
      <c r="B26" s="170" t="s">
        <v>128</v>
      </c>
      <c r="C26" s="171">
        <v>80000000</v>
      </c>
      <c r="D26" s="171">
        <v>0</v>
      </c>
      <c r="E26" s="171">
        <v>830000</v>
      </c>
      <c r="F26" s="171">
        <f t="shared" si="0"/>
        <v>830000</v>
      </c>
      <c r="G26" s="172">
        <f t="shared" si="1"/>
        <v>1.0375000000000001</v>
      </c>
      <c r="H26" s="171">
        <v>0</v>
      </c>
      <c r="I26" s="171">
        <v>830000</v>
      </c>
      <c r="J26" s="171">
        <f t="shared" si="2"/>
        <v>830000</v>
      </c>
      <c r="K26" s="172">
        <f t="shared" si="3"/>
        <v>1.0375000000000001</v>
      </c>
      <c r="L26" s="173">
        <v>10</v>
      </c>
      <c r="M26" s="171"/>
      <c r="S26" s="178"/>
    </row>
    <row r="27" spans="1:19" ht="48" customHeight="1" x14ac:dyDescent="0.2">
      <c r="A27" s="169">
        <v>17</v>
      </c>
      <c r="B27" s="170" t="s">
        <v>129</v>
      </c>
      <c r="C27" s="171">
        <v>50000000</v>
      </c>
      <c r="D27" s="171">
        <v>48750000</v>
      </c>
      <c r="E27" s="171">
        <v>0</v>
      </c>
      <c r="F27" s="171">
        <f t="shared" si="0"/>
        <v>48750000</v>
      </c>
      <c r="G27" s="172">
        <f t="shared" si="1"/>
        <v>97.5</v>
      </c>
      <c r="H27" s="171">
        <v>48750000</v>
      </c>
      <c r="I27" s="171">
        <v>0</v>
      </c>
      <c r="J27" s="171">
        <f t="shared" si="2"/>
        <v>48750000</v>
      </c>
      <c r="K27" s="172">
        <f t="shared" si="3"/>
        <v>97.5</v>
      </c>
      <c r="L27" s="173">
        <v>100</v>
      </c>
      <c r="M27" s="171"/>
    </row>
    <row r="28" spans="1:19" ht="48" customHeight="1" x14ac:dyDescent="0.2">
      <c r="A28" s="169">
        <v>18</v>
      </c>
      <c r="B28" s="170" t="s">
        <v>130</v>
      </c>
      <c r="C28" s="171">
        <v>160000000</v>
      </c>
      <c r="D28" s="171">
        <v>78215000</v>
      </c>
      <c r="E28" s="171">
        <v>0</v>
      </c>
      <c r="F28" s="171">
        <f t="shared" si="0"/>
        <v>78215000</v>
      </c>
      <c r="G28" s="172">
        <f t="shared" si="1"/>
        <v>48.884375000000006</v>
      </c>
      <c r="H28" s="171">
        <v>78215000</v>
      </c>
      <c r="I28" s="171">
        <v>0</v>
      </c>
      <c r="J28" s="171">
        <f t="shared" si="2"/>
        <v>78215000</v>
      </c>
      <c r="K28" s="172">
        <f t="shared" si="3"/>
        <v>48.884375000000006</v>
      </c>
      <c r="L28" s="173">
        <v>50</v>
      </c>
      <c r="M28" s="171"/>
      <c r="S28" s="178"/>
    </row>
    <row r="29" spans="1:19" ht="48" customHeight="1" x14ac:dyDescent="0.2">
      <c r="A29" s="169">
        <v>19</v>
      </c>
      <c r="B29" s="170" t="s">
        <v>131</v>
      </c>
      <c r="C29" s="171">
        <v>10000000</v>
      </c>
      <c r="D29" s="171">
        <v>0</v>
      </c>
      <c r="E29" s="171">
        <v>0</v>
      </c>
      <c r="F29" s="171">
        <f t="shared" si="0"/>
        <v>0</v>
      </c>
      <c r="G29" s="172">
        <f t="shared" si="1"/>
        <v>0</v>
      </c>
      <c r="H29" s="171">
        <v>0</v>
      </c>
      <c r="I29" s="171">
        <v>0</v>
      </c>
      <c r="J29" s="171">
        <f t="shared" si="2"/>
        <v>0</v>
      </c>
      <c r="K29" s="172">
        <f t="shared" si="3"/>
        <v>0</v>
      </c>
      <c r="L29" s="173">
        <v>0</v>
      </c>
      <c r="M29" s="171"/>
      <c r="S29" s="178"/>
    </row>
    <row r="30" spans="1:19" ht="51.75" customHeight="1" x14ac:dyDescent="0.2">
      <c r="A30" s="169">
        <v>20</v>
      </c>
      <c r="B30" s="170" t="s">
        <v>132</v>
      </c>
      <c r="C30" s="171">
        <v>224320000</v>
      </c>
      <c r="D30" s="171">
        <v>8580000</v>
      </c>
      <c r="E30" s="171">
        <v>0</v>
      </c>
      <c r="F30" s="171">
        <f t="shared" si="0"/>
        <v>8580000</v>
      </c>
      <c r="G30" s="172">
        <f t="shared" si="1"/>
        <v>3.8248930099857343</v>
      </c>
      <c r="H30" s="171">
        <v>8580000</v>
      </c>
      <c r="I30" s="171">
        <v>0</v>
      </c>
      <c r="J30" s="171">
        <f t="shared" si="2"/>
        <v>8580000</v>
      </c>
      <c r="K30" s="172">
        <f t="shared" si="3"/>
        <v>3.8248930099857343</v>
      </c>
      <c r="L30" s="173">
        <v>30</v>
      </c>
      <c r="M30" s="171"/>
      <c r="S30" s="178"/>
    </row>
    <row r="31" spans="1:19" ht="54" customHeight="1" x14ac:dyDescent="0.2">
      <c r="A31" s="169">
        <v>21</v>
      </c>
      <c r="B31" s="170" t="s">
        <v>133</v>
      </c>
      <c r="C31" s="171">
        <v>60000000</v>
      </c>
      <c r="D31" s="171">
        <v>0</v>
      </c>
      <c r="E31" s="171">
        <v>0</v>
      </c>
      <c r="F31" s="171">
        <f t="shared" si="0"/>
        <v>0</v>
      </c>
      <c r="G31" s="172">
        <f t="shared" si="1"/>
        <v>0</v>
      </c>
      <c r="H31" s="171">
        <v>0</v>
      </c>
      <c r="I31" s="171">
        <v>0</v>
      </c>
      <c r="J31" s="171">
        <f t="shared" si="2"/>
        <v>0</v>
      </c>
      <c r="K31" s="172">
        <f t="shared" si="3"/>
        <v>0</v>
      </c>
      <c r="L31" s="173">
        <v>0</v>
      </c>
      <c r="M31" s="171"/>
      <c r="S31" s="178"/>
    </row>
    <row r="32" spans="1:19" ht="48" customHeight="1" x14ac:dyDescent="0.2">
      <c r="A32" s="169">
        <v>22</v>
      </c>
      <c r="B32" s="170" t="s">
        <v>134</v>
      </c>
      <c r="C32" s="171">
        <v>10000000</v>
      </c>
      <c r="D32" s="171">
        <v>0</v>
      </c>
      <c r="E32" s="171">
        <v>0</v>
      </c>
      <c r="F32" s="171">
        <f t="shared" si="0"/>
        <v>0</v>
      </c>
      <c r="G32" s="172">
        <f t="shared" si="1"/>
        <v>0</v>
      </c>
      <c r="H32" s="171">
        <v>0</v>
      </c>
      <c r="I32" s="171">
        <v>0</v>
      </c>
      <c r="J32" s="171">
        <f t="shared" si="2"/>
        <v>0</v>
      </c>
      <c r="K32" s="172">
        <f t="shared" si="3"/>
        <v>0</v>
      </c>
      <c r="L32" s="173">
        <v>0</v>
      </c>
      <c r="M32" s="171"/>
      <c r="S32" s="178"/>
    </row>
    <row r="33" spans="1:19" ht="48" customHeight="1" x14ac:dyDescent="0.2">
      <c r="A33" s="169">
        <v>23</v>
      </c>
      <c r="B33" s="170" t="s">
        <v>135</v>
      </c>
      <c r="C33" s="171">
        <v>20000000</v>
      </c>
      <c r="D33" s="171">
        <v>0</v>
      </c>
      <c r="E33" s="171">
        <v>0</v>
      </c>
      <c r="F33" s="171">
        <f t="shared" si="0"/>
        <v>0</v>
      </c>
      <c r="G33" s="172">
        <f t="shared" si="1"/>
        <v>0</v>
      </c>
      <c r="H33" s="171">
        <v>0</v>
      </c>
      <c r="I33" s="171">
        <v>0</v>
      </c>
      <c r="J33" s="171">
        <f t="shared" si="2"/>
        <v>0</v>
      </c>
      <c r="K33" s="172">
        <f t="shared" si="3"/>
        <v>0</v>
      </c>
      <c r="L33" s="173">
        <v>0</v>
      </c>
      <c r="M33" s="171"/>
      <c r="S33" s="178"/>
    </row>
    <row r="34" spans="1:19" ht="48" customHeight="1" x14ac:dyDescent="0.2">
      <c r="A34" s="169">
        <v>24</v>
      </c>
      <c r="B34" s="170" t="s">
        <v>136</v>
      </c>
      <c r="C34" s="171">
        <v>60000000</v>
      </c>
      <c r="D34" s="171">
        <v>0</v>
      </c>
      <c r="E34" s="171">
        <v>0</v>
      </c>
      <c r="F34" s="171">
        <f t="shared" si="0"/>
        <v>0</v>
      </c>
      <c r="G34" s="172">
        <f t="shared" si="1"/>
        <v>0</v>
      </c>
      <c r="H34" s="171">
        <v>0</v>
      </c>
      <c r="I34" s="171">
        <v>0</v>
      </c>
      <c r="J34" s="171">
        <f t="shared" si="2"/>
        <v>0</v>
      </c>
      <c r="K34" s="172">
        <f t="shared" si="3"/>
        <v>0</v>
      </c>
      <c r="L34" s="173">
        <v>0</v>
      </c>
      <c r="M34" s="171"/>
      <c r="S34" s="178"/>
    </row>
    <row r="35" spans="1:19" ht="48" customHeight="1" x14ac:dyDescent="0.2">
      <c r="A35" s="169">
        <v>25</v>
      </c>
      <c r="B35" s="170" t="s">
        <v>137</v>
      </c>
      <c r="C35" s="171">
        <v>36000000</v>
      </c>
      <c r="D35" s="171">
        <v>2409000</v>
      </c>
      <c r="E35" s="171">
        <v>0</v>
      </c>
      <c r="F35" s="171">
        <f t="shared" si="0"/>
        <v>2409000</v>
      </c>
      <c r="G35" s="172">
        <f t="shared" si="1"/>
        <v>6.6916666666666664</v>
      </c>
      <c r="H35" s="171">
        <v>2409000</v>
      </c>
      <c r="I35" s="171">
        <v>0</v>
      </c>
      <c r="J35" s="171">
        <f t="shared" si="2"/>
        <v>2409000</v>
      </c>
      <c r="K35" s="172">
        <f t="shared" si="3"/>
        <v>6.6916666666666664</v>
      </c>
      <c r="L35" s="173">
        <v>30</v>
      </c>
      <c r="M35" s="171"/>
      <c r="S35" s="178"/>
    </row>
    <row r="36" spans="1:19" ht="48" customHeight="1" x14ac:dyDescent="0.2">
      <c r="A36" s="169">
        <v>26</v>
      </c>
      <c r="B36" s="170" t="s">
        <v>138</v>
      </c>
      <c r="C36" s="171">
        <v>5000000</v>
      </c>
      <c r="D36" s="171">
        <v>0</v>
      </c>
      <c r="E36" s="171">
        <v>0</v>
      </c>
      <c r="F36" s="171">
        <f t="shared" si="0"/>
        <v>0</v>
      </c>
      <c r="G36" s="172">
        <f t="shared" si="1"/>
        <v>0</v>
      </c>
      <c r="H36" s="171">
        <v>0</v>
      </c>
      <c r="I36" s="171">
        <v>0</v>
      </c>
      <c r="J36" s="171">
        <f t="shared" si="2"/>
        <v>0</v>
      </c>
      <c r="K36" s="172">
        <f t="shared" si="3"/>
        <v>0</v>
      </c>
      <c r="L36" s="173">
        <v>0</v>
      </c>
      <c r="M36" s="171"/>
      <c r="S36" s="178"/>
    </row>
    <row r="37" spans="1:19" ht="48" customHeight="1" x14ac:dyDescent="0.2">
      <c r="A37" s="169">
        <v>27</v>
      </c>
      <c r="B37" s="170" t="s">
        <v>93</v>
      </c>
      <c r="C37" s="171">
        <v>13000000</v>
      </c>
      <c r="D37" s="171">
        <v>2800000</v>
      </c>
      <c r="E37" s="171">
        <v>0</v>
      </c>
      <c r="F37" s="171">
        <f t="shared" si="0"/>
        <v>2800000</v>
      </c>
      <c r="G37" s="172">
        <f t="shared" si="1"/>
        <v>21.53846153846154</v>
      </c>
      <c r="H37" s="171">
        <v>2800000</v>
      </c>
      <c r="I37" s="171">
        <v>0</v>
      </c>
      <c r="J37" s="171">
        <f t="shared" si="2"/>
        <v>2800000</v>
      </c>
      <c r="K37" s="172">
        <f t="shared" si="3"/>
        <v>21.53846153846154</v>
      </c>
      <c r="L37" s="173">
        <v>50</v>
      </c>
      <c r="M37" s="171"/>
      <c r="S37" s="178"/>
    </row>
    <row r="38" spans="1:19" ht="48" customHeight="1" x14ac:dyDescent="0.2">
      <c r="A38" s="169">
        <v>28</v>
      </c>
      <c r="B38" s="170" t="s">
        <v>94</v>
      </c>
      <c r="C38" s="171">
        <v>3856095627</v>
      </c>
      <c r="D38" s="171">
        <v>932521177</v>
      </c>
      <c r="E38" s="171">
        <v>250042662</v>
      </c>
      <c r="F38" s="171">
        <f t="shared" si="0"/>
        <v>1182563839</v>
      </c>
      <c r="G38" s="172">
        <f t="shared" si="1"/>
        <v>30.667388814732838</v>
      </c>
      <c r="H38" s="171">
        <v>932521177</v>
      </c>
      <c r="I38" s="171">
        <v>250042662</v>
      </c>
      <c r="J38" s="171">
        <f t="shared" si="2"/>
        <v>1182563839</v>
      </c>
      <c r="K38" s="172">
        <f t="shared" si="3"/>
        <v>30.667388814732838</v>
      </c>
      <c r="L38" s="173">
        <v>45</v>
      </c>
      <c r="M38" s="171"/>
      <c r="S38" s="178"/>
    </row>
    <row r="39" spans="1:19" ht="48" customHeight="1" x14ac:dyDescent="0.2">
      <c r="A39" s="169">
        <v>29</v>
      </c>
      <c r="B39" s="170" t="s">
        <v>95</v>
      </c>
      <c r="C39" s="171">
        <v>3000000</v>
      </c>
      <c r="D39" s="171">
        <v>0</v>
      </c>
      <c r="E39" s="171">
        <v>0</v>
      </c>
      <c r="F39" s="171">
        <f t="shared" si="0"/>
        <v>0</v>
      </c>
      <c r="G39" s="172">
        <f t="shared" si="1"/>
        <v>0</v>
      </c>
      <c r="H39" s="171">
        <v>0</v>
      </c>
      <c r="I39" s="171">
        <v>0</v>
      </c>
      <c r="J39" s="171">
        <f t="shared" si="2"/>
        <v>0</v>
      </c>
      <c r="K39" s="172">
        <f t="shared" si="3"/>
        <v>0</v>
      </c>
      <c r="L39" s="173">
        <v>0</v>
      </c>
      <c r="M39" s="171"/>
      <c r="S39" s="178"/>
    </row>
    <row r="40" spans="1:19" ht="48" customHeight="1" x14ac:dyDescent="0.2">
      <c r="A40" s="169">
        <v>30</v>
      </c>
      <c r="B40" s="170" t="s">
        <v>96</v>
      </c>
      <c r="C40" s="171">
        <v>5000000</v>
      </c>
      <c r="D40" s="171">
        <v>0</v>
      </c>
      <c r="E40" s="171">
        <v>0</v>
      </c>
      <c r="F40" s="171">
        <f t="shared" si="0"/>
        <v>0</v>
      </c>
      <c r="G40" s="172">
        <f t="shared" si="1"/>
        <v>0</v>
      </c>
      <c r="H40" s="171">
        <v>0</v>
      </c>
      <c r="I40" s="171">
        <v>0</v>
      </c>
      <c r="J40" s="171">
        <f t="shared" si="2"/>
        <v>0</v>
      </c>
      <c r="K40" s="172">
        <f t="shared" si="3"/>
        <v>0</v>
      </c>
      <c r="L40" s="173">
        <v>0</v>
      </c>
      <c r="M40" s="171"/>
      <c r="S40" s="178"/>
    </row>
    <row r="41" spans="1:19" ht="48" customHeight="1" x14ac:dyDescent="0.2">
      <c r="A41" s="169">
        <v>31</v>
      </c>
      <c r="B41" s="170" t="s">
        <v>97</v>
      </c>
      <c r="C41" s="171">
        <v>11000000</v>
      </c>
      <c r="D41" s="171">
        <v>0</v>
      </c>
      <c r="E41" s="171">
        <v>0</v>
      </c>
      <c r="F41" s="171">
        <f t="shared" si="0"/>
        <v>0</v>
      </c>
      <c r="G41" s="172">
        <f t="shared" si="1"/>
        <v>0</v>
      </c>
      <c r="H41" s="171">
        <v>0</v>
      </c>
      <c r="I41" s="171">
        <v>0</v>
      </c>
      <c r="J41" s="171">
        <f t="shared" si="2"/>
        <v>0</v>
      </c>
      <c r="K41" s="172">
        <f t="shared" si="3"/>
        <v>0</v>
      </c>
      <c r="L41" s="173">
        <v>0</v>
      </c>
      <c r="M41" s="171"/>
      <c r="S41" s="178"/>
    </row>
    <row r="42" spans="1:19" ht="48" customHeight="1" x14ac:dyDescent="0.2">
      <c r="A42" s="169">
        <v>32</v>
      </c>
      <c r="B42" s="170" t="s">
        <v>98</v>
      </c>
      <c r="C42" s="171">
        <v>20045250</v>
      </c>
      <c r="D42" s="171">
        <v>0</v>
      </c>
      <c r="E42" s="171">
        <v>0</v>
      </c>
      <c r="F42" s="171">
        <f t="shared" si="0"/>
        <v>0</v>
      </c>
      <c r="G42" s="172">
        <f t="shared" si="1"/>
        <v>0</v>
      </c>
      <c r="H42" s="171">
        <v>0</v>
      </c>
      <c r="I42" s="171">
        <v>0</v>
      </c>
      <c r="J42" s="171">
        <f t="shared" si="2"/>
        <v>0</v>
      </c>
      <c r="K42" s="172">
        <f t="shared" si="3"/>
        <v>0</v>
      </c>
      <c r="L42" s="173">
        <v>0</v>
      </c>
      <c r="M42" s="171"/>
      <c r="S42" s="178"/>
    </row>
    <row r="43" spans="1:19" ht="48" customHeight="1" x14ac:dyDescent="0.2">
      <c r="A43" s="169">
        <v>33</v>
      </c>
      <c r="B43" s="170" t="s">
        <v>99</v>
      </c>
      <c r="C43" s="171">
        <v>18274000</v>
      </c>
      <c r="D43" s="171">
        <v>714000</v>
      </c>
      <c r="E43" s="171">
        <v>0</v>
      </c>
      <c r="F43" s="171">
        <f t="shared" si="0"/>
        <v>714000</v>
      </c>
      <c r="G43" s="172">
        <f t="shared" si="1"/>
        <v>3.907190543942213</v>
      </c>
      <c r="H43" s="171">
        <v>714000</v>
      </c>
      <c r="I43" s="171">
        <v>0</v>
      </c>
      <c r="J43" s="171">
        <f t="shared" si="2"/>
        <v>714000</v>
      </c>
      <c r="K43" s="172">
        <f t="shared" si="3"/>
        <v>3.907190543942213</v>
      </c>
      <c r="L43" s="173">
        <v>35</v>
      </c>
      <c r="M43" s="171"/>
      <c r="S43" s="178"/>
    </row>
    <row r="44" spans="1:19" ht="48" customHeight="1" x14ac:dyDescent="0.2">
      <c r="A44" s="169">
        <v>34</v>
      </c>
      <c r="B44" s="180" t="s">
        <v>100</v>
      </c>
      <c r="C44" s="171">
        <v>12000000</v>
      </c>
      <c r="D44" s="171">
        <v>1000000</v>
      </c>
      <c r="E44" s="171">
        <v>0</v>
      </c>
      <c r="F44" s="171">
        <f t="shared" si="0"/>
        <v>1000000</v>
      </c>
      <c r="G44" s="172">
        <f t="shared" si="1"/>
        <v>8.3333333333333321</v>
      </c>
      <c r="H44" s="171">
        <v>1000000</v>
      </c>
      <c r="I44" s="171">
        <v>0</v>
      </c>
      <c r="J44" s="171">
        <f t="shared" si="2"/>
        <v>1000000</v>
      </c>
      <c r="K44" s="172">
        <f t="shared" si="3"/>
        <v>8.3333333333333321</v>
      </c>
      <c r="L44" s="173">
        <v>35</v>
      </c>
      <c r="M44" s="171"/>
      <c r="S44" s="178"/>
    </row>
    <row r="45" spans="1:19" ht="48" customHeight="1" x14ac:dyDescent="0.2">
      <c r="A45" s="169">
        <v>35</v>
      </c>
      <c r="B45" s="180" t="s">
        <v>101</v>
      </c>
      <c r="C45" s="171">
        <v>20000000</v>
      </c>
      <c r="D45" s="171">
        <v>13678000</v>
      </c>
      <c r="E45" s="171">
        <v>0</v>
      </c>
      <c r="F45" s="171">
        <f t="shared" si="0"/>
        <v>13678000</v>
      </c>
      <c r="G45" s="172">
        <f t="shared" si="1"/>
        <v>68.39</v>
      </c>
      <c r="H45" s="171">
        <v>13678000</v>
      </c>
      <c r="I45" s="171">
        <v>0</v>
      </c>
      <c r="J45" s="171">
        <f t="shared" si="2"/>
        <v>13678000</v>
      </c>
      <c r="K45" s="172">
        <f t="shared" si="3"/>
        <v>68.39</v>
      </c>
      <c r="L45" s="173">
        <v>80</v>
      </c>
      <c r="M45" s="171"/>
      <c r="S45" s="178"/>
    </row>
    <row r="46" spans="1:19" ht="48" customHeight="1" x14ac:dyDescent="0.2">
      <c r="A46" s="169">
        <v>36</v>
      </c>
      <c r="B46" s="170" t="s">
        <v>102</v>
      </c>
      <c r="C46" s="171">
        <v>52380000</v>
      </c>
      <c r="D46" s="171">
        <v>945000</v>
      </c>
      <c r="E46" s="171">
        <v>115000</v>
      </c>
      <c r="F46" s="171">
        <f t="shared" si="0"/>
        <v>1060000</v>
      </c>
      <c r="G46" s="172">
        <f t="shared" si="1"/>
        <v>2.0236731576937763</v>
      </c>
      <c r="H46" s="171">
        <v>945000</v>
      </c>
      <c r="I46" s="171">
        <v>115000</v>
      </c>
      <c r="J46" s="171">
        <f t="shared" si="2"/>
        <v>1060000</v>
      </c>
      <c r="K46" s="172">
        <f t="shared" si="3"/>
        <v>2.0236731576937763</v>
      </c>
      <c r="L46" s="173">
        <v>30</v>
      </c>
      <c r="M46" s="171"/>
      <c r="S46" s="178"/>
    </row>
    <row r="47" spans="1:19" ht="48" customHeight="1" x14ac:dyDescent="0.2">
      <c r="A47" s="169">
        <v>37</v>
      </c>
      <c r="B47" s="170" t="s">
        <v>103</v>
      </c>
      <c r="C47" s="171">
        <v>10000000</v>
      </c>
      <c r="D47" s="171">
        <v>3300000</v>
      </c>
      <c r="E47" s="171">
        <v>0</v>
      </c>
      <c r="F47" s="171">
        <f t="shared" si="0"/>
        <v>3300000</v>
      </c>
      <c r="G47" s="172">
        <f t="shared" si="1"/>
        <v>33</v>
      </c>
      <c r="H47" s="171">
        <v>3300000</v>
      </c>
      <c r="I47" s="171">
        <v>0</v>
      </c>
      <c r="J47" s="171">
        <f t="shared" si="2"/>
        <v>3300000</v>
      </c>
      <c r="K47" s="172">
        <f t="shared" si="3"/>
        <v>33</v>
      </c>
      <c r="L47" s="173">
        <v>35</v>
      </c>
      <c r="M47" s="171"/>
      <c r="S47" s="178"/>
    </row>
    <row r="48" spans="1:19" ht="48" customHeight="1" x14ac:dyDescent="0.2">
      <c r="A48" s="169">
        <v>38</v>
      </c>
      <c r="B48" s="170" t="s">
        <v>104</v>
      </c>
      <c r="C48" s="171">
        <v>315120000</v>
      </c>
      <c r="D48" s="171">
        <f>77100000+65309480</f>
        <v>142409480</v>
      </c>
      <c r="E48" s="171">
        <v>3702270</v>
      </c>
      <c r="F48" s="171">
        <f t="shared" si="0"/>
        <v>146111750</v>
      </c>
      <c r="G48" s="172">
        <f t="shared" si="1"/>
        <v>46.367018913429803</v>
      </c>
      <c r="H48" s="171">
        <v>142409480</v>
      </c>
      <c r="I48" s="171">
        <v>3702270</v>
      </c>
      <c r="J48" s="171">
        <f t="shared" si="2"/>
        <v>146111750</v>
      </c>
      <c r="K48" s="172">
        <f t="shared" si="3"/>
        <v>46.367018913429803</v>
      </c>
      <c r="L48" s="173">
        <v>85</v>
      </c>
      <c r="M48" s="171"/>
      <c r="S48" s="178"/>
    </row>
    <row r="49" spans="1:19" ht="48" customHeight="1" x14ac:dyDescent="0.2">
      <c r="A49" s="169">
        <v>39</v>
      </c>
      <c r="B49" s="170" t="s">
        <v>105</v>
      </c>
      <c r="C49" s="171">
        <v>5000000</v>
      </c>
      <c r="D49" s="171">
        <v>0</v>
      </c>
      <c r="E49" s="171">
        <v>0</v>
      </c>
      <c r="F49" s="171">
        <f t="shared" si="0"/>
        <v>0</v>
      </c>
      <c r="G49" s="172">
        <f t="shared" si="1"/>
        <v>0</v>
      </c>
      <c r="H49" s="171">
        <v>0</v>
      </c>
      <c r="I49" s="171">
        <v>0</v>
      </c>
      <c r="J49" s="171">
        <f t="shared" si="2"/>
        <v>0</v>
      </c>
      <c r="K49" s="172">
        <f t="shared" si="3"/>
        <v>0</v>
      </c>
      <c r="L49" s="173">
        <v>0</v>
      </c>
      <c r="M49" s="171"/>
      <c r="S49" s="178"/>
    </row>
    <row r="50" spans="1:19" ht="48" customHeight="1" x14ac:dyDescent="0.2">
      <c r="A50" s="169">
        <v>40</v>
      </c>
      <c r="B50" s="170" t="s">
        <v>106</v>
      </c>
      <c r="C50" s="171">
        <v>22200000</v>
      </c>
      <c r="D50" s="171">
        <v>9253590</v>
      </c>
      <c r="E50" s="171">
        <v>0</v>
      </c>
      <c r="F50" s="171">
        <f t="shared" si="0"/>
        <v>9253590</v>
      </c>
      <c r="G50" s="172">
        <f t="shared" si="1"/>
        <v>41.682837837837837</v>
      </c>
      <c r="H50" s="171">
        <v>9253590</v>
      </c>
      <c r="I50" s="171">
        <v>0</v>
      </c>
      <c r="J50" s="171">
        <f t="shared" si="2"/>
        <v>9253590</v>
      </c>
      <c r="K50" s="172">
        <f t="shared" si="3"/>
        <v>41.682837837837837</v>
      </c>
      <c r="L50" s="173">
        <v>45</v>
      </c>
      <c r="M50" s="171"/>
      <c r="S50" s="178"/>
    </row>
    <row r="51" spans="1:19" ht="48" customHeight="1" x14ac:dyDescent="0.2">
      <c r="A51" s="169">
        <v>41</v>
      </c>
      <c r="B51" s="170" t="s">
        <v>107</v>
      </c>
      <c r="C51" s="171">
        <v>53825000</v>
      </c>
      <c r="D51" s="171">
        <v>0</v>
      </c>
      <c r="E51" s="171">
        <v>0</v>
      </c>
      <c r="F51" s="171">
        <f t="shared" si="0"/>
        <v>0</v>
      </c>
      <c r="G51" s="172">
        <f t="shared" si="1"/>
        <v>0</v>
      </c>
      <c r="H51" s="171">
        <v>0</v>
      </c>
      <c r="I51" s="171">
        <v>0</v>
      </c>
      <c r="J51" s="171">
        <f t="shared" si="2"/>
        <v>0</v>
      </c>
      <c r="K51" s="172">
        <f t="shared" si="3"/>
        <v>0</v>
      </c>
      <c r="L51" s="173">
        <v>0</v>
      </c>
      <c r="M51" s="171"/>
      <c r="S51" s="178"/>
    </row>
    <row r="52" spans="1:19" ht="48" customHeight="1" x14ac:dyDescent="0.2">
      <c r="A52" s="169">
        <v>42</v>
      </c>
      <c r="B52" s="170" t="s">
        <v>108</v>
      </c>
      <c r="C52" s="171">
        <v>4800000</v>
      </c>
      <c r="D52" s="171">
        <v>840000</v>
      </c>
      <c r="E52" s="171">
        <v>0</v>
      </c>
      <c r="F52" s="171">
        <f t="shared" si="0"/>
        <v>840000</v>
      </c>
      <c r="G52" s="172">
        <f t="shared" si="1"/>
        <v>17.5</v>
      </c>
      <c r="H52" s="171">
        <v>840000</v>
      </c>
      <c r="I52" s="171">
        <v>0</v>
      </c>
      <c r="J52" s="171">
        <f t="shared" si="2"/>
        <v>840000</v>
      </c>
      <c r="K52" s="172">
        <f t="shared" si="3"/>
        <v>17.5</v>
      </c>
      <c r="L52" s="173">
        <v>50</v>
      </c>
      <c r="M52" s="171"/>
      <c r="S52" s="178"/>
    </row>
    <row r="53" spans="1:19" ht="48" customHeight="1" x14ac:dyDescent="0.2">
      <c r="A53" s="169">
        <v>43</v>
      </c>
      <c r="B53" s="170" t="s">
        <v>109</v>
      </c>
      <c r="C53" s="171">
        <v>225600000</v>
      </c>
      <c r="D53" s="171">
        <v>60166521</v>
      </c>
      <c r="E53" s="171">
        <v>16232366</v>
      </c>
      <c r="F53" s="171">
        <f t="shared" si="0"/>
        <v>76398887</v>
      </c>
      <c r="G53" s="172">
        <f t="shared" si="1"/>
        <v>33.864754875886526</v>
      </c>
      <c r="H53" s="171">
        <v>60166521</v>
      </c>
      <c r="I53" s="171">
        <v>16232366</v>
      </c>
      <c r="J53" s="171">
        <f t="shared" si="2"/>
        <v>76398887</v>
      </c>
      <c r="K53" s="172">
        <f t="shared" si="3"/>
        <v>33.864754875886526</v>
      </c>
      <c r="L53" s="173">
        <v>50</v>
      </c>
      <c r="M53" s="171"/>
      <c r="S53" s="178"/>
    </row>
    <row r="54" spans="1:19" ht="48" customHeight="1" x14ac:dyDescent="0.2">
      <c r="A54" s="169">
        <v>44</v>
      </c>
      <c r="B54" s="170" t="s">
        <v>110</v>
      </c>
      <c r="C54" s="171">
        <v>32400000</v>
      </c>
      <c r="D54" s="171">
        <v>9750000</v>
      </c>
      <c r="E54" s="171">
        <v>0</v>
      </c>
      <c r="F54" s="171">
        <f t="shared" si="0"/>
        <v>9750000</v>
      </c>
      <c r="G54" s="172">
        <f t="shared" si="1"/>
        <v>30.092592592592592</v>
      </c>
      <c r="H54" s="171">
        <v>9750000</v>
      </c>
      <c r="I54" s="171">
        <v>0</v>
      </c>
      <c r="J54" s="171">
        <f t="shared" si="2"/>
        <v>9750000</v>
      </c>
      <c r="K54" s="172">
        <f t="shared" si="3"/>
        <v>30.092592592592592</v>
      </c>
      <c r="L54" s="173">
        <v>40</v>
      </c>
      <c r="M54" s="171"/>
      <c r="S54" s="178"/>
    </row>
    <row r="55" spans="1:19" ht="48" customHeight="1" x14ac:dyDescent="0.2">
      <c r="A55" s="169">
        <v>45</v>
      </c>
      <c r="B55" s="170" t="s">
        <v>111</v>
      </c>
      <c r="C55" s="171">
        <v>284700000</v>
      </c>
      <c r="D55" s="171">
        <v>70800000</v>
      </c>
      <c r="E55" s="171">
        <v>0</v>
      </c>
      <c r="F55" s="171">
        <f t="shared" si="0"/>
        <v>70800000</v>
      </c>
      <c r="G55" s="172">
        <f t="shared" si="1"/>
        <v>24.868282402528976</v>
      </c>
      <c r="H55" s="171">
        <v>70800000</v>
      </c>
      <c r="I55" s="171">
        <v>0</v>
      </c>
      <c r="J55" s="171">
        <f t="shared" si="2"/>
        <v>70800000</v>
      </c>
      <c r="K55" s="172">
        <f t="shared" si="3"/>
        <v>24.868282402528976</v>
      </c>
      <c r="L55" s="173">
        <v>30</v>
      </c>
      <c r="M55" s="171"/>
      <c r="S55" s="178"/>
    </row>
    <row r="56" spans="1:19" ht="48" customHeight="1" x14ac:dyDescent="0.2">
      <c r="A56" s="169">
        <v>46</v>
      </c>
      <c r="B56" s="170" t="s">
        <v>141</v>
      </c>
      <c r="C56" s="171">
        <v>220316000</v>
      </c>
      <c r="D56" s="171">
        <v>36986500</v>
      </c>
      <c r="E56" s="171">
        <v>12418000</v>
      </c>
      <c r="F56" s="171">
        <f t="shared" si="0"/>
        <v>49404500</v>
      </c>
      <c r="G56" s="172">
        <f t="shared" si="1"/>
        <v>22.424381343161638</v>
      </c>
      <c r="H56" s="171">
        <v>36986500</v>
      </c>
      <c r="I56" s="171">
        <v>12418000</v>
      </c>
      <c r="J56" s="171">
        <f t="shared" si="2"/>
        <v>49404500</v>
      </c>
      <c r="K56" s="172">
        <f t="shared" si="3"/>
        <v>22.424381343161638</v>
      </c>
      <c r="L56" s="173">
        <v>35</v>
      </c>
      <c r="M56" s="171"/>
      <c r="S56" s="178"/>
    </row>
    <row r="57" spans="1:19" ht="29.25" customHeight="1" x14ac:dyDescent="0.2">
      <c r="A57" s="169">
        <v>47</v>
      </c>
      <c r="B57" s="170" t="s">
        <v>140</v>
      </c>
      <c r="C57" s="171">
        <v>8900000</v>
      </c>
      <c r="D57" s="171">
        <v>0</v>
      </c>
      <c r="E57" s="171">
        <v>0</v>
      </c>
      <c r="F57" s="171">
        <f t="shared" si="0"/>
        <v>0</v>
      </c>
      <c r="G57" s="172">
        <f t="shared" si="1"/>
        <v>0</v>
      </c>
      <c r="H57" s="171">
        <v>0</v>
      </c>
      <c r="I57" s="171">
        <v>0</v>
      </c>
      <c r="J57" s="171">
        <f t="shared" si="2"/>
        <v>0</v>
      </c>
      <c r="K57" s="172">
        <f t="shared" si="3"/>
        <v>0</v>
      </c>
      <c r="L57" s="173">
        <v>0</v>
      </c>
      <c r="M57" s="171"/>
      <c r="S57" s="178"/>
    </row>
    <row r="58" spans="1:19" ht="48" customHeight="1" x14ac:dyDescent="0.2">
      <c r="A58" s="169">
        <v>48</v>
      </c>
      <c r="B58" s="170" t="s">
        <v>139</v>
      </c>
      <c r="C58" s="171">
        <v>24000000</v>
      </c>
      <c r="D58" s="171">
        <v>22950000</v>
      </c>
      <c r="E58" s="171">
        <v>0</v>
      </c>
      <c r="F58" s="171">
        <f t="shared" si="0"/>
        <v>22950000</v>
      </c>
      <c r="G58" s="172">
        <f t="shared" si="1"/>
        <v>95.625</v>
      </c>
      <c r="H58" s="171">
        <v>22950000</v>
      </c>
      <c r="I58" s="171">
        <v>0</v>
      </c>
      <c r="J58" s="171">
        <f t="shared" si="2"/>
        <v>22950000</v>
      </c>
      <c r="K58" s="172">
        <f t="shared" si="3"/>
        <v>95.625</v>
      </c>
      <c r="L58" s="173">
        <v>98</v>
      </c>
      <c r="M58" s="171"/>
      <c r="S58" s="178"/>
    </row>
    <row r="59" spans="1:19" ht="48" customHeight="1" x14ac:dyDescent="0.2">
      <c r="A59" s="181"/>
      <c r="B59" s="182"/>
      <c r="C59" s="171">
        <f>SUM(C11:C58)</f>
        <v>18100535877</v>
      </c>
      <c r="D59" s="171">
        <f>SUM(D11:D58)</f>
        <v>5923360233</v>
      </c>
      <c r="E59" s="171">
        <f>SUM(E11:E58)</f>
        <v>327325948</v>
      </c>
      <c r="F59" s="171">
        <f>SUM(F11:F58)</f>
        <v>6250686181</v>
      </c>
      <c r="G59" s="173">
        <f>F59/C59*100</f>
        <v>34.533155390955166</v>
      </c>
      <c r="H59" s="171">
        <f>SUM(H11:H58)</f>
        <v>5923360233</v>
      </c>
      <c r="I59" s="171">
        <f>SUM(I11:I58)</f>
        <v>327325948</v>
      </c>
      <c r="J59" s="171">
        <f>SUM(J11:J58)</f>
        <v>6250686181</v>
      </c>
      <c r="K59" s="173">
        <f>J59/C59*100</f>
        <v>34.533155390955166</v>
      </c>
      <c r="L59" s="173">
        <f>SUM(L11:L58)/48</f>
        <v>32.666666666666664</v>
      </c>
      <c r="M59" s="171"/>
      <c r="S59" s="183"/>
    </row>
    <row r="60" spans="1:19" ht="14.25" customHeight="1" x14ac:dyDescent="0.2">
      <c r="B60" s="165"/>
      <c r="C60" s="185"/>
      <c r="D60" s="186"/>
      <c r="E60" s="186"/>
      <c r="F60" s="186"/>
      <c r="G60" s="160"/>
      <c r="H60" s="160"/>
      <c r="I60" s="160"/>
      <c r="J60" s="160"/>
      <c r="K60" s="187"/>
      <c r="L60" s="160"/>
      <c r="M60" s="160"/>
    </row>
    <row r="61" spans="1:19" ht="14.25" customHeight="1" x14ac:dyDescent="0.2">
      <c r="B61" s="165"/>
      <c r="C61" s="185"/>
      <c r="D61" s="186"/>
      <c r="E61" s="188"/>
      <c r="F61" s="186"/>
      <c r="G61" s="160"/>
      <c r="H61" s="160"/>
      <c r="I61" s="160"/>
      <c r="J61" s="2" t="s">
        <v>151</v>
      </c>
      <c r="K61" s="160"/>
      <c r="L61" s="160"/>
      <c r="M61" s="160"/>
    </row>
    <row r="62" spans="1:19" ht="15" customHeight="1" x14ac:dyDescent="0.2">
      <c r="C62" s="215"/>
      <c r="D62" s="190"/>
      <c r="E62" s="190"/>
      <c r="F62" s="190"/>
      <c r="G62" s="186"/>
      <c r="H62" s="160"/>
      <c r="I62" s="191"/>
      <c r="J62" s="160" t="s">
        <v>71</v>
      </c>
      <c r="K62" s="160"/>
      <c r="L62" s="160"/>
      <c r="M62" s="160"/>
    </row>
    <row r="63" spans="1:19" ht="14.25" customHeight="1" x14ac:dyDescent="0.2">
      <c r="C63" s="192"/>
      <c r="D63" s="193"/>
      <c r="E63" s="190"/>
      <c r="F63" s="186"/>
      <c r="G63" s="186"/>
      <c r="H63" s="160"/>
      <c r="J63" s="160" t="s">
        <v>55</v>
      </c>
      <c r="K63" s="160"/>
      <c r="L63" s="160"/>
      <c r="M63" s="160"/>
    </row>
    <row r="64" spans="1:19" ht="14.25" customHeight="1" x14ac:dyDescent="0.2">
      <c r="B64" s="216"/>
      <c r="C64" s="192"/>
      <c r="D64" s="193"/>
      <c r="E64" s="190"/>
      <c r="F64" s="186"/>
      <c r="G64" s="186"/>
      <c r="H64" s="160"/>
      <c r="J64" s="160"/>
      <c r="K64" s="160"/>
      <c r="L64" s="160"/>
      <c r="M64" s="160"/>
    </row>
    <row r="65" spans="1:13" ht="15" customHeight="1" x14ac:dyDescent="0.25">
      <c r="C65" s="217"/>
      <c r="D65" s="218"/>
      <c r="E65" s="219"/>
      <c r="F65" s="220"/>
      <c r="G65" s="220"/>
      <c r="H65" s="194"/>
      <c r="J65" s="160"/>
      <c r="K65" s="160"/>
      <c r="L65" s="160"/>
      <c r="M65" s="160"/>
    </row>
    <row r="66" spans="1:13" ht="15" customHeight="1" x14ac:dyDescent="0.2">
      <c r="A66" s="164"/>
      <c r="C66" s="221"/>
      <c r="D66" s="346"/>
      <c r="E66" s="222"/>
      <c r="F66" s="220"/>
      <c r="G66" s="220"/>
      <c r="H66" s="160"/>
      <c r="J66" s="160"/>
      <c r="K66" s="160"/>
      <c r="L66" s="160"/>
      <c r="M66" s="160"/>
    </row>
    <row r="67" spans="1:13" ht="14.25" customHeight="1" x14ac:dyDescent="0.2">
      <c r="A67" s="164"/>
      <c r="C67" s="223"/>
      <c r="D67" s="224"/>
      <c r="E67" s="224"/>
      <c r="F67" s="220"/>
      <c r="G67" s="225"/>
      <c r="J67" s="160"/>
      <c r="K67" s="160"/>
      <c r="L67" s="160"/>
      <c r="M67" s="160"/>
    </row>
    <row r="68" spans="1:13" ht="14.25" customHeight="1" x14ac:dyDescent="0.25">
      <c r="A68" s="164"/>
      <c r="C68" s="195"/>
      <c r="D68" s="190"/>
      <c r="E68" s="190"/>
      <c r="F68" s="190"/>
      <c r="J68" s="194" t="s">
        <v>89</v>
      </c>
      <c r="K68" s="160"/>
      <c r="L68" s="164"/>
      <c r="M68" s="164"/>
    </row>
    <row r="69" spans="1:13" ht="15" customHeight="1" x14ac:dyDescent="0.2">
      <c r="A69" s="164"/>
      <c r="B69" s="165"/>
      <c r="C69" s="185"/>
      <c r="D69" s="190"/>
      <c r="E69" s="190"/>
      <c r="F69" s="190"/>
      <c r="G69" s="165"/>
      <c r="H69" s="165"/>
      <c r="J69" s="160" t="s">
        <v>90</v>
      </c>
      <c r="K69" s="160"/>
      <c r="L69" s="164"/>
      <c r="M69" s="164"/>
    </row>
    <row r="70" spans="1:13" ht="14.25" customHeight="1" x14ac:dyDescent="0.2">
      <c r="A70" s="164"/>
      <c r="B70" s="165"/>
      <c r="C70" s="185"/>
      <c r="D70" s="190"/>
      <c r="E70" s="190"/>
      <c r="F70" s="190"/>
      <c r="G70" s="165"/>
      <c r="H70" s="165"/>
      <c r="I70" s="165"/>
      <c r="J70" s="160"/>
      <c r="K70" s="160"/>
      <c r="L70" s="160"/>
      <c r="M70" s="165"/>
    </row>
    <row r="71" spans="1:13" ht="14.25" customHeight="1" x14ac:dyDescent="0.2">
      <c r="A71" s="164"/>
      <c r="B71" s="165"/>
      <c r="C71" s="166"/>
      <c r="D71" s="190"/>
      <c r="E71" s="190"/>
      <c r="F71" s="190"/>
      <c r="G71" s="165"/>
      <c r="H71" s="165"/>
      <c r="I71" s="165"/>
      <c r="J71" s="165"/>
      <c r="K71" s="165"/>
      <c r="L71" s="165"/>
      <c r="M71" s="165"/>
    </row>
    <row r="72" spans="1:13" ht="14.25" customHeight="1" x14ac:dyDescent="0.2">
      <c r="A72" s="164"/>
      <c r="B72" s="165"/>
      <c r="C72" s="166"/>
      <c r="D72" s="190"/>
      <c r="E72" s="190"/>
      <c r="F72" s="190"/>
      <c r="G72" s="165"/>
      <c r="H72" s="165"/>
      <c r="I72" s="165"/>
      <c r="J72" s="165"/>
      <c r="K72" s="165"/>
      <c r="L72" s="165"/>
      <c r="M72" s="165"/>
    </row>
    <row r="73" spans="1:13" ht="14.25" customHeight="1" x14ac:dyDescent="0.2">
      <c r="A73" s="164"/>
      <c r="B73" s="165"/>
      <c r="C73" s="166"/>
      <c r="D73" s="190"/>
      <c r="E73" s="190"/>
      <c r="F73" s="190"/>
      <c r="G73" s="165"/>
      <c r="H73" s="165"/>
      <c r="I73" s="165"/>
      <c r="J73" s="165"/>
      <c r="K73" s="165"/>
      <c r="L73" s="165"/>
      <c r="M73" s="165"/>
    </row>
    <row r="74" spans="1:13" ht="14.25" customHeight="1" x14ac:dyDescent="0.2">
      <c r="A74" s="164"/>
      <c r="B74" s="165"/>
      <c r="C74" s="166"/>
      <c r="D74" s="190"/>
      <c r="E74" s="190"/>
      <c r="F74" s="190"/>
      <c r="G74" s="165"/>
      <c r="H74" s="165"/>
      <c r="I74" s="165"/>
      <c r="J74" s="165"/>
      <c r="K74" s="165"/>
      <c r="L74" s="165"/>
      <c r="M74" s="165"/>
    </row>
    <row r="75" spans="1:13" ht="14.25" customHeight="1" x14ac:dyDescent="0.2">
      <c r="A75" s="196"/>
      <c r="B75" s="165"/>
      <c r="C75" s="166"/>
      <c r="D75" s="190"/>
      <c r="E75" s="190"/>
      <c r="F75" s="190"/>
      <c r="G75" s="165"/>
      <c r="H75" s="165"/>
      <c r="I75" s="165"/>
      <c r="J75" s="165"/>
      <c r="K75" s="165"/>
      <c r="L75" s="165"/>
      <c r="M75" s="164"/>
    </row>
    <row r="76" spans="1:13" ht="14.25" customHeight="1" x14ac:dyDescent="0.2">
      <c r="A76" s="196"/>
      <c r="B76" s="165"/>
      <c r="C76" s="166"/>
      <c r="D76" s="190"/>
      <c r="E76" s="190"/>
      <c r="F76" s="190"/>
      <c r="G76" s="165"/>
      <c r="H76" s="165"/>
      <c r="I76" s="165"/>
      <c r="J76" s="165"/>
      <c r="K76" s="165"/>
      <c r="L76" s="165"/>
      <c r="M76" s="164"/>
    </row>
    <row r="77" spans="1:13" x14ac:dyDescent="0.2">
      <c r="A77" s="196"/>
      <c r="B77" s="165"/>
      <c r="C77" s="166"/>
      <c r="D77" s="190"/>
      <c r="E77" s="190"/>
      <c r="F77" s="190"/>
      <c r="G77" s="165"/>
      <c r="H77" s="165"/>
      <c r="I77" s="165"/>
      <c r="J77" s="165"/>
      <c r="L77" s="165"/>
      <c r="M77" s="165"/>
    </row>
    <row r="78" spans="1:13" ht="14.25" x14ac:dyDescent="0.2">
      <c r="A78" s="197"/>
      <c r="B78" s="198"/>
      <c r="C78" s="166"/>
      <c r="D78" s="190"/>
      <c r="E78" s="190"/>
      <c r="F78" s="190"/>
      <c r="G78" s="165"/>
      <c r="H78" s="165"/>
      <c r="I78" s="165"/>
      <c r="J78" s="165"/>
      <c r="K78" s="165"/>
      <c r="L78" s="164"/>
      <c r="M78" s="199"/>
    </row>
    <row r="79" spans="1:13" ht="14.25" x14ac:dyDescent="0.2">
      <c r="A79" s="159"/>
      <c r="B79" s="198"/>
      <c r="C79" s="166"/>
      <c r="D79" s="190"/>
      <c r="E79" s="190"/>
      <c r="F79" s="190"/>
      <c r="G79" s="164"/>
      <c r="H79" s="164"/>
      <c r="I79" s="198"/>
      <c r="J79" s="198"/>
      <c r="K79" s="198"/>
      <c r="L79" s="164"/>
      <c r="M79" s="199"/>
    </row>
    <row r="80" spans="1:13" ht="14.25" x14ac:dyDescent="0.2">
      <c r="A80" s="159"/>
      <c r="B80" s="198"/>
      <c r="C80" s="166"/>
      <c r="D80" s="190"/>
      <c r="E80" s="190"/>
      <c r="F80" s="190"/>
      <c r="G80" s="164"/>
      <c r="H80" s="164"/>
      <c r="I80" s="198"/>
      <c r="J80" s="198"/>
      <c r="K80" s="198"/>
      <c r="L80" s="164"/>
      <c r="M80" s="199"/>
    </row>
    <row r="81" spans="1:13" ht="14.25" x14ac:dyDescent="0.2">
      <c r="A81" s="197"/>
      <c r="B81" s="200"/>
      <c r="C81" s="201"/>
      <c r="D81" s="190"/>
      <c r="E81" s="190"/>
      <c r="F81" s="190"/>
      <c r="G81" s="202"/>
      <c r="H81" s="199"/>
      <c r="I81" s="199"/>
      <c r="J81" s="199"/>
      <c r="K81" s="202"/>
      <c r="L81" s="165"/>
      <c r="M81" s="199"/>
    </row>
    <row r="82" spans="1:13" ht="14.25" x14ac:dyDescent="0.2">
      <c r="A82" s="159"/>
      <c r="B82" s="163"/>
      <c r="C82" s="161"/>
      <c r="D82" s="190"/>
      <c r="E82" s="190"/>
      <c r="F82" s="190"/>
      <c r="G82" s="202"/>
      <c r="H82" s="199"/>
      <c r="I82" s="199"/>
      <c r="J82" s="199"/>
      <c r="K82" s="202"/>
      <c r="L82" s="165"/>
      <c r="M82" s="199"/>
    </row>
    <row r="83" spans="1:13" ht="14.25" x14ac:dyDescent="0.2">
      <c r="A83" s="159"/>
      <c r="B83" s="160"/>
      <c r="C83" s="161"/>
      <c r="D83" s="190"/>
      <c r="E83" s="190"/>
      <c r="F83" s="190"/>
      <c r="G83" s="202"/>
      <c r="H83" s="199"/>
      <c r="I83" s="199"/>
      <c r="J83" s="199"/>
      <c r="K83" s="202"/>
      <c r="L83" s="165"/>
      <c r="M83" s="199"/>
    </row>
    <row r="84" spans="1:13" ht="14.25" x14ac:dyDescent="0.2">
      <c r="A84" s="197"/>
      <c r="B84" s="200"/>
      <c r="C84" s="201"/>
      <c r="D84" s="190"/>
      <c r="E84" s="190"/>
      <c r="F84" s="190"/>
      <c r="G84" s="202"/>
      <c r="H84" s="203"/>
      <c r="I84" s="203"/>
      <c r="J84" s="203"/>
      <c r="K84" s="202"/>
      <c r="L84" s="199"/>
      <c r="M84" s="199"/>
    </row>
    <row r="85" spans="1:13" ht="14.25" x14ac:dyDescent="0.2">
      <c r="A85" s="159"/>
      <c r="B85" s="160"/>
      <c r="C85" s="161"/>
      <c r="D85" s="203"/>
      <c r="E85" s="203"/>
      <c r="F85" s="203"/>
      <c r="G85" s="165"/>
      <c r="H85" s="199"/>
      <c r="I85" s="199"/>
      <c r="J85" s="199"/>
      <c r="K85" s="165"/>
      <c r="L85" s="165"/>
      <c r="M85" s="199"/>
    </row>
    <row r="86" spans="1:13" ht="14.25" x14ac:dyDescent="0.2">
      <c r="A86" s="159"/>
      <c r="B86" s="163"/>
      <c r="C86" s="161"/>
      <c r="D86" s="203"/>
      <c r="E86" s="203"/>
      <c r="F86" s="203"/>
      <c r="G86" s="165"/>
      <c r="H86" s="199"/>
      <c r="I86" s="199"/>
      <c r="J86" s="199"/>
      <c r="K86" s="165"/>
      <c r="L86" s="165"/>
      <c r="M86" s="199"/>
    </row>
    <row r="87" spans="1:13" ht="14.25" x14ac:dyDescent="0.2">
      <c r="A87" s="197"/>
      <c r="B87" s="200"/>
      <c r="C87" s="201"/>
      <c r="D87" s="203"/>
      <c r="E87" s="203"/>
      <c r="F87" s="203"/>
      <c r="G87" s="165"/>
      <c r="H87" s="199"/>
      <c r="I87" s="199"/>
      <c r="J87" s="199"/>
      <c r="K87" s="165"/>
      <c r="L87" s="165"/>
      <c r="M87" s="199"/>
    </row>
    <row r="88" spans="1:13" ht="14.25" x14ac:dyDescent="0.2">
      <c r="A88" s="159"/>
      <c r="B88" s="160"/>
      <c r="C88" s="161"/>
      <c r="D88" s="203"/>
      <c r="E88" s="203"/>
      <c r="F88" s="203"/>
      <c r="G88" s="165"/>
      <c r="H88" s="199"/>
      <c r="I88" s="199"/>
      <c r="J88" s="199"/>
      <c r="K88" s="165"/>
      <c r="L88" s="165"/>
      <c r="M88" s="199"/>
    </row>
    <row r="89" spans="1:13" ht="14.25" x14ac:dyDescent="0.2">
      <c r="A89" s="159"/>
      <c r="B89" s="163"/>
      <c r="C89" s="161"/>
      <c r="D89" s="203"/>
      <c r="E89" s="203"/>
      <c r="F89" s="203"/>
      <c r="G89" s="165"/>
      <c r="H89" s="199"/>
      <c r="I89" s="199"/>
      <c r="J89" s="199"/>
      <c r="K89" s="165"/>
      <c r="L89" s="165"/>
      <c r="M89" s="199"/>
    </row>
    <row r="90" spans="1:13" ht="14.25" x14ac:dyDescent="0.2">
      <c r="A90" s="197"/>
      <c r="B90" s="200"/>
      <c r="C90" s="201"/>
      <c r="D90" s="203"/>
      <c r="E90" s="203"/>
      <c r="F90" s="203"/>
      <c r="G90" s="165"/>
      <c r="H90" s="199"/>
      <c r="I90" s="199"/>
      <c r="J90" s="199"/>
      <c r="K90" s="165"/>
      <c r="L90" s="165"/>
      <c r="M90" s="199"/>
    </row>
    <row r="91" spans="1:13" ht="14.25" x14ac:dyDescent="0.2">
      <c r="A91" s="159"/>
      <c r="B91" s="160"/>
      <c r="C91" s="161"/>
      <c r="D91" s="203"/>
      <c r="E91" s="203"/>
      <c r="F91" s="203"/>
      <c r="G91" s="165"/>
      <c r="H91" s="199"/>
      <c r="I91" s="199"/>
      <c r="J91" s="199"/>
      <c r="K91" s="165"/>
      <c r="L91" s="165"/>
      <c r="M91" s="199"/>
    </row>
    <row r="92" spans="1:13" ht="14.25" x14ac:dyDescent="0.2">
      <c r="A92" s="159"/>
      <c r="B92" s="163"/>
      <c r="C92" s="161"/>
      <c r="D92" s="203"/>
      <c r="E92" s="203"/>
      <c r="F92" s="203"/>
      <c r="G92" s="165"/>
      <c r="H92" s="199"/>
      <c r="I92" s="199"/>
      <c r="J92" s="199"/>
      <c r="K92" s="165"/>
      <c r="L92" s="165"/>
      <c r="M92" s="199"/>
    </row>
    <row r="93" spans="1:13" ht="14.25" x14ac:dyDescent="0.2">
      <c r="A93" s="197"/>
      <c r="B93" s="200"/>
      <c r="C93" s="201"/>
      <c r="D93" s="203"/>
      <c r="E93" s="203"/>
      <c r="F93" s="203"/>
      <c r="G93" s="202"/>
      <c r="H93" s="199"/>
      <c r="I93" s="203"/>
      <c r="J93" s="203"/>
      <c r="K93" s="202"/>
      <c r="L93" s="199"/>
      <c r="M93" s="199"/>
    </row>
    <row r="94" spans="1:13" ht="14.25" x14ac:dyDescent="0.2">
      <c r="A94" s="159"/>
      <c r="B94" s="160"/>
      <c r="C94" s="161"/>
      <c r="D94" s="203"/>
      <c r="E94" s="203"/>
      <c r="F94" s="203"/>
      <c r="G94" s="202"/>
      <c r="H94" s="199"/>
      <c r="I94" s="199"/>
      <c r="J94" s="199"/>
      <c r="K94" s="202"/>
      <c r="L94" s="199"/>
      <c r="M94" s="199"/>
    </row>
    <row r="95" spans="1:13" ht="14.25" x14ac:dyDescent="0.2">
      <c r="A95" s="159"/>
      <c r="B95" s="163"/>
      <c r="C95" s="161"/>
      <c r="D95" s="203"/>
      <c r="E95" s="203"/>
      <c r="F95" s="203"/>
      <c r="G95" s="202"/>
      <c r="H95" s="199"/>
      <c r="I95" s="199"/>
      <c r="J95" s="199"/>
      <c r="K95" s="202"/>
      <c r="L95" s="199"/>
      <c r="M95" s="199"/>
    </row>
    <row r="96" spans="1:13" ht="14.25" x14ac:dyDescent="0.2">
      <c r="A96" s="197"/>
      <c r="B96" s="200"/>
      <c r="C96" s="201"/>
      <c r="D96" s="203"/>
      <c r="E96" s="203"/>
      <c r="F96" s="203"/>
      <c r="G96" s="202"/>
      <c r="H96" s="199"/>
      <c r="I96" s="199"/>
      <c r="J96" s="199"/>
      <c r="K96" s="202"/>
      <c r="L96" s="199"/>
      <c r="M96" s="199"/>
    </row>
    <row r="97" spans="1:13" ht="14.25" x14ac:dyDescent="0.2">
      <c r="A97" s="159"/>
      <c r="B97" s="163"/>
      <c r="C97" s="161"/>
      <c r="D97" s="203"/>
      <c r="E97" s="203"/>
      <c r="F97" s="203"/>
      <c r="G97" s="202"/>
      <c r="H97" s="199"/>
      <c r="I97" s="199"/>
      <c r="J97" s="199"/>
      <c r="K97" s="202"/>
      <c r="L97" s="199"/>
      <c r="M97" s="199"/>
    </row>
    <row r="98" spans="1:13" ht="14.25" x14ac:dyDescent="0.2">
      <c r="A98" s="159"/>
      <c r="B98" s="160"/>
      <c r="C98" s="161"/>
      <c r="D98" s="203"/>
      <c r="E98" s="203"/>
      <c r="F98" s="203"/>
      <c r="G98" s="202"/>
      <c r="H98" s="199"/>
      <c r="I98" s="199"/>
      <c r="J98" s="199"/>
      <c r="K98" s="202"/>
      <c r="L98" s="199"/>
      <c r="M98" s="199"/>
    </row>
    <row r="99" spans="1:13" ht="14.25" x14ac:dyDescent="0.2">
      <c r="A99" s="197"/>
      <c r="B99" s="160"/>
      <c r="C99" s="201"/>
      <c r="D99" s="203"/>
      <c r="E99" s="203"/>
      <c r="F99" s="203"/>
      <c r="G99" s="202"/>
      <c r="H99" s="199"/>
      <c r="I99" s="199"/>
      <c r="J99" s="199"/>
      <c r="K99" s="202"/>
      <c r="L99" s="199"/>
      <c r="M99" s="199"/>
    </row>
    <row r="100" spans="1:13" ht="14.25" x14ac:dyDescent="0.2">
      <c r="A100" s="159"/>
      <c r="B100" s="163"/>
      <c r="C100" s="161"/>
      <c r="D100" s="203"/>
      <c r="E100" s="203"/>
      <c r="F100" s="203"/>
      <c r="G100" s="165"/>
      <c r="H100" s="199"/>
      <c r="I100" s="199"/>
      <c r="J100" s="199"/>
      <c r="K100" s="165"/>
      <c r="L100" s="165"/>
      <c r="M100" s="199"/>
    </row>
    <row r="101" spans="1:13" ht="14.25" x14ac:dyDescent="0.2">
      <c r="A101" s="159"/>
      <c r="B101" s="160"/>
      <c r="C101" s="161"/>
      <c r="D101" s="203"/>
      <c r="E101" s="203"/>
      <c r="F101" s="203"/>
      <c r="G101" s="165"/>
      <c r="H101" s="199"/>
      <c r="I101" s="199"/>
      <c r="J101" s="199"/>
      <c r="K101" s="165"/>
      <c r="L101" s="165"/>
      <c r="M101" s="199"/>
    </row>
    <row r="102" spans="1:13" ht="14.25" x14ac:dyDescent="0.2">
      <c r="A102" s="197"/>
      <c r="B102" s="200"/>
      <c r="C102" s="201"/>
      <c r="D102" s="203"/>
      <c r="E102" s="203"/>
      <c r="F102" s="203"/>
      <c r="G102" s="204"/>
      <c r="H102" s="199"/>
      <c r="I102" s="199"/>
      <c r="J102" s="199"/>
      <c r="K102" s="204"/>
      <c r="L102" s="199"/>
      <c r="M102" s="199"/>
    </row>
    <row r="103" spans="1:13" ht="14.25" x14ac:dyDescent="0.2">
      <c r="A103" s="159"/>
      <c r="B103" s="163"/>
      <c r="C103" s="161"/>
      <c r="D103" s="203"/>
      <c r="E103" s="203"/>
      <c r="F103" s="203"/>
      <c r="G103" s="165"/>
      <c r="H103" s="199"/>
      <c r="I103" s="199"/>
      <c r="J103" s="199"/>
      <c r="K103" s="165"/>
      <c r="L103" s="165"/>
      <c r="M103" s="199"/>
    </row>
    <row r="104" spans="1:13" ht="14.25" x14ac:dyDescent="0.2">
      <c r="A104" s="159"/>
      <c r="B104" s="160"/>
      <c r="C104" s="161"/>
      <c r="D104" s="203"/>
      <c r="E104" s="203"/>
      <c r="F104" s="203"/>
      <c r="G104" s="165"/>
      <c r="H104" s="199"/>
      <c r="I104" s="199"/>
      <c r="J104" s="199"/>
      <c r="K104" s="165"/>
      <c r="L104" s="165"/>
      <c r="M104" s="199"/>
    </row>
    <row r="105" spans="1:13" ht="14.25" x14ac:dyDescent="0.2">
      <c r="A105" s="197"/>
      <c r="B105" s="200"/>
      <c r="C105" s="201"/>
      <c r="D105" s="203"/>
      <c r="E105" s="203"/>
      <c r="F105" s="203"/>
      <c r="G105" s="202"/>
      <c r="H105" s="199"/>
      <c r="I105" s="199"/>
      <c r="J105" s="199"/>
      <c r="K105" s="202"/>
      <c r="L105" s="199"/>
      <c r="M105" s="199"/>
    </row>
    <row r="106" spans="1:13" ht="14.25" x14ac:dyDescent="0.2">
      <c r="A106" s="159"/>
      <c r="B106" s="160"/>
      <c r="C106" s="161"/>
      <c r="D106" s="203"/>
      <c r="E106" s="203"/>
      <c r="F106" s="203"/>
      <c r="G106" s="165"/>
      <c r="H106" s="199"/>
      <c r="I106" s="199"/>
      <c r="J106" s="199"/>
      <c r="K106" s="165"/>
      <c r="L106" s="165"/>
      <c r="M106" s="199"/>
    </row>
    <row r="107" spans="1:13" ht="14.25" x14ac:dyDescent="0.2">
      <c r="A107" s="159"/>
      <c r="B107" s="163"/>
      <c r="C107" s="161"/>
      <c r="D107" s="203"/>
      <c r="E107" s="203"/>
      <c r="F107" s="203"/>
      <c r="G107" s="165"/>
      <c r="H107" s="199"/>
      <c r="I107" s="199"/>
      <c r="J107" s="199"/>
      <c r="K107" s="165"/>
      <c r="L107" s="165"/>
      <c r="M107" s="199"/>
    </row>
    <row r="108" spans="1:13" ht="14.25" x14ac:dyDescent="0.2">
      <c r="A108" s="197"/>
      <c r="B108" s="200"/>
      <c r="C108" s="201"/>
      <c r="D108" s="203"/>
      <c r="E108" s="203"/>
      <c r="F108" s="203"/>
      <c r="G108" s="165"/>
      <c r="H108" s="199"/>
      <c r="I108" s="199"/>
      <c r="J108" s="199"/>
      <c r="K108" s="165"/>
      <c r="L108" s="165"/>
      <c r="M108" s="199"/>
    </row>
    <row r="109" spans="1:13" ht="14.25" x14ac:dyDescent="0.2">
      <c r="A109" s="159"/>
      <c r="B109" s="163"/>
      <c r="C109" s="161"/>
      <c r="D109" s="203"/>
      <c r="E109" s="203"/>
      <c r="F109" s="203"/>
      <c r="G109" s="165"/>
      <c r="H109" s="199"/>
      <c r="I109" s="199"/>
      <c r="J109" s="199"/>
      <c r="K109" s="165"/>
      <c r="L109" s="165"/>
      <c r="M109" s="199"/>
    </row>
    <row r="110" spans="1:13" ht="14.25" x14ac:dyDescent="0.2">
      <c r="A110" s="197"/>
      <c r="B110" s="160"/>
      <c r="C110" s="161"/>
      <c r="D110" s="203"/>
      <c r="E110" s="203"/>
      <c r="F110" s="203"/>
      <c r="G110" s="165"/>
      <c r="H110" s="199"/>
      <c r="I110" s="199"/>
      <c r="J110" s="199"/>
      <c r="K110" s="165"/>
      <c r="L110" s="165"/>
      <c r="M110" s="199"/>
    </row>
    <row r="111" spans="1:13" ht="14.25" x14ac:dyDescent="0.2">
      <c r="A111" s="197"/>
      <c r="B111" s="200"/>
      <c r="C111" s="201"/>
      <c r="D111" s="203"/>
      <c r="E111" s="203"/>
      <c r="F111" s="203"/>
      <c r="G111" s="202"/>
      <c r="H111" s="199"/>
      <c r="I111" s="199"/>
      <c r="J111" s="199"/>
      <c r="K111" s="202"/>
      <c r="L111" s="199"/>
      <c r="M111" s="199"/>
    </row>
    <row r="112" spans="1:13" ht="14.25" x14ac:dyDescent="0.2">
      <c r="A112" s="159"/>
      <c r="B112" s="163"/>
      <c r="C112" s="161"/>
      <c r="D112" s="203"/>
      <c r="E112" s="203"/>
      <c r="F112" s="203"/>
      <c r="G112" s="202"/>
      <c r="H112" s="199"/>
      <c r="I112" s="199"/>
      <c r="J112" s="199"/>
      <c r="K112" s="202"/>
      <c r="L112" s="199"/>
      <c r="M112" s="199"/>
    </row>
    <row r="113" spans="1:13" ht="14.25" x14ac:dyDescent="0.2">
      <c r="A113" s="159"/>
      <c r="B113" s="160"/>
      <c r="C113" s="161"/>
      <c r="D113" s="203"/>
      <c r="E113" s="203"/>
      <c r="F113" s="203"/>
      <c r="G113" s="202"/>
      <c r="H113" s="199"/>
      <c r="I113" s="199"/>
      <c r="J113" s="199"/>
      <c r="K113" s="202"/>
      <c r="L113" s="199"/>
      <c r="M113" s="199"/>
    </row>
    <row r="114" spans="1:13" ht="14.25" x14ac:dyDescent="0.2">
      <c r="A114" s="197"/>
      <c r="B114" s="200"/>
      <c r="C114" s="201"/>
      <c r="D114" s="203"/>
      <c r="E114" s="203"/>
      <c r="F114" s="203"/>
      <c r="G114" s="202"/>
      <c r="H114" s="199"/>
      <c r="I114" s="199"/>
      <c r="J114" s="199"/>
      <c r="K114" s="202"/>
      <c r="L114" s="199"/>
      <c r="M114" s="199"/>
    </row>
    <row r="115" spans="1:13" ht="14.25" x14ac:dyDescent="0.2">
      <c r="A115" s="159"/>
      <c r="B115" s="163"/>
      <c r="C115" s="161"/>
      <c r="D115" s="203"/>
      <c r="E115" s="203"/>
      <c r="F115" s="203"/>
      <c r="G115" s="165"/>
      <c r="H115" s="199"/>
      <c r="I115" s="199"/>
      <c r="J115" s="199"/>
      <c r="K115" s="165"/>
      <c r="L115" s="165"/>
      <c r="M115" s="199"/>
    </row>
    <row r="116" spans="1:13" ht="14.25" x14ac:dyDescent="0.2">
      <c r="A116" s="159"/>
      <c r="B116" s="160"/>
      <c r="C116" s="161"/>
      <c r="D116" s="203"/>
      <c r="E116" s="203"/>
      <c r="F116" s="203"/>
      <c r="G116" s="165"/>
      <c r="H116" s="199"/>
      <c r="I116" s="199"/>
      <c r="J116" s="199"/>
      <c r="K116" s="165"/>
      <c r="L116" s="165"/>
      <c r="M116" s="199"/>
    </row>
    <row r="117" spans="1:13" ht="14.25" x14ac:dyDescent="0.2">
      <c r="A117" s="205"/>
      <c r="B117" s="200"/>
      <c r="C117" s="201"/>
      <c r="D117" s="203"/>
      <c r="E117" s="203"/>
      <c r="F117" s="203"/>
      <c r="G117" s="165"/>
      <c r="H117" s="199"/>
      <c r="I117" s="199"/>
      <c r="J117" s="199"/>
      <c r="K117" s="165"/>
      <c r="L117" s="165"/>
      <c r="M117" s="199"/>
    </row>
    <row r="118" spans="1:13" ht="14.25" x14ac:dyDescent="0.2">
      <c r="A118" s="159"/>
      <c r="B118" s="160"/>
      <c r="C118" s="161"/>
      <c r="D118" s="203"/>
      <c r="E118" s="203"/>
      <c r="F118" s="203"/>
      <c r="G118" s="165"/>
      <c r="H118" s="199"/>
      <c r="I118" s="199"/>
      <c r="J118" s="199"/>
      <c r="K118" s="165"/>
      <c r="L118" s="165"/>
      <c r="M118" s="199"/>
    </row>
    <row r="119" spans="1:13" ht="14.25" x14ac:dyDescent="0.2">
      <c r="A119" s="159"/>
      <c r="B119" s="163"/>
      <c r="C119" s="161"/>
      <c r="D119" s="203"/>
      <c r="E119" s="203"/>
      <c r="F119" s="203"/>
      <c r="G119" s="165"/>
      <c r="H119" s="199"/>
      <c r="I119" s="199"/>
      <c r="J119" s="199"/>
      <c r="K119" s="165"/>
      <c r="L119" s="165"/>
      <c r="M119" s="199"/>
    </row>
    <row r="120" spans="1:13" ht="14.25" x14ac:dyDescent="0.2">
      <c r="A120" s="205"/>
      <c r="B120" s="200"/>
      <c r="C120" s="201"/>
      <c r="D120" s="203"/>
      <c r="E120" s="203"/>
      <c r="F120" s="203"/>
      <c r="G120" s="165"/>
      <c r="H120" s="199"/>
      <c r="I120" s="199"/>
      <c r="J120" s="199"/>
      <c r="K120" s="165"/>
      <c r="L120" s="165"/>
      <c r="M120" s="199"/>
    </row>
    <row r="121" spans="1:13" ht="14.25" x14ac:dyDescent="0.2">
      <c r="A121" s="159"/>
      <c r="B121" s="163"/>
      <c r="C121" s="161"/>
      <c r="D121" s="203"/>
      <c r="E121" s="203"/>
      <c r="F121" s="203"/>
      <c r="G121" s="165"/>
      <c r="H121" s="199"/>
      <c r="I121" s="199"/>
      <c r="J121" s="199"/>
      <c r="K121" s="165"/>
      <c r="L121" s="165"/>
      <c r="M121" s="199"/>
    </row>
    <row r="122" spans="1:13" ht="14.25" x14ac:dyDescent="0.2">
      <c r="A122" s="159"/>
      <c r="B122" s="160"/>
      <c r="C122" s="161"/>
      <c r="D122" s="203"/>
      <c r="E122" s="203"/>
      <c r="F122" s="203"/>
      <c r="G122" s="165"/>
      <c r="H122" s="199"/>
      <c r="I122" s="199"/>
      <c r="J122" s="199"/>
      <c r="K122" s="165"/>
      <c r="L122" s="165"/>
      <c r="M122" s="199"/>
    </row>
    <row r="123" spans="1:13" ht="14.25" x14ac:dyDescent="0.2">
      <c r="A123" s="205"/>
      <c r="B123" s="200"/>
      <c r="C123" s="201"/>
      <c r="D123" s="203"/>
      <c r="E123" s="203"/>
      <c r="F123" s="203"/>
      <c r="G123" s="202"/>
      <c r="H123" s="199"/>
      <c r="I123" s="199"/>
      <c r="J123" s="199"/>
      <c r="K123" s="202"/>
      <c r="L123" s="199"/>
      <c r="M123" s="199"/>
    </row>
    <row r="124" spans="1:13" ht="14.25" x14ac:dyDescent="0.2">
      <c r="A124" s="159"/>
      <c r="B124" s="163"/>
      <c r="C124" s="161"/>
      <c r="D124" s="203"/>
      <c r="E124" s="203"/>
      <c r="F124" s="203"/>
      <c r="G124" s="202"/>
      <c r="H124" s="199"/>
      <c r="I124" s="199"/>
      <c r="J124" s="199"/>
      <c r="K124" s="202"/>
      <c r="L124" s="199"/>
      <c r="M124" s="199"/>
    </row>
    <row r="125" spans="1:13" ht="14.25" x14ac:dyDescent="0.2">
      <c r="A125" s="159"/>
      <c r="B125" s="160"/>
      <c r="C125" s="161"/>
      <c r="D125" s="203"/>
      <c r="E125" s="203"/>
      <c r="F125" s="203"/>
      <c r="G125" s="202"/>
      <c r="H125" s="199"/>
      <c r="I125" s="199"/>
      <c r="J125" s="199"/>
      <c r="K125" s="202"/>
      <c r="L125" s="199"/>
      <c r="M125" s="199"/>
    </row>
    <row r="126" spans="1:13" ht="14.25" x14ac:dyDescent="0.2">
      <c r="A126" s="205"/>
      <c r="B126" s="160"/>
      <c r="C126" s="201"/>
      <c r="D126" s="203"/>
      <c r="E126" s="203"/>
      <c r="F126" s="203"/>
      <c r="G126" s="202"/>
      <c r="H126" s="199"/>
      <c r="I126" s="199"/>
      <c r="J126" s="199"/>
      <c r="K126" s="202"/>
      <c r="L126" s="199"/>
      <c r="M126" s="199"/>
    </row>
    <row r="127" spans="1:13" ht="14.25" x14ac:dyDescent="0.2">
      <c r="A127" s="159"/>
      <c r="B127" s="160"/>
      <c r="C127" s="161"/>
      <c r="D127" s="203"/>
      <c r="E127" s="203"/>
      <c r="F127" s="203"/>
      <c r="G127" s="165"/>
      <c r="H127" s="199"/>
      <c r="I127" s="199"/>
      <c r="J127" s="199"/>
      <c r="K127" s="165"/>
      <c r="L127" s="165"/>
      <c r="M127" s="199"/>
    </row>
    <row r="128" spans="1:13" ht="14.25" x14ac:dyDescent="0.2">
      <c r="A128" s="159"/>
      <c r="B128" s="163"/>
      <c r="C128" s="161"/>
      <c r="D128" s="203"/>
      <c r="E128" s="203"/>
      <c r="F128" s="203"/>
      <c r="G128" s="165"/>
      <c r="H128" s="199"/>
      <c r="I128" s="199"/>
      <c r="J128" s="199"/>
      <c r="K128" s="165"/>
      <c r="L128" s="165"/>
      <c r="M128" s="199"/>
    </row>
    <row r="129" spans="1:13" ht="14.25" x14ac:dyDescent="0.2">
      <c r="A129" s="205"/>
      <c r="B129" s="206"/>
      <c r="C129" s="201"/>
      <c r="D129" s="203"/>
      <c r="E129" s="203"/>
      <c r="F129" s="203"/>
      <c r="G129" s="165"/>
      <c r="H129" s="199"/>
      <c r="I129" s="199"/>
      <c r="J129" s="199"/>
      <c r="K129" s="165"/>
      <c r="L129" s="165"/>
      <c r="M129" s="199"/>
    </row>
    <row r="130" spans="1:13" ht="14.25" x14ac:dyDescent="0.2">
      <c r="A130" s="159"/>
      <c r="B130" s="163"/>
      <c r="C130" s="161"/>
      <c r="D130" s="203"/>
      <c r="E130" s="203"/>
      <c r="F130" s="203"/>
      <c r="G130" s="165"/>
      <c r="H130" s="199"/>
      <c r="I130" s="199"/>
      <c r="J130" s="199"/>
      <c r="K130" s="165"/>
      <c r="L130" s="165"/>
      <c r="M130" s="199"/>
    </row>
    <row r="131" spans="1:13" ht="14.25" x14ac:dyDescent="0.2">
      <c r="A131" s="159"/>
      <c r="B131" s="160"/>
      <c r="C131" s="161"/>
      <c r="D131" s="203"/>
      <c r="E131" s="203"/>
      <c r="F131" s="203"/>
      <c r="G131" s="165"/>
      <c r="H131" s="199"/>
      <c r="I131" s="199"/>
      <c r="J131" s="199"/>
      <c r="K131" s="165"/>
      <c r="L131" s="165"/>
      <c r="M131" s="199"/>
    </row>
    <row r="132" spans="1:13" ht="14.25" x14ac:dyDescent="0.2">
      <c r="A132" s="205"/>
      <c r="B132" s="206"/>
      <c r="C132" s="201"/>
      <c r="D132" s="203"/>
      <c r="E132" s="203"/>
      <c r="F132" s="203"/>
      <c r="G132" s="165"/>
      <c r="H132" s="199"/>
      <c r="I132" s="199"/>
      <c r="J132" s="199"/>
      <c r="K132" s="165"/>
      <c r="L132" s="165"/>
      <c r="M132" s="199"/>
    </row>
    <row r="133" spans="1:13" ht="14.25" x14ac:dyDescent="0.2">
      <c r="A133" s="159"/>
      <c r="B133" s="160"/>
      <c r="C133" s="161"/>
      <c r="D133" s="203"/>
      <c r="E133" s="203"/>
      <c r="F133" s="203"/>
      <c r="G133" s="165"/>
      <c r="H133" s="199"/>
      <c r="I133" s="199"/>
      <c r="J133" s="199"/>
      <c r="K133" s="165"/>
      <c r="L133" s="165"/>
      <c r="M133" s="199"/>
    </row>
    <row r="134" spans="1:13" ht="14.25" x14ac:dyDescent="0.2">
      <c r="A134" s="159"/>
      <c r="B134" s="163"/>
      <c r="C134" s="161"/>
      <c r="D134" s="203"/>
      <c r="E134" s="203"/>
      <c r="F134" s="203"/>
      <c r="G134" s="165"/>
      <c r="H134" s="199"/>
      <c r="I134" s="199"/>
      <c r="J134" s="199"/>
      <c r="K134" s="165"/>
      <c r="L134" s="165"/>
      <c r="M134" s="199"/>
    </row>
    <row r="135" spans="1:13" ht="14.25" x14ac:dyDescent="0.2">
      <c r="A135" s="205"/>
      <c r="B135" s="206"/>
      <c r="C135" s="201"/>
      <c r="D135" s="203"/>
      <c r="E135" s="203"/>
      <c r="F135" s="203"/>
      <c r="G135" s="165"/>
      <c r="H135" s="199"/>
      <c r="I135" s="199"/>
      <c r="J135" s="199"/>
      <c r="K135" s="165"/>
      <c r="L135" s="165"/>
      <c r="M135" s="199"/>
    </row>
    <row r="136" spans="1:13" ht="14.25" x14ac:dyDescent="0.2">
      <c r="A136" s="159"/>
      <c r="B136" s="163"/>
      <c r="C136" s="161"/>
      <c r="D136" s="203"/>
      <c r="E136" s="203"/>
      <c r="F136" s="203"/>
      <c r="G136" s="165"/>
      <c r="H136" s="199"/>
      <c r="I136" s="199"/>
      <c r="J136" s="199"/>
      <c r="K136" s="165"/>
      <c r="L136" s="165"/>
      <c r="M136" s="199"/>
    </row>
    <row r="137" spans="1:13" ht="14.25" x14ac:dyDescent="0.2">
      <c r="A137" s="159"/>
      <c r="B137" s="160"/>
      <c r="C137" s="161"/>
      <c r="D137" s="203"/>
      <c r="E137" s="203"/>
      <c r="F137" s="203"/>
      <c r="G137" s="165"/>
      <c r="H137" s="199"/>
      <c r="I137" s="199"/>
      <c r="J137" s="199"/>
      <c r="K137" s="165"/>
      <c r="L137" s="165"/>
      <c r="M137" s="199"/>
    </row>
    <row r="138" spans="1:13" ht="14.25" x14ac:dyDescent="0.2">
      <c r="A138" s="205"/>
      <c r="B138" s="206"/>
      <c r="C138" s="201"/>
      <c r="D138" s="203"/>
      <c r="E138" s="203"/>
      <c r="F138" s="203"/>
      <c r="G138" s="165"/>
      <c r="H138" s="199"/>
      <c r="I138" s="199"/>
      <c r="J138" s="199"/>
      <c r="K138" s="165"/>
      <c r="L138" s="165"/>
      <c r="M138" s="199"/>
    </row>
    <row r="139" spans="1:13" ht="14.25" x14ac:dyDescent="0.2">
      <c r="A139" s="159"/>
      <c r="B139" s="163"/>
      <c r="C139" s="161"/>
      <c r="D139" s="203"/>
      <c r="E139" s="203"/>
      <c r="F139" s="203"/>
      <c r="G139" s="165"/>
      <c r="H139" s="199"/>
      <c r="I139" s="199"/>
      <c r="J139" s="199"/>
      <c r="K139" s="165"/>
      <c r="L139" s="165"/>
      <c r="M139" s="199"/>
    </row>
    <row r="140" spans="1:13" ht="14.25" x14ac:dyDescent="0.2">
      <c r="A140" s="159"/>
      <c r="B140" s="160"/>
      <c r="C140" s="161"/>
      <c r="D140" s="203"/>
      <c r="E140" s="203"/>
      <c r="F140" s="203"/>
      <c r="G140" s="165"/>
      <c r="H140" s="199"/>
      <c r="I140" s="199"/>
      <c r="J140" s="199"/>
      <c r="K140" s="165"/>
      <c r="L140" s="165"/>
      <c r="M140" s="199"/>
    </row>
    <row r="141" spans="1:13" ht="14.25" x14ac:dyDescent="0.2">
      <c r="A141" s="205"/>
      <c r="B141" s="160"/>
      <c r="C141" s="201"/>
      <c r="D141" s="203"/>
      <c r="E141" s="203"/>
      <c r="F141" s="203"/>
      <c r="G141" s="165"/>
      <c r="H141" s="199"/>
      <c r="I141" s="199"/>
      <c r="J141" s="199"/>
      <c r="K141" s="165"/>
      <c r="L141" s="165"/>
      <c r="M141" s="199"/>
    </row>
    <row r="142" spans="1:13" ht="14.25" x14ac:dyDescent="0.2">
      <c r="A142" s="159"/>
      <c r="B142" s="163"/>
      <c r="C142" s="161"/>
      <c r="D142" s="203"/>
      <c r="E142" s="203"/>
      <c r="F142" s="203"/>
      <c r="G142" s="165"/>
      <c r="H142" s="199"/>
      <c r="I142" s="199"/>
      <c r="J142" s="199"/>
      <c r="K142" s="165"/>
      <c r="L142" s="165"/>
      <c r="M142" s="199"/>
    </row>
    <row r="143" spans="1:13" ht="14.25" x14ac:dyDescent="0.2">
      <c r="A143" s="159"/>
      <c r="B143" s="160"/>
      <c r="C143" s="161"/>
      <c r="D143" s="203"/>
      <c r="E143" s="203"/>
      <c r="F143" s="203"/>
      <c r="G143" s="165"/>
      <c r="H143" s="199"/>
      <c r="I143" s="199"/>
      <c r="J143" s="199"/>
      <c r="K143" s="165"/>
      <c r="L143" s="165"/>
      <c r="M143" s="199"/>
    </row>
    <row r="144" spans="1:13" ht="14.25" x14ac:dyDescent="0.2">
      <c r="A144" s="205"/>
      <c r="B144" s="160"/>
      <c r="C144" s="201"/>
      <c r="D144" s="203"/>
      <c r="E144" s="203"/>
      <c r="F144" s="203"/>
      <c r="G144" s="165"/>
      <c r="H144" s="199"/>
      <c r="I144" s="199"/>
      <c r="J144" s="199"/>
      <c r="K144" s="165"/>
      <c r="L144" s="165"/>
      <c r="M144" s="199"/>
    </row>
    <row r="145" spans="1:13" ht="14.25" x14ac:dyDescent="0.2">
      <c r="A145" s="197"/>
      <c r="B145" s="160"/>
      <c r="C145" s="161"/>
      <c r="D145" s="203"/>
      <c r="E145" s="203"/>
      <c r="F145" s="203"/>
      <c r="G145" s="165"/>
      <c r="H145" s="199"/>
      <c r="I145" s="199"/>
      <c r="J145" s="199"/>
      <c r="K145" s="165"/>
      <c r="L145" s="165"/>
      <c r="M145" s="199"/>
    </row>
    <row r="146" spans="1:13" ht="14.25" x14ac:dyDescent="0.2">
      <c r="A146" s="159"/>
      <c r="B146" s="163"/>
      <c r="C146" s="161"/>
      <c r="D146" s="203"/>
      <c r="E146" s="203"/>
      <c r="F146" s="203"/>
      <c r="G146" s="165"/>
      <c r="H146" s="199"/>
      <c r="I146" s="199"/>
      <c r="J146" s="199"/>
      <c r="K146" s="165"/>
      <c r="L146" s="165"/>
      <c r="M146" s="199"/>
    </row>
    <row r="147" spans="1:13" ht="14.25" x14ac:dyDescent="0.2">
      <c r="A147" s="205"/>
      <c r="B147" s="160"/>
      <c r="C147" s="201"/>
      <c r="D147" s="203"/>
      <c r="E147" s="203"/>
      <c r="F147" s="203"/>
      <c r="G147" s="165"/>
      <c r="H147" s="199"/>
      <c r="I147" s="199"/>
      <c r="J147" s="199"/>
      <c r="K147" s="165"/>
      <c r="L147" s="165"/>
      <c r="M147" s="199"/>
    </row>
    <row r="148" spans="1:13" ht="14.25" x14ac:dyDescent="0.2">
      <c r="A148" s="159"/>
      <c r="B148" s="160"/>
      <c r="C148" s="201"/>
      <c r="D148" s="203"/>
      <c r="E148" s="203"/>
      <c r="F148" s="203"/>
      <c r="G148" s="165"/>
      <c r="H148" s="199"/>
      <c r="I148" s="199"/>
      <c r="J148" s="199"/>
      <c r="K148" s="165"/>
      <c r="L148" s="165"/>
      <c r="M148" s="199"/>
    </row>
    <row r="149" spans="1:13" ht="14.25" x14ac:dyDescent="0.2">
      <c r="A149" s="159"/>
      <c r="B149" s="163"/>
      <c r="C149" s="161"/>
      <c r="D149" s="203"/>
      <c r="E149" s="203"/>
      <c r="F149" s="203"/>
      <c r="G149" s="165"/>
      <c r="H149" s="199"/>
      <c r="I149" s="199"/>
      <c r="J149" s="199"/>
      <c r="K149" s="165"/>
      <c r="L149" s="165"/>
      <c r="M149" s="199"/>
    </row>
    <row r="150" spans="1:13" ht="14.25" x14ac:dyDescent="0.2">
      <c r="A150" s="205"/>
      <c r="B150" s="160"/>
      <c r="C150" s="201"/>
      <c r="D150" s="203"/>
      <c r="E150" s="203"/>
      <c r="F150" s="203"/>
      <c r="G150" s="165"/>
      <c r="H150" s="199"/>
      <c r="I150" s="199"/>
      <c r="J150" s="199"/>
      <c r="K150" s="165"/>
      <c r="L150" s="165"/>
      <c r="M150" s="199"/>
    </row>
    <row r="151" spans="1:13" ht="14.25" x14ac:dyDescent="0.2">
      <c r="A151" s="159"/>
      <c r="B151" s="160"/>
      <c r="C151" s="161"/>
      <c r="D151" s="203"/>
      <c r="E151" s="203"/>
      <c r="F151" s="203"/>
      <c r="G151" s="165"/>
      <c r="H151" s="199"/>
      <c r="I151" s="199"/>
      <c r="J151" s="199"/>
      <c r="K151" s="165"/>
      <c r="L151" s="165"/>
      <c r="M151" s="199"/>
    </row>
    <row r="152" spans="1:13" ht="14.25" x14ac:dyDescent="0.2">
      <c r="A152" s="159"/>
      <c r="B152" s="163"/>
      <c r="C152" s="161"/>
      <c r="D152" s="203"/>
      <c r="E152" s="203"/>
      <c r="F152" s="203"/>
      <c r="G152" s="165"/>
      <c r="H152" s="199"/>
      <c r="I152" s="199"/>
      <c r="J152" s="199"/>
      <c r="K152" s="165"/>
      <c r="L152" s="165"/>
      <c r="M152" s="199"/>
    </row>
    <row r="153" spans="1:13" ht="14.25" x14ac:dyDescent="0.2">
      <c r="A153" s="205"/>
      <c r="B153" s="206"/>
      <c r="C153" s="201"/>
      <c r="D153" s="203"/>
      <c r="E153" s="203"/>
      <c r="F153" s="203"/>
      <c r="G153" s="202"/>
      <c r="H153" s="199"/>
      <c r="I153" s="199"/>
      <c r="J153" s="199"/>
      <c r="K153" s="202"/>
      <c r="L153" s="199"/>
      <c r="M153" s="199"/>
    </row>
    <row r="154" spans="1:13" ht="14.25" x14ac:dyDescent="0.2">
      <c r="A154" s="159"/>
      <c r="B154" s="160"/>
      <c r="C154" s="161"/>
      <c r="D154" s="203"/>
      <c r="E154" s="203"/>
      <c r="F154" s="203"/>
      <c r="G154" s="165"/>
      <c r="H154" s="199"/>
      <c r="I154" s="199"/>
      <c r="J154" s="199"/>
      <c r="K154" s="165"/>
      <c r="L154" s="165"/>
      <c r="M154" s="199"/>
    </row>
    <row r="155" spans="1:13" ht="14.25" x14ac:dyDescent="0.2">
      <c r="A155" s="159"/>
      <c r="B155" s="163"/>
      <c r="C155" s="161"/>
      <c r="D155" s="203"/>
      <c r="E155" s="203"/>
      <c r="F155" s="203"/>
      <c r="G155" s="165"/>
      <c r="H155" s="199"/>
      <c r="I155" s="199"/>
      <c r="J155" s="199"/>
      <c r="K155" s="165"/>
      <c r="L155" s="165"/>
      <c r="M155" s="199"/>
    </row>
    <row r="156" spans="1:13" ht="14.25" x14ac:dyDescent="0.2">
      <c r="A156" s="205"/>
      <c r="B156" s="160"/>
      <c r="C156" s="201"/>
      <c r="D156" s="203"/>
      <c r="E156" s="203"/>
      <c r="F156" s="203"/>
      <c r="G156" s="165"/>
      <c r="H156" s="199"/>
      <c r="I156" s="199"/>
      <c r="J156" s="199"/>
      <c r="K156" s="165"/>
      <c r="L156" s="165"/>
      <c r="M156" s="199"/>
    </row>
    <row r="157" spans="1:13" ht="14.25" x14ac:dyDescent="0.2">
      <c r="A157" s="159"/>
      <c r="B157" s="163"/>
      <c r="C157" s="161"/>
      <c r="D157" s="203"/>
      <c r="E157" s="203"/>
      <c r="F157" s="203"/>
      <c r="G157" s="165"/>
      <c r="H157" s="199"/>
      <c r="I157" s="199"/>
      <c r="J157" s="199"/>
      <c r="K157" s="165"/>
      <c r="L157" s="165"/>
      <c r="M157" s="199"/>
    </row>
    <row r="158" spans="1:13" ht="14.25" x14ac:dyDescent="0.2">
      <c r="A158" s="159"/>
      <c r="B158" s="160"/>
      <c r="C158" s="161"/>
      <c r="D158" s="203"/>
      <c r="E158" s="203"/>
      <c r="F158" s="203"/>
      <c r="G158" s="165"/>
      <c r="H158" s="199"/>
      <c r="I158" s="199"/>
      <c r="J158" s="199"/>
      <c r="K158" s="165"/>
      <c r="L158" s="165"/>
      <c r="M158" s="199"/>
    </row>
    <row r="159" spans="1:13" ht="14.25" x14ac:dyDescent="0.2">
      <c r="A159" s="205"/>
      <c r="B159" s="160"/>
      <c r="C159" s="201"/>
      <c r="D159" s="203"/>
      <c r="E159" s="203"/>
      <c r="F159" s="203"/>
      <c r="G159" s="165"/>
      <c r="H159" s="199"/>
      <c r="I159" s="199"/>
      <c r="J159" s="199"/>
      <c r="K159" s="165"/>
      <c r="L159" s="165"/>
      <c r="M159" s="199"/>
    </row>
    <row r="160" spans="1:13" ht="14.25" x14ac:dyDescent="0.2">
      <c r="A160" s="159"/>
      <c r="B160" s="163"/>
      <c r="C160" s="161"/>
      <c r="D160" s="203"/>
      <c r="E160" s="203"/>
      <c r="F160" s="203"/>
      <c r="G160" s="165"/>
      <c r="H160" s="199"/>
      <c r="I160" s="199"/>
      <c r="J160" s="199"/>
      <c r="K160" s="165"/>
      <c r="L160" s="165"/>
      <c r="M160" s="199"/>
    </row>
    <row r="161" spans="1:13" ht="14.25" x14ac:dyDescent="0.2">
      <c r="A161" s="159"/>
      <c r="B161" s="160"/>
      <c r="C161" s="161"/>
      <c r="D161" s="203"/>
      <c r="E161" s="203"/>
      <c r="F161" s="203"/>
      <c r="G161" s="165"/>
      <c r="H161" s="199"/>
      <c r="I161" s="199"/>
      <c r="J161" s="199"/>
      <c r="K161" s="165"/>
      <c r="L161" s="165"/>
      <c r="M161" s="199"/>
    </row>
    <row r="162" spans="1:13" ht="14.25" x14ac:dyDescent="0.2">
      <c r="A162" s="205"/>
      <c r="B162" s="200"/>
      <c r="C162" s="201"/>
      <c r="D162" s="203"/>
      <c r="E162" s="203"/>
      <c r="F162" s="203"/>
      <c r="G162" s="165"/>
      <c r="H162" s="199"/>
      <c r="I162" s="199"/>
      <c r="J162" s="199"/>
      <c r="K162" s="165"/>
      <c r="L162" s="165"/>
      <c r="M162" s="199"/>
    </row>
    <row r="163" spans="1:13" ht="14.25" x14ac:dyDescent="0.2">
      <c r="A163" s="159"/>
      <c r="B163" s="163"/>
      <c r="C163" s="161"/>
      <c r="D163" s="203"/>
      <c r="E163" s="203"/>
      <c r="F163" s="203"/>
      <c r="G163" s="165"/>
      <c r="H163" s="199"/>
      <c r="I163" s="199"/>
      <c r="J163" s="199"/>
      <c r="K163" s="165"/>
      <c r="L163" s="165"/>
      <c r="M163" s="199"/>
    </row>
    <row r="164" spans="1:13" ht="14.25" x14ac:dyDescent="0.2">
      <c r="A164" s="159"/>
      <c r="B164" s="160"/>
      <c r="C164" s="161"/>
      <c r="D164" s="203"/>
      <c r="E164" s="203"/>
      <c r="F164" s="203"/>
      <c r="G164" s="165"/>
      <c r="H164" s="199"/>
      <c r="I164" s="199"/>
      <c r="J164" s="199"/>
      <c r="K164" s="165"/>
      <c r="L164" s="165"/>
      <c r="M164" s="199"/>
    </row>
    <row r="165" spans="1:13" ht="14.25" x14ac:dyDescent="0.2">
      <c r="A165" s="205"/>
      <c r="B165" s="206"/>
      <c r="C165" s="201"/>
      <c r="D165" s="203"/>
      <c r="E165" s="203"/>
      <c r="F165" s="203"/>
      <c r="G165" s="202"/>
      <c r="H165" s="199"/>
      <c r="I165" s="199"/>
      <c r="J165" s="199"/>
      <c r="K165" s="202"/>
      <c r="L165" s="199"/>
      <c r="M165" s="199"/>
    </row>
    <row r="166" spans="1:13" ht="14.25" x14ac:dyDescent="0.2">
      <c r="A166" s="159"/>
      <c r="B166" s="163"/>
      <c r="C166" s="161"/>
      <c r="D166" s="203"/>
      <c r="E166" s="203"/>
      <c r="F166" s="203"/>
      <c r="G166" s="165"/>
      <c r="H166" s="199"/>
      <c r="I166" s="199"/>
      <c r="J166" s="199"/>
      <c r="K166" s="165"/>
      <c r="L166" s="165"/>
      <c r="M166" s="199"/>
    </row>
    <row r="167" spans="1:13" ht="14.25" x14ac:dyDescent="0.2">
      <c r="A167" s="159"/>
      <c r="B167" s="160"/>
      <c r="C167" s="161"/>
      <c r="D167" s="203"/>
      <c r="E167" s="203"/>
      <c r="F167" s="203"/>
      <c r="G167" s="165"/>
      <c r="H167" s="199"/>
      <c r="I167" s="199"/>
      <c r="J167" s="199"/>
      <c r="K167" s="165"/>
      <c r="L167" s="165"/>
      <c r="M167" s="199"/>
    </row>
    <row r="168" spans="1:13" ht="14.25" x14ac:dyDescent="0.2">
      <c r="A168" s="205"/>
      <c r="B168" s="206"/>
      <c r="C168" s="201"/>
      <c r="D168" s="203"/>
      <c r="E168" s="203"/>
      <c r="F168" s="203"/>
      <c r="G168" s="165"/>
      <c r="H168" s="199"/>
      <c r="I168" s="199"/>
      <c r="J168" s="199"/>
      <c r="K168" s="165"/>
      <c r="L168" s="165"/>
      <c r="M168" s="199"/>
    </row>
    <row r="169" spans="1:13" ht="14.25" x14ac:dyDescent="0.2">
      <c r="A169" s="159"/>
      <c r="B169" s="163"/>
      <c r="C169" s="161"/>
      <c r="D169" s="203"/>
      <c r="E169" s="203"/>
      <c r="F169" s="203"/>
      <c r="G169" s="165"/>
      <c r="H169" s="199"/>
      <c r="I169" s="199"/>
      <c r="J169" s="199"/>
      <c r="K169" s="165"/>
      <c r="L169" s="165"/>
      <c r="M169" s="199"/>
    </row>
    <row r="170" spans="1:13" ht="14.25" x14ac:dyDescent="0.2">
      <c r="A170" s="159"/>
      <c r="B170" s="160"/>
      <c r="C170" s="161"/>
      <c r="D170" s="203"/>
      <c r="E170" s="203"/>
      <c r="F170" s="203"/>
      <c r="G170" s="165"/>
      <c r="H170" s="199"/>
      <c r="I170" s="199"/>
      <c r="J170" s="199"/>
      <c r="K170" s="165"/>
      <c r="L170" s="165"/>
      <c r="M170" s="199"/>
    </row>
    <row r="171" spans="1:13" ht="14.25" x14ac:dyDescent="0.2">
      <c r="A171" s="205"/>
      <c r="B171" s="200"/>
      <c r="C171" s="201"/>
      <c r="D171" s="203"/>
      <c r="E171" s="203"/>
      <c r="F171" s="203"/>
      <c r="G171" s="165"/>
      <c r="H171" s="199"/>
      <c r="I171" s="199"/>
      <c r="J171" s="199"/>
      <c r="K171" s="165"/>
      <c r="L171" s="165"/>
      <c r="M171" s="199"/>
    </row>
    <row r="172" spans="1:13" ht="14.25" x14ac:dyDescent="0.2">
      <c r="A172" s="159"/>
      <c r="B172" s="163"/>
      <c r="C172" s="161"/>
      <c r="D172" s="203"/>
      <c r="E172" s="203"/>
      <c r="F172" s="203"/>
      <c r="G172" s="165"/>
      <c r="H172" s="199"/>
      <c r="I172" s="199"/>
      <c r="J172" s="199"/>
      <c r="K172" s="165"/>
      <c r="L172" s="165"/>
      <c r="M172" s="199"/>
    </row>
    <row r="173" spans="1:13" ht="14.25" x14ac:dyDescent="0.2">
      <c r="A173" s="159"/>
      <c r="B173" s="160"/>
      <c r="C173" s="161"/>
      <c r="D173" s="203"/>
      <c r="E173" s="203"/>
      <c r="F173" s="203"/>
      <c r="G173" s="165"/>
      <c r="H173" s="199"/>
      <c r="I173" s="199"/>
      <c r="J173" s="199"/>
      <c r="K173" s="165"/>
      <c r="L173" s="165"/>
      <c r="M173" s="199"/>
    </row>
    <row r="174" spans="1:13" ht="14.25" x14ac:dyDescent="0.2">
      <c r="A174" s="205"/>
      <c r="B174" s="206"/>
      <c r="C174" s="201"/>
      <c r="D174" s="203"/>
      <c r="E174" s="203"/>
      <c r="F174" s="203"/>
      <c r="G174" s="165"/>
      <c r="H174" s="199"/>
      <c r="I174" s="199"/>
      <c r="J174" s="199"/>
      <c r="K174" s="165"/>
      <c r="L174" s="165"/>
      <c r="M174" s="199"/>
    </row>
    <row r="175" spans="1:13" ht="14.25" x14ac:dyDescent="0.2">
      <c r="A175" s="159"/>
      <c r="B175" s="163"/>
      <c r="C175" s="161"/>
      <c r="D175" s="203"/>
      <c r="E175" s="203"/>
      <c r="F175" s="203"/>
      <c r="G175" s="165"/>
      <c r="H175" s="199"/>
      <c r="I175" s="199"/>
      <c r="J175" s="199"/>
      <c r="K175" s="165"/>
      <c r="L175" s="165"/>
      <c r="M175" s="199"/>
    </row>
    <row r="176" spans="1:13" ht="14.25" x14ac:dyDescent="0.2">
      <c r="A176" s="159"/>
      <c r="B176" s="160"/>
      <c r="C176" s="161"/>
      <c r="D176" s="203"/>
      <c r="E176" s="203"/>
      <c r="F176" s="203"/>
      <c r="G176" s="165"/>
      <c r="H176" s="199"/>
      <c r="I176" s="199"/>
      <c r="J176" s="199"/>
      <c r="K176" s="165"/>
      <c r="L176" s="165"/>
      <c r="M176" s="199"/>
    </row>
    <row r="177" spans="1:13" ht="14.25" x14ac:dyDescent="0.2">
      <c r="A177" s="205"/>
      <c r="B177" s="200"/>
      <c r="C177" s="201"/>
      <c r="D177" s="203"/>
      <c r="E177" s="203"/>
      <c r="F177" s="203"/>
      <c r="G177" s="165"/>
      <c r="H177" s="199"/>
      <c r="I177" s="199"/>
      <c r="J177" s="199"/>
      <c r="K177" s="165"/>
      <c r="L177" s="165"/>
      <c r="M177" s="199"/>
    </row>
    <row r="178" spans="1:13" ht="14.25" x14ac:dyDescent="0.2">
      <c r="A178" s="159"/>
      <c r="B178" s="163"/>
      <c r="C178" s="161"/>
      <c r="D178" s="203"/>
      <c r="E178" s="203"/>
      <c r="F178" s="203"/>
      <c r="G178" s="165"/>
      <c r="H178" s="199"/>
      <c r="I178" s="199"/>
      <c r="J178" s="199"/>
      <c r="K178" s="165"/>
      <c r="L178" s="165"/>
      <c r="M178" s="199"/>
    </row>
    <row r="179" spans="1:13" ht="14.25" x14ac:dyDescent="0.2">
      <c r="A179" s="159"/>
      <c r="B179" s="160"/>
      <c r="C179" s="161"/>
      <c r="D179" s="203"/>
      <c r="E179" s="203"/>
      <c r="F179" s="203"/>
      <c r="G179" s="165"/>
      <c r="H179" s="199"/>
      <c r="I179" s="199"/>
      <c r="J179" s="199"/>
      <c r="K179" s="165"/>
      <c r="L179" s="165"/>
      <c r="M179" s="199"/>
    </row>
    <row r="180" spans="1:13" ht="14.25" x14ac:dyDescent="0.2">
      <c r="A180" s="205"/>
      <c r="B180" s="160"/>
      <c r="C180" s="201"/>
      <c r="D180" s="203"/>
      <c r="E180" s="203"/>
      <c r="F180" s="203"/>
      <c r="G180" s="202"/>
      <c r="H180" s="199"/>
      <c r="I180" s="199"/>
      <c r="J180" s="199"/>
      <c r="K180" s="202"/>
      <c r="L180" s="199"/>
      <c r="M180" s="199"/>
    </row>
    <row r="181" spans="1:13" ht="14.25" x14ac:dyDescent="0.2">
      <c r="A181" s="159"/>
      <c r="B181" s="160"/>
      <c r="C181" s="161"/>
      <c r="D181" s="203"/>
      <c r="E181" s="203"/>
      <c r="F181" s="203"/>
      <c r="G181" s="202"/>
      <c r="H181" s="199"/>
      <c r="I181" s="199"/>
      <c r="J181" s="199"/>
      <c r="K181" s="202"/>
      <c r="L181" s="199"/>
      <c r="M181" s="199"/>
    </row>
    <row r="182" spans="1:13" ht="14.25" x14ac:dyDescent="0.2">
      <c r="A182" s="159"/>
      <c r="B182" s="163"/>
      <c r="C182" s="161"/>
      <c r="D182" s="203"/>
      <c r="E182" s="203"/>
      <c r="F182" s="203"/>
      <c r="G182" s="202"/>
      <c r="H182" s="199"/>
      <c r="I182" s="199"/>
      <c r="J182" s="199"/>
      <c r="K182" s="202"/>
      <c r="L182" s="199"/>
      <c r="M182" s="199"/>
    </row>
    <row r="183" spans="1:13" ht="14.25" x14ac:dyDescent="0.2">
      <c r="A183" s="205"/>
      <c r="B183" s="206"/>
      <c r="C183" s="201"/>
      <c r="D183" s="203"/>
      <c r="E183" s="203"/>
      <c r="F183" s="203"/>
      <c r="G183" s="202"/>
      <c r="H183" s="199"/>
      <c r="I183" s="199"/>
      <c r="J183" s="199"/>
      <c r="K183" s="202"/>
      <c r="L183" s="199"/>
      <c r="M183" s="199"/>
    </row>
    <row r="184" spans="1:13" ht="14.25" x14ac:dyDescent="0.2">
      <c r="A184" s="159"/>
      <c r="B184" s="160"/>
      <c r="C184" s="161"/>
      <c r="D184" s="203"/>
      <c r="E184" s="203"/>
      <c r="F184" s="203"/>
      <c r="G184" s="202"/>
      <c r="H184" s="199"/>
      <c r="I184" s="199"/>
      <c r="J184" s="199"/>
      <c r="K184" s="165"/>
      <c r="L184" s="165"/>
      <c r="M184" s="199"/>
    </row>
    <row r="185" spans="1:13" ht="14.25" x14ac:dyDescent="0.2">
      <c r="A185" s="159"/>
      <c r="B185" s="163"/>
      <c r="C185" s="161"/>
      <c r="D185" s="203"/>
      <c r="E185" s="203"/>
      <c r="F185" s="203"/>
      <c r="G185" s="202"/>
      <c r="H185" s="199"/>
      <c r="I185" s="199"/>
      <c r="J185" s="199"/>
      <c r="K185" s="165"/>
      <c r="L185" s="165"/>
      <c r="M185" s="199"/>
    </row>
    <row r="186" spans="1:13" ht="14.25" x14ac:dyDescent="0.2">
      <c r="A186" s="205"/>
      <c r="B186" s="200"/>
      <c r="C186" s="201"/>
      <c r="D186" s="203"/>
      <c r="E186" s="203"/>
      <c r="F186" s="203"/>
      <c r="G186" s="165"/>
      <c r="H186" s="199"/>
      <c r="I186" s="199"/>
      <c r="J186" s="199"/>
      <c r="K186" s="165"/>
      <c r="L186" s="165"/>
      <c r="M186" s="199"/>
    </row>
    <row r="187" spans="1:13" ht="14.25" x14ac:dyDescent="0.2">
      <c r="A187" s="159"/>
      <c r="B187" s="160"/>
      <c r="C187" s="161"/>
      <c r="D187" s="203"/>
      <c r="E187" s="203"/>
      <c r="F187" s="203"/>
      <c r="G187" s="165"/>
      <c r="H187" s="199"/>
      <c r="I187" s="199"/>
      <c r="J187" s="199"/>
      <c r="K187" s="165"/>
      <c r="L187" s="165"/>
      <c r="M187" s="199"/>
    </row>
    <row r="188" spans="1:13" ht="14.25" x14ac:dyDescent="0.2">
      <c r="A188" s="159"/>
      <c r="B188" s="163"/>
      <c r="C188" s="161"/>
      <c r="D188" s="203"/>
      <c r="E188" s="203"/>
      <c r="F188" s="203"/>
      <c r="G188" s="165"/>
      <c r="H188" s="199"/>
      <c r="I188" s="199"/>
      <c r="J188" s="199"/>
      <c r="K188" s="165"/>
      <c r="L188" s="165"/>
      <c r="M188" s="199"/>
    </row>
    <row r="189" spans="1:13" ht="14.25" x14ac:dyDescent="0.2">
      <c r="A189" s="205"/>
      <c r="B189" s="206"/>
      <c r="C189" s="201"/>
      <c r="D189" s="203"/>
      <c r="E189" s="203"/>
      <c r="F189" s="203"/>
      <c r="G189" s="165"/>
      <c r="H189" s="199"/>
      <c r="I189" s="199"/>
      <c r="J189" s="199"/>
      <c r="K189" s="165"/>
      <c r="L189" s="165"/>
      <c r="M189" s="199"/>
    </row>
    <row r="190" spans="1:13" ht="14.25" x14ac:dyDescent="0.2">
      <c r="A190" s="159"/>
      <c r="B190" s="163"/>
      <c r="C190" s="161"/>
      <c r="D190" s="203"/>
      <c r="E190" s="203"/>
      <c r="F190" s="203"/>
      <c r="G190" s="165"/>
      <c r="H190" s="199"/>
      <c r="I190" s="199"/>
      <c r="J190" s="199"/>
      <c r="K190" s="165"/>
      <c r="L190" s="165"/>
      <c r="M190" s="199"/>
    </row>
    <row r="191" spans="1:13" ht="14.25" x14ac:dyDescent="0.2">
      <c r="A191" s="159"/>
      <c r="B191" s="160"/>
      <c r="C191" s="161"/>
      <c r="D191" s="203"/>
      <c r="E191" s="203"/>
      <c r="F191" s="203"/>
      <c r="G191" s="165"/>
      <c r="H191" s="199"/>
      <c r="I191" s="199"/>
      <c r="J191" s="199"/>
      <c r="K191" s="165"/>
      <c r="L191" s="165"/>
    </row>
    <row r="192" spans="1:13" ht="20.25" customHeight="1" x14ac:dyDescent="0.2">
      <c r="A192" s="164"/>
      <c r="B192" s="206"/>
      <c r="C192" s="201"/>
      <c r="D192" s="203"/>
      <c r="E192" s="203"/>
      <c r="F192" s="203"/>
      <c r="G192" s="165"/>
      <c r="H192" s="199"/>
      <c r="I192" s="199"/>
      <c r="J192" s="199"/>
      <c r="K192" s="165"/>
      <c r="L192" s="165"/>
      <c r="M192" s="165"/>
    </row>
    <row r="193" spans="1:13" ht="14.25" x14ac:dyDescent="0.2">
      <c r="A193" s="164"/>
      <c r="B193" s="160"/>
      <c r="C193" s="161"/>
      <c r="D193" s="203"/>
      <c r="E193" s="203"/>
      <c r="F193" s="203"/>
      <c r="G193" s="165"/>
      <c r="H193" s="199"/>
      <c r="I193" s="199"/>
      <c r="J193" s="199"/>
      <c r="K193" s="165"/>
      <c r="L193" s="165"/>
      <c r="M193" s="165"/>
    </row>
    <row r="194" spans="1:13" ht="14.25" x14ac:dyDescent="0.2">
      <c r="A194" s="164"/>
      <c r="B194" s="163"/>
      <c r="C194" s="161"/>
      <c r="D194" s="207"/>
      <c r="E194" s="207"/>
      <c r="F194" s="207"/>
      <c r="H194" s="178"/>
      <c r="I194" s="178"/>
      <c r="J194" s="178"/>
      <c r="M194" s="165"/>
    </row>
    <row r="195" spans="1:13" ht="14.25" x14ac:dyDescent="0.2">
      <c r="A195" s="164"/>
      <c r="B195" s="165"/>
      <c r="C195" s="208"/>
      <c r="D195" s="165"/>
      <c r="E195" s="203"/>
      <c r="F195" s="203"/>
      <c r="G195" s="202"/>
      <c r="H195" s="165"/>
      <c r="I195" s="199"/>
      <c r="J195" s="199"/>
      <c r="K195" s="204"/>
      <c r="L195" s="165"/>
      <c r="M195" s="160"/>
    </row>
    <row r="196" spans="1:13" ht="14.25" x14ac:dyDescent="0.2">
      <c r="A196" s="164"/>
      <c r="B196" s="165"/>
      <c r="C196" s="166"/>
      <c r="D196" s="165"/>
      <c r="E196" s="165"/>
      <c r="F196" s="165"/>
      <c r="G196" s="165"/>
      <c r="H196" s="165"/>
      <c r="I196" s="165"/>
      <c r="J196" s="165"/>
      <c r="K196" s="165"/>
      <c r="L196" s="165"/>
      <c r="M196" s="160"/>
    </row>
    <row r="197" spans="1:13" ht="14.25" x14ac:dyDescent="0.2">
      <c r="A197" s="164"/>
      <c r="B197" s="165"/>
      <c r="C197" s="166"/>
      <c r="D197" s="165"/>
      <c r="E197" s="165"/>
      <c r="F197" s="165"/>
      <c r="G197" s="165"/>
      <c r="H197" s="165"/>
      <c r="I197" s="165"/>
      <c r="J197" s="165"/>
      <c r="K197" s="165"/>
      <c r="L197" s="165"/>
      <c r="M197" s="160"/>
    </row>
    <row r="198" spans="1:13" ht="14.25" x14ac:dyDescent="0.2">
      <c r="B198" s="165"/>
      <c r="C198" s="209"/>
      <c r="D198" s="163"/>
      <c r="E198" s="159"/>
      <c r="F198" s="160"/>
      <c r="G198" s="160"/>
      <c r="H198" s="160"/>
      <c r="J198" s="160"/>
      <c r="K198" s="160"/>
      <c r="L198" s="210"/>
      <c r="M198" s="160"/>
    </row>
    <row r="199" spans="1:13" ht="14.25" x14ac:dyDescent="0.2">
      <c r="B199" s="165"/>
      <c r="C199" s="161"/>
      <c r="D199" s="211"/>
      <c r="E199" s="160"/>
      <c r="F199" s="160"/>
      <c r="G199" s="160"/>
      <c r="H199" s="160"/>
      <c r="I199" s="160"/>
      <c r="J199" s="160"/>
      <c r="K199" s="160"/>
      <c r="L199" s="160"/>
      <c r="M199" s="160"/>
    </row>
    <row r="200" spans="1:13" ht="15" x14ac:dyDescent="0.25">
      <c r="B200" s="165"/>
      <c r="C200" s="161"/>
      <c r="D200" s="160"/>
      <c r="E200" s="160"/>
      <c r="F200" s="160"/>
      <c r="G200" s="160"/>
      <c r="H200" s="160"/>
      <c r="I200" s="160"/>
      <c r="J200" s="160"/>
      <c r="K200" s="160"/>
      <c r="L200" s="160"/>
      <c r="M200" s="212"/>
    </row>
    <row r="201" spans="1:13" ht="14.25" x14ac:dyDescent="0.2">
      <c r="C201" s="209"/>
      <c r="D201" s="163"/>
      <c r="E201" s="159"/>
      <c r="F201" s="160"/>
      <c r="G201" s="160"/>
      <c r="H201" s="160"/>
      <c r="I201" s="160"/>
      <c r="J201" s="160"/>
      <c r="K201" s="160"/>
      <c r="L201" s="160"/>
      <c r="M201" s="211"/>
    </row>
    <row r="202" spans="1:13" ht="14.25" x14ac:dyDescent="0.2">
      <c r="C202" s="209"/>
      <c r="D202" s="163"/>
      <c r="E202" s="159"/>
      <c r="F202" s="160"/>
      <c r="G202" s="160"/>
      <c r="H202" s="160"/>
      <c r="I202" s="160"/>
      <c r="J202" s="160"/>
      <c r="K202" s="160"/>
      <c r="L202" s="160"/>
    </row>
    <row r="203" spans="1:13" ht="15" x14ac:dyDescent="0.25">
      <c r="A203" s="164"/>
      <c r="C203" s="213"/>
      <c r="D203" s="212"/>
      <c r="E203" s="212"/>
      <c r="F203" s="194"/>
      <c r="G203" s="194"/>
      <c r="H203" s="194"/>
      <c r="I203" s="194"/>
      <c r="J203" s="212"/>
      <c r="K203" s="212"/>
      <c r="L203" s="212"/>
      <c r="M203" s="165"/>
    </row>
    <row r="204" spans="1:13" ht="14.25" x14ac:dyDescent="0.2">
      <c r="A204" s="164"/>
      <c r="C204" s="161"/>
      <c r="D204" s="211"/>
      <c r="E204" s="211"/>
      <c r="F204" s="160"/>
      <c r="G204" s="160"/>
      <c r="H204" s="160"/>
      <c r="I204" s="160"/>
      <c r="J204" s="211"/>
      <c r="K204" s="211"/>
      <c r="L204" s="211"/>
      <c r="M204" s="165"/>
    </row>
    <row r="205" spans="1:13" x14ac:dyDescent="0.2">
      <c r="A205" s="164"/>
      <c r="M205" s="165"/>
    </row>
    <row r="206" spans="1:13" x14ac:dyDescent="0.2">
      <c r="A206" s="164"/>
      <c r="B206" s="165"/>
      <c r="C206" s="166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</row>
    <row r="207" spans="1:13" x14ac:dyDescent="0.2">
      <c r="A207" s="164"/>
      <c r="B207" s="165"/>
      <c r="C207" s="166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</row>
    <row r="208" spans="1:13" x14ac:dyDescent="0.2">
      <c r="A208" s="164"/>
      <c r="B208" s="165"/>
      <c r="C208" s="166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</row>
    <row r="209" spans="1:13" x14ac:dyDescent="0.2">
      <c r="A209" s="164"/>
      <c r="B209" s="165"/>
      <c r="C209" s="166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</row>
    <row r="210" spans="1:13" x14ac:dyDescent="0.2">
      <c r="A210" s="164"/>
      <c r="B210" s="165"/>
      <c r="C210" s="166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</row>
    <row r="211" spans="1:13" x14ac:dyDescent="0.2">
      <c r="A211" s="164"/>
      <c r="B211" s="165"/>
      <c r="C211" s="166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</row>
    <row r="212" spans="1:13" x14ac:dyDescent="0.2">
      <c r="A212" s="196"/>
      <c r="B212" s="165"/>
      <c r="C212" s="166"/>
      <c r="D212" s="165"/>
      <c r="E212" s="165"/>
      <c r="F212" s="165"/>
      <c r="G212" s="165"/>
      <c r="H212" s="165"/>
      <c r="I212" s="165"/>
      <c r="J212" s="165"/>
      <c r="K212" s="165"/>
      <c r="L212" s="165"/>
      <c r="M212" s="164"/>
    </row>
    <row r="213" spans="1:13" x14ac:dyDescent="0.2">
      <c r="A213" s="196"/>
      <c r="B213" s="165"/>
      <c r="C213" s="166"/>
      <c r="D213" s="165"/>
      <c r="E213" s="165"/>
      <c r="F213" s="165"/>
      <c r="G213" s="165"/>
      <c r="H213" s="165"/>
      <c r="I213" s="165"/>
      <c r="J213" s="165"/>
      <c r="K213" s="165"/>
      <c r="L213" s="165"/>
      <c r="M213" s="164"/>
    </row>
    <row r="214" spans="1:13" x14ac:dyDescent="0.2">
      <c r="A214" s="196"/>
      <c r="B214" s="165"/>
      <c r="C214" s="166"/>
      <c r="D214" s="165"/>
      <c r="E214" s="165"/>
      <c r="F214" s="165"/>
      <c r="G214" s="165"/>
      <c r="H214" s="165"/>
      <c r="I214" s="165"/>
      <c r="J214" s="165"/>
      <c r="L214" s="165"/>
      <c r="M214" s="165"/>
    </row>
    <row r="215" spans="1:13" ht="14.25" x14ac:dyDescent="0.2">
      <c r="A215" s="197"/>
      <c r="B215" s="198"/>
      <c r="C215" s="166"/>
      <c r="D215" s="165"/>
      <c r="E215" s="165"/>
      <c r="F215" s="165"/>
      <c r="G215" s="165"/>
      <c r="H215" s="165"/>
      <c r="I215" s="165"/>
      <c r="J215" s="165"/>
      <c r="K215" s="165"/>
      <c r="L215" s="164"/>
      <c r="M215" s="199"/>
    </row>
    <row r="216" spans="1:13" ht="14.25" x14ac:dyDescent="0.2">
      <c r="A216" s="159"/>
      <c r="B216" s="198"/>
      <c r="C216" s="166"/>
      <c r="D216" s="164"/>
      <c r="E216" s="198"/>
      <c r="F216" s="198"/>
      <c r="G216" s="164"/>
      <c r="H216" s="164"/>
      <c r="I216" s="198"/>
      <c r="J216" s="198"/>
      <c r="K216" s="198"/>
      <c r="L216" s="164"/>
      <c r="M216" s="199"/>
    </row>
    <row r="217" spans="1:13" ht="14.25" x14ac:dyDescent="0.2">
      <c r="A217" s="159"/>
      <c r="B217" s="198"/>
      <c r="C217" s="166"/>
      <c r="D217" s="164"/>
      <c r="E217" s="198"/>
      <c r="F217" s="198"/>
      <c r="G217" s="164"/>
      <c r="H217" s="164"/>
      <c r="I217" s="198"/>
      <c r="J217" s="198"/>
      <c r="K217" s="198"/>
      <c r="L217" s="164"/>
      <c r="M217" s="199"/>
    </row>
    <row r="218" spans="1:13" ht="14.25" x14ac:dyDescent="0.2">
      <c r="A218" s="197"/>
      <c r="B218" s="200"/>
      <c r="C218" s="201"/>
      <c r="D218" s="199"/>
      <c r="E218" s="214"/>
      <c r="F218" s="203"/>
      <c r="G218" s="204"/>
      <c r="H218" s="199"/>
      <c r="I218" s="199"/>
      <c r="J218" s="199"/>
      <c r="K218" s="204"/>
      <c r="L218" s="199"/>
      <c r="M218" s="199"/>
    </row>
    <row r="219" spans="1:13" ht="14.25" x14ac:dyDescent="0.2">
      <c r="A219" s="159"/>
      <c r="B219" s="163"/>
      <c r="C219" s="161"/>
      <c r="D219" s="199"/>
      <c r="E219" s="203"/>
      <c r="F219" s="203"/>
      <c r="G219" s="204"/>
      <c r="H219" s="199"/>
      <c r="I219" s="199"/>
      <c r="J219" s="199"/>
      <c r="K219" s="204"/>
      <c r="L219" s="199"/>
      <c r="M219" s="199"/>
    </row>
    <row r="220" spans="1:13" ht="14.25" x14ac:dyDescent="0.2">
      <c r="A220" s="159"/>
      <c r="B220" s="160"/>
      <c r="C220" s="161"/>
      <c r="D220" s="199"/>
      <c r="E220" s="203"/>
      <c r="F220" s="203"/>
      <c r="G220" s="204"/>
      <c r="H220" s="199"/>
      <c r="I220" s="199"/>
      <c r="J220" s="199"/>
      <c r="K220" s="204"/>
      <c r="L220" s="199"/>
      <c r="M220" s="199"/>
    </row>
    <row r="221" spans="1:13" ht="14.25" x14ac:dyDescent="0.2">
      <c r="A221" s="197"/>
      <c r="B221" s="200"/>
      <c r="C221" s="201"/>
      <c r="D221" s="199"/>
      <c r="E221" s="203"/>
      <c r="F221" s="203"/>
      <c r="G221" s="204"/>
      <c r="H221" s="199"/>
      <c r="I221" s="199"/>
      <c r="J221" s="199"/>
      <c r="K221" s="204"/>
      <c r="L221" s="199"/>
      <c r="M221" s="199"/>
    </row>
    <row r="222" spans="1:13" ht="14.25" x14ac:dyDescent="0.2">
      <c r="A222" s="159"/>
      <c r="B222" s="160"/>
      <c r="C222" s="161"/>
      <c r="D222" s="203"/>
      <c r="E222" s="203"/>
      <c r="F222" s="203"/>
      <c r="G222" s="165"/>
      <c r="H222" s="199"/>
      <c r="I222" s="199"/>
      <c r="J222" s="199"/>
      <c r="K222" s="199"/>
      <c r="L222" s="199"/>
      <c r="M222" s="199"/>
    </row>
    <row r="223" spans="1:13" ht="14.25" x14ac:dyDescent="0.2">
      <c r="A223" s="159"/>
      <c r="B223" s="163"/>
      <c r="C223" s="161"/>
      <c r="D223" s="203"/>
      <c r="E223" s="203"/>
      <c r="F223" s="203"/>
      <c r="G223" s="165"/>
      <c r="H223" s="199"/>
      <c r="I223" s="199"/>
      <c r="J223" s="199"/>
      <c r="K223" s="199"/>
      <c r="L223" s="199"/>
      <c r="M223" s="199"/>
    </row>
    <row r="224" spans="1:13" ht="14.25" x14ac:dyDescent="0.2">
      <c r="A224" s="197"/>
      <c r="B224" s="200"/>
      <c r="C224" s="201"/>
      <c r="D224" s="203"/>
      <c r="E224" s="203"/>
      <c r="F224" s="203"/>
      <c r="G224" s="165"/>
      <c r="H224" s="199"/>
      <c r="I224" s="199"/>
      <c r="J224" s="199"/>
      <c r="K224" s="199"/>
      <c r="L224" s="199"/>
      <c r="M224" s="199"/>
    </row>
    <row r="225" spans="1:13" ht="14.25" x14ac:dyDescent="0.2">
      <c r="A225" s="159"/>
      <c r="B225" s="160"/>
      <c r="C225" s="161"/>
      <c r="D225" s="203"/>
      <c r="E225" s="203"/>
      <c r="F225" s="203"/>
      <c r="G225" s="165"/>
      <c r="H225" s="199"/>
      <c r="I225" s="199"/>
      <c r="J225" s="199"/>
      <c r="K225" s="199"/>
      <c r="L225" s="199"/>
      <c r="M225" s="199"/>
    </row>
    <row r="226" spans="1:13" ht="14.25" x14ac:dyDescent="0.2">
      <c r="A226" s="159"/>
      <c r="B226" s="163"/>
      <c r="C226" s="161"/>
      <c r="D226" s="203"/>
      <c r="E226" s="203"/>
      <c r="F226" s="203"/>
      <c r="G226" s="165"/>
      <c r="H226" s="199"/>
      <c r="I226" s="199"/>
      <c r="J226" s="199"/>
      <c r="K226" s="199"/>
      <c r="L226" s="199"/>
      <c r="M226" s="199"/>
    </row>
    <row r="227" spans="1:13" ht="14.25" x14ac:dyDescent="0.2">
      <c r="A227" s="197"/>
      <c r="B227" s="200"/>
      <c r="C227" s="201"/>
      <c r="D227" s="203"/>
      <c r="E227" s="203"/>
      <c r="F227" s="203"/>
      <c r="G227" s="165"/>
      <c r="H227" s="199"/>
      <c r="I227" s="199"/>
      <c r="J227" s="199"/>
      <c r="K227" s="199"/>
      <c r="L227" s="199"/>
      <c r="M227" s="199"/>
    </row>
    <row r="228" spans="1:13" ht="14.25" x14ac:dyDescent="0.2">
      <c r="A228" s="159"/>
      <c r="B228" s="160"/>
      <c r="C228" s="161"/>
      <c r="D228" s="203"/>
      <c r="E228" s="203"/>
      <c r="F228" s="203"/>
      <c r="G228" s="165"/>
      <c r="H228" s="199"/>
      <c r="I228" s="199"/>
      <c r="J228" s="199"/>
      <c r="K228" s="199"/>
      <c r="L228" s="199"/>
      <c r="M228" s="199"/>
    </row>
    <row r="229" spans="1:13" ht="14.25" x14ac:dyDescent="0.2">
      <c r="A229" s="159"/>
      <c r="B229" s="163"/>
      <c r="C229" s="161"/>
      <c r="D229" s="203"/>
      <c r="E229" s="203"/>
      <c r="F229" s="203"/>
      <c r="G229" s="165"/>
      <c r="H229" s="199"/>
      <c r="I229" s="199"/>
      <c r="J229" s="199"/>
      <c r="K229" s="199"/>
      <c r="L229" s="199"/>
      <c r="M229" s="199"/>
    </row>
    <row r="230" spans="1:13" ht="14.25" x14ac:dyDescent="0.2">
      <c r="A230" s="197"/>
      <c r="B230" s="200"/>
      <c r="C230" s="201"/>
      <c r="D230" s="203"/>
      <c r="E230" s="203"/>
      <c r="F230" s="203"/>
      <c r="G230" s="204"/>
      <c r="H230" s="199"/>
      <c r="I230" s="199"/>
      <c r="J230" s="199"/>
      <c r="K230" s="204"/>
      <c r="L230" s="199"/>
      <c r="M230" s="199"/>
    </row>
    <row r="231" spans="1:13" ht="14.25" x14ac:dyDescent="0.2">
      <c r="A231" s="159"/>
      <c r="B231" s="160"/>
      <c r="C231" s="161"/>
      <c r="D231" s="203"/>
      <c r="E231" s="203"/>
      <c r="F231" s="203"/>
      <c r="G231" s="204"/>
      <c r="H231" s="199"/>
      <c r="I231" s="199"/>
      <c r="J231" s="199"/>
      <c r="K231" s="204"/>
      <c r="L231" s="199"/>
      <c r="M231" s="199"/>
    </row>
    <row r="232" spans="1:13" ht="14.25" x14ac:dyDescent="0.2">
      <c r="A232" s="159"/>
      <c r="B232" s="163"/>
      <c r="C232" s="161"/>
      <c r="D232" s="203"/>
      <c r="E232" s="203"/>
      <c r="F232" s="203"/>
      <c r="G232" s="204"/>
      <c r="H232" s="199"/>
      <c r="I232" s="199"/>
      <c r="J232" s="199"/>
      <c r="K232" s="204"/>
      <c r="L232" s="199"/>
      <c r="M232" s="199"/>
    </row>
    <row r="233" spans="1:13" ht="14.25" x14ac:dyDescent="0.2">
      <c r="A233" s="197"/>
      <c r="B233" s="200"/>
      <c r="C233" s="201"/>
      <c r="D233" s="203"/>
      <c r="E233" s="203"/>
      <c r="F233" s="203"/>
      <c r="G233" s="204"/>
      <c r="H233" s="199"/>
      <c r="I233" s="199"/>
      <c r="J233" s="199"/>
      <c r="K233" s="204"/>
      <c r="L233" s="199"/>
      <c r="M233" s="199"/>
    </row>
    <row r="234" spans="1:13" ht="14.25" x14ac:dyDescent="0.2">
      <c r="A234" s="159"/>
      <c r="B234" s="163"/>
      <c r="C234" s="161"/>
      <c r="D234" s="203"/>
      <c r="E234" s="203"/>
      <c r="F234" s="203"/>
      <c r="G234" s="204"/>
      <c r="H234" s="199"/>
      <c r="I234" s="199"/>
      <c r="J234" s="199"/>
      <c r="K234" s="204"/>
      <c r="L234" s="199"/>
      <c r="M234" s="199"/>
    </row>
    <row r="235" spans="1:13" ht="14.25" x14ac:dyDescent="0.2">
      <c r="A235" s="159"/>
      <c r="B235" s="160"/>
      <c r="C235" s="161"/>
      <c r="D235" s="203"/>
      <c r="E235" s="203"/>
      <c r="F235" s="203"/>
      <c r="G235" s="204"/>
      <c r="H235" s="199"/>
      <c r="I235" s="199"/>
      <c r="J235" s="199"/>
      <c r="K235" s="204"/>
      <c r="L235" s="199"/>
      <c r="M235" s="199"/>
    </row>
    <row r="236" spans="1:13" ht="14.25" x14ac:dyDescent="0.2">
      <c r="A236" s="197"/>
      <c r="B236" s="160"/>
      <c r="C236" s="201"/>
      <c r="D236" s="203"/>
      <c r="E236" s="203"/>
      <c r="F236" s="203"/>
      <c r="G236" s="204"/>
      <c r="H236" s="199"/>
      <c r="I236" s="199"/>
      <c r="J236" s="199"/>
      <c r="K236" s="204"/>
      <c r="L236" s="199"/>
      <c r="M236" s="199"/>
    </row>
    <row r="237" spans="1:13" ht="14.25" x14ac:dyDescent="0.2">
      <c r="A237" s="159"/>
      <c r="B237" s="163"/>
      <c r="C237" s="161"/>
      <c r="D237" s="203"/>
      <c r="E237" s="203"/>
      <c r="F237" s="203"/>
      <c r="G237" s="204"/>
      <c r="H237" s="199"/>
      <c r="I237" s="199"/>
      <c r="J237" s="199"/>
      <c r="K237" s="204"/>
      <c r="L237" s="199"/>
      <c r="M237" s="199"/>
    </row>
    <row r="238" spans="1:13" ht="14.25" x14ac:dyDescent="0.2">
      <c r="A238" s="159"/>
      <c r="B238" s="160"/>
      <c r="C238" s="161"/>
      <c r="D238" s="203"/>
      <c r="E238" s="203"/>
      <c r="F238" s="203"/>
      <c r="G238" s="204"/>
      <c r="H238" s="199"/>
      <c r="I238" s="199"/>
      <c r="J238" s="199"/>
      <c r="K238" s="204"/>
      <c r="L238" s="199"/>
      <c r="M238" s="199"/>
    </row>
    <row r="239" spans="1:13" ht="14.25" x14ac:dyDescent="0.2">
      <c r="A239" s="197"/>
      <c r="B239" s="200"/>
      <c r="C239" s="201"/>
      <c r="D239" s="203"/>
      <c r="E239" s="203"/>
      <c r="F239" s="203"/>
      <c r="G239" s="204"/>
      <c r="H239" s="199"/>
      <c r="I239" s="199"/>
      <c r="J239" s="199"/>
      <c r="K239" s="204"/>
      <c r="L239" s="199"/>
      <c r="M239" s="199"/>
    </row>
    <row r="240" spans="1:13" ht="14.25" x14ac:dyDescent="0.2">
      <c r="A240" s="159"/>
      <c r="B240" s="163"/>
      <c r="C240" s="161"/>
      <c r="D240" s="203"/>
      <c r="E240" s="203"/>
      <c r="F240" s="203"/>
      <c r="G240" s="204"/>
      <c r="H240" s="199"/>
      <c r="I240" s="199"/>
      <c r="J240" s="199"/>
      <c r="K240" s="204"/>
      <c r="L240" s="199"/>
      <c r="M240" s="199"/>
    </row>
    <row r="241" spans="1:13" ht="14.25" x14ac:dyDescent="0.2">
      <c r="A241" s="159"/>
      <c r="B241" s="160"/>
      <c r="C241" s="161"/>
      <c r="D241" s="203"/>
      <c r="E241" s="203"/>
      <c r="F241" s="203"/>
      <c r="G241" s="204"/>
      <c r="H241" s="199"/>
      <c r="I241" s="199"/>
      <c r="J241" s="199"/>
      <c r="K241" s="204"/>
      <c r="L241" s="199"/>
      <c r="M241" s="199"/>
    </row>
    <row r="242" spans="1:13" ht="14.25" x14ac:dyDescent="0.2">
      <c r="A242" s="197"/>
      <c r="B242" s="200"/>
      <c r="C242" s="201"/>
      <c r="D242" s="203"/>
      <c r="E242" s="203"/>
      <c r="F242" s="203"/>
      <c r="G242" s="204"/>
      <c r="H242" s="199"/>
      <c r="I242" s="199"/>
      <c r="J242" s="199"/>
      <c r="K242" s="204"/>
      <c r="L242" s="199"/>
      <c r="M242" s="199"/>
    </row>
    <row r="243" spans="1:13" ht="14.25" x14ac:dyDescent="0.2">
      <c r="A243" s="159"/>
      <c r="B243" s="160"/>
      <c r="C243" s="161"/>
      <c r="D243" s="203"/>
      <c r="E243" s="203"/>
      <c r="F243" s="203"/>
      <c r="G243" s="165"/>
      <c r="H243" s="199"/>
      <c r="I243" s="199"/>
      <c r="J243" s="199"/>
      <c r="K243" s="199"/>
      <c r="L243" s="199"/>
      <c r="M243" s="199"/>
    </row>
    <row r="244" spans="1:13" ht="14.25" x14ac:dyDescent="0.2">
      <c r="A244" s="159"/>
      <c r="B244" s="163"/>
      <c r="C244" s="161"/>
      <c r="D244" s="203"/>
      <c r="E244" s="203"/>
      <c r="F244" s="203"/>
      <c r="G244" s="165"/>
      <c r="H244" s="199"/>
      <c r="I244" s="199"/>
      <c r="J244" s="199"/>
      <c r="K244" s="199"/>
      <c r="L244" s="199"/>
      <c r="M244" s="199"/>
    </row>
    <row r="245" spans="1:13" ht="14.25" x14ac:dyDescent="0.2">
      <c r="A245" s="197"/>
      <c r="B245" s="200"/>
      <c r="C245" s="201"/>
      <c r="D245" s="203"/>
      <c r="E245" s="203"/>
      <c r="F245" s="203"/>
      <c r="G245" s="165"/>
      <c r="H245" s="199"/>
      <c r="I245" s="199"/>
      <c r="J245" s="199"/>
      <c r="K245" s="199"/>
      <c r="L245" s="199"/>
      <c r="M245" s="199"/>
    </row>
    <row r="246" spans="1:13" ht="14.25" x14ac:dyDescent="0.2">
      <c r="A246" s="159"/>
      <c r="B246" s="163"/>
      <c r="C246" s="161"/>
      <c r="D246" s="203"/>
      <c r="E246" s="203"/>
      <c r="F246" s="203"/>
      <c r="G246" s="165"/>
      <c r="H246" s="199"/>
      <c r="I246" s="199"/>
      <c r="J246" s="199"/>
      <c r="K246" s="199"/>
      <c r="L246" s="199"/>
      <c r="M246" s="199"/>
    </row>
    <row r="247" spans="1:13" ht="14.25" x14ac:dyDescent="0.2">
      <c r="A247" s="197"/>
      <c r="B247" s="160"/>
      <c r="C247" s="161"/>
      <c r="D247" s="203"/>
      <c r="E247" s="203"/>
      <c r="F247" s="203"/>
      <c r="G247" s="165"/>
      <c r="H247" s="199"/>
      <c r="I247" s="199"/>
      <c r="J247" s="199"/>
      <c r="K247" s="199"/>
      <c r="L247" s="199"/>
      <c r="M247" s="199"/>
    </row>
    <row r="248" spans="1:13" ht="14.25" x14ac:dyDescent="0.2">
      <c r="A248" s="197"/>
      <c r="B248" s="200"/>
      <c r="C248" s="201"/>
      <c r="D248" s="203"/>
      <c r="E248" s="203"/>
      <c r="F248" s="203"/>
      <c r="G248" s="204"/>
      <c r="H248" s="199"/>
      <c r="I248" s="199"/>
      <c r="J248" s="199"/>
      <c r="K248" s="204"/>
      <c r="L248" s="199"/>
      <c r="M248" s="199"/>
    </row>
    <row r="249" spans="1:13" ht="14.25" x14ac:dyDescent="0.2">
      <c r="A249" s="159"/>
      <c r="B249" s="163"/>
      <c r="C249" s="161"/>
      <c r="D249" s="203"/>
      <c r="E249" s="203"/>
      <c r="F249" s="203"/>
      <c r="G249" s="204"/>
      <c r="H249" s="199"/>
      <c r="I249" s="199"/>
      <c r="J249" s="199"/>
      <c r="K249" s="204"/>
      <c r="L249" s="199"/>
      <c r="M249" s="199"/>
    </row>
    <row r="250" spans="1:13" ht="14.25" x14ac:dyDescent="0.2">
      <c r="A250" s="159"/>
      <c r="B250" s="160"/>
      <c r="C250" s="161"/>
      <c r="D250" s="203"/>
      <c r="E250" s="203"/>
      <c r="F250" s="203"/>
      <c r="G250" s="204"/>
      <c r="H250" s="199"/>
      <c r="I250" s="199"/>
      <c r="J250" s="199"/>
      <c r="K250" s="204"/>
      <c r="L250" s="199"/>
      <c r="M250" s="199"/>
    </row>
    <row r="251" spans="1:13" ht="14.25" x14ac:dyDescent="0.2">
      <c r="A251" s="197"/>
      <c r="B251" s="200"/>
      <c r="C251" s="201"/>
      <c r="D251" s="203"/>
      <c r="E251" s="203"/>
      <c r="F251" s="203"/>
      <c r="G251" s="204"/>
      <c r="H251" s="199"/>
      <c r="I251" s="199"/>
      <c r="J251" s="199"/>
      <c r="K251" s="204"/>
      <c r="L251" s="199"/>
      <c r="M251" s="199"/>
    </row>
    <row r="252" spans="1:13" ht="14.25" x14ac:dyDescent="0.2">
      <c r="A252" s="159"/>
      <c r="B252" s="163"/>
      <c r="C252" s="161"/>
      <c r="D252" s="203"/>
      <c r="E252" s="203"/>
      <c r="F252" s="203"/>
      <c r="G252" s="165"/>
      <c r="H252" s="199"/>
      <c r="I252" s="199"/>
      <c r="J252" s="199"/>
      <c r="K252" s="199"/>
      <c r="L252" s="199"/>
      <c r="M252" s="199"/>
    </row>
    <row r="253" spans="1:13" ht="14.25" x14ac:dyDescent="0.2">
      <c r="A253" s="159"/>
      <c r="B253" s="160"/>
      <c r="C253" s="161"/>
      <c r="D253" s="203"/>
      <c r="E253" s="203"/>
      <c r="F253" s="203"/>
      <c r="G253" s="165"/>
      <c r="H253" s="199"/>
      <c r="I253" s="199"/>
      <c r="J253" s="199"/>
      <c r="K253" s="199"/>
      <c r="L253" s="199"/>
      <c r="M253" s="199"/>
    </row>
    <row r="254" spans="1:13" ht="14.25" x14ac:dyDescent="0.2">
      <c r="A254" s="205"/>
      <c r="B254" s="200"/>
      <c r="C254" s="201"/>
      <c r="D254" s="203"/>
      <c r="E254" s="203"/>
      <c r="F254" s="203"/>
      <c r="G254" s="165"/>
      <c r="H254" s="199"/>
      <c r="I254" s="199"/>
      <c r="J254" s="199"/>
      <c r="K254" s="199"/>
      <c r="L254" s="199"/>
      <c r="M254" s="199"/>
    </row>
    <row r="255" spans="1:13" ht="14.25" x14ac:dyDescent="0.2">
      <c r="A255" s="159"/>
      <c r="B255" s="160"/>
      <c r="C255" s="161"/>
      <c r="D255" s="203"/>
      <c r="E255" s="203"/>
      <c r="F255" s="203"/>
      <c r="G255" s="165"/>
      <c r="H255" s="199"/>
      <c r="I255" s="199"/>
      <c r="J255" s="199"/>
      <c r="K255" s="199"/>
      <c r="L255" s="199"/>
      <c r="M255" s="199"/>
    </row>
    <row r="256" spans="1:13" ht="14.25" x14ac:dyDescent="0.2">
      <c r="A256" s="159"/>
      <c r="B256" s="163"/>
      <c r="C256" s="161"/>
      <c r="D256" s="203"/>
      <c r="E256" s="203"/>
      <c r="F256" s="203"/>
      <c r="G256" s="165"/>
      <c r="H256" s="199"/>
      <c r="I256" s="199"/>
      <c r="J256" s="199"/>
      <c r="K256" s="199"/>
      <c r="L256" s="199"/>
      <c r="M256" s="199"/>
    </row>
    <row r="257" spans="1:13" ht="14.25" x14ac:dyDescent="0.2">
      <c r="A257" s="205"/>
      <c r="B257" s="200"/>
      <c r="C257" s="201"/>
      <c r="D257" s="203"/>
      <c r="E257" s="203"/>
      <c r="F257" s="203"/>
      <c r="G257" s="165"/>
      <c r="H257" s="199"/>
      <c r="I257" s="199"/>
      <c r="J257" s="199"/>
      <c r="K257" s="199"/>
      <c r="L257" s="199"/>
      <c r="M257" s="199"/>
    </row>
    <row r="258" spans="1:13" ht="14.25" x14ac:dyDescent="0.2">
      <c r="A258" s="159"/>
      <c r="B258" s="163"/>
      <c r="C258" s="161"/>
      <c r="D258" s="203"/>
      <c r="E258" s="203"/>
      <c r="F258" s="203"/>
      <c r="G258" s="165"/>
      <c r="H258" s="199"/>
      <c r="I258" s="199"/>
      <c r="J258" s="199"/>
      <c r="K258" s="199"/>
      <c r="L258" s="199"/>
      <c r="M258" s="199"/>
    </row>
    <row r="259" spans="1:13" ht="14.25" x14ac:dyDescent="0.2">
      <c r="A259" s="159"/>
      <c r="B259" s="160"/>
      <c r="C259" s="161"/>
      <c r="D259" s="203"/>
      <c r="E259" s="203"/>
      <c r="F259" s="203"/>
      <c r="G259" s="165"/>
      <c r="H259" s="199"/>
      <c r="I259" s="199"/>
      <c r="J259" s="199"/>
      <c r="K259" s="199"/>
      <c r="L259" s="199"/>
      <c r="M259" s="199"/>
    </row>
    <row r="260" spans="1:13" ht="14.25" x14ac:dyDescent="0.2">
      <c r="A260" s="205"/>
      <c r="B260" s="200"/>
      <c r="C260" s="201"/>
      <c r="D260" s="203"/>
      <c r="E260" s="203"/>
      <c r="F260" s="203"/>
      <c r="G260" s="204"/>
      <c r="H260" s="199"/>
      <c r="I260" s="199"/>
      <c r="J260" s="199"/>
      <c r="K260" s="204"/>
      <c r="L260" s="199"/>
      <c r="M260" s="199"/>
    </row>
    <row r="261" spans="1:13" ht="14.25" x14ac:dyDescent="0.2">
      <c r="A261" s="159"/>
      <c r="B261" s="163"/>
      <c r="C261" s="161"/>
      <c r="D261" s="203"/>
      <c r="E261" s="203"/>
      <c r="F261" s="203"/>
      <c r="G261" s="204"/>
      <c r="H261" s="199"/>
      <c r="I261" s="199"/>
      <c r="J261" s="199"/>
      <c r="K261" s="204"/>
      <c r="L261" s="199"/>
      <c r="M261" s="199"/>
    </row>
    <row r="262" spans="1:13" ht="14.25" x14ac:dyDescent="0.2">
      <c r="A262" s="159"/>
      <c r="B262" s="160"/>
      <c r="C262" s="161"/>
      <c r="D262" s="203"/>
      <c r="E262" s="203"/>
      <c r="F262" s="203"/>
      <c r="G262" s="204"/>
      <c r="H262" s="199"/>
      <c r="I262" s="199"/>
      <c r="J262" s="199"/>
      <c r="K262" s="204"/>
      <c r="L262" s="199"/>
      <c r="M262" s="199"/>
    </row>
    <row r="263" spans="1:13" ht="14.25" x14ac:dyDescent="0.2">
      <c r="A263" s="205"/>
      <c r="B263" s="160"/>
      <c r="C263" s="201"/>
      <c r="D263" s="203"/>
      <c r="E263" s="203"/>
      <c r="F263" s="203"/>
      <c r="G263" s="204"/>
      <c r="H263" s="199"/>
      <c r="I263" s="199"/>
      <c r="J263" s="199"/>
      <c r="K263" s="204"/>
      <c r="L263" s="199"/>
      <c r="M263" s="199"/>
    </row>
    <row r="264" spans="1:13" ht="14.25" x14ac:dyDescent="0.2">
      <c r="A264" s="159"/>
      <c r="B264" s="160"/>
      <c r="C264" s="161"/>
      <c r="D264" s="203"/>
      <c r="E264" s="203"/>
      <c r="F264" s="203"/>
      <c r="G264" s="165"/>
      <c r="H264" s="199"/>
      <c r="I264" s="199"/>
      <c r="J264" s="199"/>
      <c r="K264" s="199"/>
      <c r="L264" s="199"/>
      <c r="M264" s="199"/>
    </row>
    <row r="265" spans="1:13" ht="14.25" x14ac:dyDescent="0.2">
      <c r="A265" s="159"/>
      <c r="B265" s="163"/>
      <c r="C265" s="161"/>
      <c r="D265" s="203"/>
      <c r="E265" s="203"/>
      <c r="F265" s="203"/>
      <c r="G265" s="165"/>
      <c r="H265" s="199"/>
      <c r="I265" s="199"/>
      <c r="J265" s="199"/>
      <c r="K265" s="199"/>
      <c r="L265" s="199"/>
      <c r="M265" s="199"/>
    </row>
    <row r="266" spans="1:13" ht="14.25" x14ac:dyDescent="0.2">
      <c r="A266" s="205"/>
      <c r="B266" s="206"/>
      <c r="C266" s="201"/>
      <c r="D266" s="203"/>
      <c r="E266" s="203"/>
      <c r="F266" s="203"/>
      <c r="G266" s="165"/>
      <c r="H266" s="199"/>
      <c r="I266" s="199"/>
      <c r="J266" s="199"/>
      <c r="K266" s="199"/>
      <c r="L266" s="199"/>
      <c r="M266" s="199"/>
    </row>
    <row r="267" spans="1:13" ht="14.25" x14ac:dyDescent="0.2">
      <c r="A267" s="159"/>
      <c r="B267" s="163"/>
      <c r="C267" s="161"/>
      <c r="D267" s="203"/>
      <c r="E267" s="203"/>
      <c r="F267" s="203"/>
      <c r="G267" s="165"/>
      <c r="H267" s="199"/>
      <c r="I267" s="199"/>
      <c r="J267" s="199"/>
      <c r="K267" s="199"/>
      <c r="L267" s="199"/>
      <c r="M267" s="199"/>
    </row>
    <row r="268" spans="1:13" ht="14.25" x14ac:dyDescent="0.2">
      <c r="A268" s="159"/>
      <c r="B268" s="160"/>
      <c r="C268" s="161"/>
      <c r="D268" s="203"/>
      <c r="E268" s="203"/>
      <c r="F268" s="203"/>
      <c r="G268" s="165"/>
      <c r="H268" s="199"/>
      <c r="I268" s="199"/>
      <c r="J268" s="199"/>
      <c r="K268" s="199"/>
      <c r="L268" s="199"/>
      <c r="M268" s="199"/>
    </row>
    <row r="269" spans="1:13" ht="14.25" x14ac:dyDescent="0.2">
      <c r="A269" s="205"/>
      <c r="B269" s="206"/>
      <c r="C269" s="201"/>
      <c r="D269" s="203"/>
      <c r="E269" s="203"/>
      <c r="F269" s="203"/>
      <c r="G269" s="165"/>
      <c r="H269" s="199"/>
      <c r="I269" s="199"/>
      <c r="J269" s="199"/>
      <c r="K269" s="199"/>
      <c r="L269" s="199"/>
      <c r="M269" s="199"/>
    </row>
    <row r="270" spans="1:13" ht="14.25" x14ac:dyDescent="0.2">
      <c r="A270" s="159"/>
      <c r="B270" s="160"/>
      <c r="C270" s="161"/>
      <c r="D270" s="203"/>
      <c r="E270" s="203"/>
      <c r="F270" s="203"/>
      <c r="G270" s="165"/>
      <c r="H270" s="199"/>
      <c r="I270" s="199"/>
      <c r="J270" s="199"/>
      <c r="K270" s="199"/>
      <c r="L270" s="199"/>
      <c r="M270" s="199"/>
    </row>
    <row r="271" spans="1:13" ht="14.25" x14ac:dyDescent="0.2">
      <c r="A271" s="159"/>
      <c r="B271" s="163"/>
      <c r="C271" s="161"/>
      <c r="D271" s="203"/>
      <c r="E271" s="203"/>
      <c r="F271" s="203"/>
      <c r="G271" s="165"/>
      <c r="H271" s="199"/>
      <c r="I271" s="199"/>
      <c r="J271" s="199"/>
      <c r="K271" s="199"/>
      <c r="L271" s="199"/>
      <c r="M271" s="199"/>
    </row>
    <row r="272" spans="1:13" ht="14.25" x14ac:dyDescent="0.2">
      <c r="A272" s="205"/>
      <c r="B272" s="206"/>
      <c r="C272" s="201"/>
      <c r="D272" s="203"/>
      <c r="E272" s="203"/>
      <c r="F272" s="203"/>
      <c r="G272" s="165"/>
      <c r="H272" s="199"/>
      <c r="I272" s="199"/>
      <c r="J272" s="199"/>
      <c r="K272" s="199"/>
      <c r="L272" s="199"/>
      <c r="M272" s="199"/>
    </row>
    <row r="273" spans="1:13" ht="14.25" x14ac:dyDescent="0.2">
      <c r="A273" s="159"/>
      <c r="B273" s="163"/>
      <c r="C273" s="161"/>
      <c r="D273" s="203"/>
      <c r="E273" s="203"/>
      <c r="F273" s="203"/>
      <c r="G273" s="165"/>
      <c r="H273" s="199"/>
      <c r="I273" s="199"/>
      <c r="J273" s="199"/>
      <c r="K273" s="199"/>
      <c r="L273" s="199"/>
      <c r="M273" s="199"/>
    </row>
    <row r="274" spans="1:13" ht="14.25" x14ac:dyDescent="0.2">
      <c r="A274" s="159"/>
      <c r="B274" s="160"/>
      <c r="C274" s="161"/>
      <c r="D274" s="203"/>
      <c r="E274" s="203"/>
      <c r="F274" s="203"/>
      <c r="G274" s="165"/>
      <c r="H274" s="199"/>
      <c r="I274" s="199"/>
      <c r="J274" s="199"/>
      <c r="K274" s="199"/>
      <c r="L274" s="199"/>
      <c r="M274" s="199"/>
    </row>
    <row r="275" spans="1:13" ht="14.25" x14ac:dyDescent="0.2">
      <c r="A275" s="205"/>
      <c r="B275" s="206"/>
      <c r="C275" s="201"/>
      <c r="D275" s="203"/>
      <c r="E275" s="203"/>
      <c r="F275" s="203"/>
      <c r="G275" s="165"/>
      <c r="H275" s="199"/>
      <c r="I275" s="199"/>
      <c r="J275" s="199"/>
      <c r="K275" s="199"/>
      <c r="L275" s="199"/>
      <c r="M275" s="199"/>
    </row>
    <row r="276" spans="1:13" ht="14.25" x14ac:dyDescent="0.2">
      <c r="A276" s="159"/>
      <c r="B276" s="163"/>
      <c r="C276" s="161"/>
      <c r="D276" s="203"/>
      <c r="E276" s="203"/>
      <c r="F276" s="203"/>
      <c r="G276" s="165"/>
      <c r="H276" s="199"/>
      <c r="I276" s="199"/>
      <c r="J276" s="199"/>
      <c r="K276" s="199"/>
      <c r="L276" s="199"/>
      <c r="M276" s="199"/>
    </row>
    <row r="277" spans="1:13" ht="14.25" x14ac:dyDescent="0.2">
      <c r="A277" s="159"/>
      <c r="B277" s="160"/>
      <c r="C277" s="161"/>
      <c r="D277" s="203"/>
      <c r="E277" s="203"/>
      <c r="F277" s="203"/>
      <c r="G277" s="165"/>
      <c r="H277" s="199"/>
      <c r="I277" s="199"/>
      <c r="J277" s="199"/>
      <c r="K277" s="199"/>
      <c r="L277" s="199"/>
      <c r="M277" s="199"/>
    </row>
    <row r="278" spans="1:13" ht="14.25" x14ac:dyDescent="0.2">
      <c r="A278" s="205"/>
      <c r="B278" s="160"/>
      <c r="C278" s="201"/>
      <c r="D278" s="203"/>
      <c r="E278" s="203"/>
      <c r="F278" s="203"/>
      <c r="G278" s="165"/>
      <c r="H278" s="199"/>
      <c r="I278" s="199"/>
      <c r="J278" s="199"/>
      <c r="K278" s="199"/>
      <c r="L278" s="199"/>
      <c r="M278" s="199"/>
    </row>
    <row r="279" spans="1:13" ht="14.25" x14ac:dyDescent="0.2">
      <c r="A279" s="159"/>
      <c r="B279" s="163"/>
      <c r="C279" s="161"/>
      <c r="D279" s="203"/>
      <c r="E279" s="203"/>
      <c r="F279" s="203"/>
      <c r="G279" s="165"/>
      <c r="H279" s="199"/>
      <c r="I279" s="199"/>
      <c r="J279" s="199"/>
      <c r="K279" s="199"/>
      <c r="L279" s="199"/>
      <c r="M279" s="199"/>
    </row>
    <row r="280" spans="1:13" ht="14.25" x14ac:dyDescent="0.2">
      <c r="A280" s="159"/>
      <c r="B280" s="160"/>
      <c r="C280" s="161"/>
      <c r="D280" s="203"/>
      <c r="E280" s="203"/>
      <c r="F280" s="203"/>
      <c r="G280" s="165"/>
      <c r="H280" s="199"/>
      <c r="I280" s="199"/>
      <c r="J280" s="199"/>
      <c r="K280" s="199"/>
      <c r="L280" s="199"/>
      <c r="M280" s="199"/>
    </row>
    <row r="281" spans="1:13" ht="14.25" x14ac:dyDescent="0.2">
      <c r="A281" s="205"/>
      <c r="B281" s="160"/>
      <c r="C281" s="201"/>
      <c r="D281" s="203"/>
      <c r="E281" s="203"/>
      <c r="F281" s="203"/>
      <c r="G281" s="165"/>
      <c r="H281" s="199"/>
      <c r="I281" s="199"/>
      <c r="J281" s="199"/>
      <c r="K281" s="199"/>
      <c r="L281" s="199"/>
      <c r="M281" s="199"/>
    </row>
    <row r="282" spans="1:13" ht="14.25" x14ac:dyDescent="0.2">
      <c r="A282" s="197"/>
      <c r="B282" s="160"/>
      <c r="C282" s="161"/>
      <c r="D282" s="203"/>
      <c r="E282" s="203"/>
      <c r="F282" s="203"/>
      <c r="G282" s="165"/>
      <c r="H282" s="199"/>
      <c r="I282" s="199"/>
      <c r="J282" s="199"/>
      <c r="K282" s="199"/>
      <c r="L282" s="199"/>
      <c r="M282" s="199"/>
    </row>
    <row r="283" spans="1:13" ht="14.25" x14ac:dyDescent="0.2">
      <c r="A283" s="159"/>
      <c r="B283" s="163"/>
      <c r="C283" s="161"/>
      <c r="D283" s="203"/>
      <c r="E283" s="203"/>
      <c r="F283" s="203"/>
      <c r="G283" s="165"/>
      <c r="H283" s="199"/>
      <c r="I283" s="199"/>
      <c r="J283" s="199"/>
      <c r="K283" s="199"/>
      <c r="L283" s="199"/>
      <c r="M283" s="199"/>
    </row>
    <row r="284" spans="1:13" ht="14.25" x14ac:dyDescent="0.2">
      <c r="A284" s="205"/>
      <c r="B284" s="160"/>
      <c r="C284" s="201"/>
      <c r="D284" s="203"/>
      <c r="E284" s="203"/>
      <c r="F284" s="203"/>
      <c r="G284" s="165"/>
      <c r="H284" s="199"/>
      <c r="I284" s="199"/>
      <c r="J284" s="199"/>
      <c r="K284" s="199"/>
      <c r="L284" s="199"/>
      <c r="M284" s="199"/>
    </row>
    <row r="285" spans="1:13" ht="14.25" x14ac:dyDescent="0.2">
      <c r="A285" s="159"/>
      <c r="B285" s="160"/>
      <c r="C285" s="201"/>
      <c r="D285" s="203"/>
      <c r="E285" s="203"/>
      <c r="F285" s="203"/>
      <c r="G285" s="165"/>
      <c r="H285" s="199"/>
      <c r="I285" s="199"/>
      <c r="J285" s="199"/>
      <c r="K285" s="199"/>
      <c r="L285" s="199"/>
      <c r="M285" s="199"/>
    </row>
    <row r="286" spans="1:13" ht="14.25" x14ac:dyDescent="0.2">
      <c r="A286" s="159"/>
      <c r="B286" s="163"/>
      <c r="C286" s="161"/>
      <c r="D286" s="203"/>
      <c r="E286" s="203"/>
      <c r="F286" s="203"/>
      <c r="G286" s="165"/>
      <c r="H286" s="199"/>
      <c r="I286" s="199"/>
      <c r="J286" s="199"/>
      <c r="K286" s="199"/>
      <c r="L286" s="199"/>
      <c r="M286" s="199"/>
    </row>
    <row r="287" spans="1:13" ht="14.25" x14ac:dyDescent="0.2">
      <c r="A287" s="205"/>
      <c r="B287" s="160"/>
      <c r="C287" s="201"/>
      <c r="D287" s="203"/>
      <c r="E287" s="203"/>
      <c r="F287" s="203"/>
      <c r="G287" s="165"/>
      <c r="H287" s="199"/>
      <c r="I287" s="199"/>
      <c r="J287" s="199"/>
      <c r="K287" s="199"/>
      <c r="L287" s="199"/>
      <c r="M287" s="199"/>
    </row>
    <row r="288" spans="1:13" ht="14.25" x14ac:dyDescent="0.2">
      <c r="A288" s="159"/>
      <c r="B288" s="160"/>
      <c r="C288" s="161"/>
      <c r="D288" s="203"/>
      <c r="E288" s="203"/>
      <c r="F288" s="203"/>
      <c r="G288" s="165"/>
      <c r="H288" s="199"/>
      <c r="I288" s="199"/>
      <c r="J288" s="199"/>
      <c r="K288" s="199"/>
      <c r="L288" s="199"/>
      <c r="M288" s="199"/>
    </row>
    <row r="289" spans="1:13" ht="14.25" x14ac:dyDescent="0.2">
      <c r="A289" s="159"/>
      <c r="B289" s="163"/>
      <c r="C289" s="161"/>
      <c r="D289" s="203"/>
      <c r="E289" s="203"/>
      <c r="F289" s="203"/>
      <c r="G289" s="165"/>
      <c r="H289" s="199"/>
      <c r="I289" s="199"/>
      <c r="J289" s="199"/>
      <c r="K289" s="199"/>
      <c r="L289" s="199"/>
      <c r="M289" s="199"/>
    </row>
    <row r="290" spans="1:13" ht="14.25" x14ac:dyDescent="0.2">
      <c r="A290" s="205"/>
      <c r="B290" s="206"/>
      <c r="C290" s="201"/>
      <c r="D290" s="203"/>
      <c r="E290" s="203"/>
      <c r="F290" s="203"/>
      <c r="G290" s="204"/>
      <c r="H290" s="199"/>
      <c r="I290" s="199"/>
      <c r="J290" s="199"/>
      <c r="K290" s="204"/>
      <c r="L290" s="199"/>
      <c r="M290" s="199"/>
    </row>
    <row r="291" spans="1:13" ht="14.25" x14ac:dyDescent="0.2">
      <c r="A291" s="159"/>
      <c r="B291" s="160"/>
      <c r="C291" s="161"/>
      <c r="D291" s="203"/>
      <c r="E291" s="203"/>
      <c r="F291" s="203"/>
      <c r="G291" s="165"/>
      <c r="H291" s="199"/>
      <c r="I291" s="199"/>
      <c r="J291" s="199"/>
      <c r="K291" s="199"/>
      <c r="L291" s="199"/>
      <c r="M291" s="199"/>
    </row>
    <row r="292" spans="1:13" ht="14.25" x14ac:dyDescent="0.2">
      <c r="A292" s="159"/>
      <c r="B292" s="163"/>
      <c r="C292" s="161"/>
      <c r="D292" s="203"/>
      <c r="E292" s="203"/>
      <c r="F292" s="203"/>
      <c r="G292" s="165"/>
      <c r="H292" s="199"/>
      <c r="I292" s="199"/>
      <c r="J292" s="199"/>
      <c r="K292" s="199"/>
      <c r="L292" s="199"/>
      <c r="M292" s="199"/>
    </row>
    <row r="293" spans="1:13" ht="14.25" x14ac:dyDescent="0.2">
      <c r="A293" s="205"/>
      <c r="B293" s="160"/>
      <c r="C293" s="201"/>
      <c r="D293" s="203"/>
      <c r="E293" s="203"/>
      <c r="F293" s="203"/>
      <c r="G293" s="165"/>
      <c r="H293" s="199"/>
      <c r="I293" s="199"/>
      <c r="J293" s="199"/>
      <c r="K293" s="199"/>
      <c r="L293" s="199"/>
      <c r="M293" s="199"/>
    </row>
    <row r="294" spans="1:13" ht="14.25" x14ac:dyDescent="0.2">
      <c r="A294" s="159"/>
      <c r="B294" s="163"/>
      <c r="C294" s="161"/>
      <c r="D294" s="203"/>
      <c r="E294" s="203"/>
      <c r="F294" s="203"/>
      <c r="G294" s="165"/>
      <c r="H294" s="199"/>
      <c r="I294" s="199"/>
      <c r="J294" s="199"/>
      <c r="K294" s="199"/>
      <c r="L294" s="199"/>
      <c r="M294" s="199"/>
    </row>
    <row r="295" spans="1:13" ht="14.25" x14ac:dyDescent="0.2">
      <c r="A295" s="159"/>
      <c r="B295" s="160"/>
      <c r="C295" s="161"/>
      <c r="D295" s="203"/>
      <c r="E295" s="203"/>
      <c r="F295" s="203"/>
      <c r="G295" s="165"/>
      <c r="H295" s="199"/>
      <c r="I295" s="199"/>
      <c r="J295" s="199"/>
      <c r="K295" s="199"/>
      <c r="L295" s="199"/>
      <c r="M295" s="199"/>
    </row>
    <row r="296" spans="1:13" ht="14.25" x14ac:dyDescent="0.2">
      <c r="A296" s="205"/>
      <c r="B296" s="160"/>
      <c r="C296" s="201"/>
      <c r="D296" s="203"/>
      <c r="E296" s="203"/>
      <c r="F296" s="203"/>
      <c r="G296" s="165"/>
      <c r="H296" s="199"/>
      <c r="I296" s="199"/>
      <c r="J296" s="199"/>
      <c r="K296" s="199"/>
      <c r="L296" s="199"/>
      <c r="M296" s="199"/>
    </row>
    <row r="297" spans="1:13" ht="14.25" x14ac:dyDescent="0.2">
      <c r="A297" s="159"/>
      <c r="B297" s="163"/>
      <c r="C297" s="161"/>
      <c r="D297" s="203"/>
      <c r="E297" s="203"/>
      <c r="F297" s="203"/>
      <c r="G297" s="165"/>
      <c r="H297" s="199"/>
      <c r="I297" s="199"/>
      <c r="J297" s="199"/>
      <c r="K297" s="199"/>
      <c r="L297" s="199"/>
      <c r="M297" s="199"/>
    </row>
    <row r="298" spans="1:13" ht="14.25" x14ac:dyDescent="0.2">
      <c r="A298" s="159"/>
      <c r="B298" s="160"/>
      <c r="C298" s="161"/>
      <c r="D298" s="203"/>
      <c r="E298" s="203"/>
      <c r="F298" s="203"/>
      <c r="G298" s="165"/>
      <c r="H298" s="199"/>
      <c r="I298" s="199"/>
      <c r="J298" s="199"/>
      <c r="K298" s="199"/>
      <c r="L298" s="199"/>
      <c r="M298" s="199"/>
    </row>
    <row r="299" spans="1:13" ht="14.25" x14ac:dyDescent="0.2">
      <c r="A299" s="205"/>
      <c r="B299" s="200"/>
      <c r="C299" s="201"/>
      <c r="D299" s="203"/>
      <c r="E299" s="203"/>
      <c r="F299" s="203"/>
      <c r="G299" s="165"/>
      <c r="H299" s="199"/>
      <c r="I299" s="199"/>
      <c r="J299" s="199"/>
      <c r="K299" s="199"/>
      <c r="L299" s="199"/>
      <c r="M299" s="199"/>
    </row>
    <row r="300" spans="1:13" ht="14.25" x14ac:dyDescent="0.2">
      <c r="A300" s="159"/>
      <c r="B300" s="163"/>
      <c r="C300" s="161"/>
      <c r="D300" s="203"/>
      <c r="E300" s="203"/>
      <c r="F300" s="203"/>
      <c r="G300" s="165"/>
      <c r="H300" s="199"/>
      <c r="I300" s="199"/>
      <c r="J300" s="199"/>
      <c r="K300" s="199"/>
      <c r="L300" s="199"/>
      <c r="M300" s="199"/>
    </row>
    <row r="301" spans="1:13" ht="14.25" x14ac:dyDescent="0.2">
      <c r="A301" s="159"/>
      <c r="B301" s="160"/>
      <c r="C301" s="161"/>
      <c r="D301" s="203"/>
      <c r="E301" s="203"/>
      <c r="F301" s="203"/>
      <c r="G301" s="165"/>
      <c r="H301" s="199"/>
      <c r="I301" s="199"/>
      <c r="J301" s="199"/>
      <c r="K301" s="199"/>
      <c r="L301" s="199"/>
      <c r="M301" s="199"/>
    </row>
    <row r="302" spans="1:13" ht="14.25" x14ac:dyDescent="0.2">
      <c r="A302" s="205"/>
      <c r="B302" s="206"/>
      <c r="C302" s="201"/>
      <c r="D302" s="203"/>
      <c r="E302" s="203"/>
      <c r="F302" s="203"/>
      <c r="G302" s="204"/>
      <c r="H302" s="199"/>
      <c r="I302" s="199"/>
      <c r="J302" s="199"/>
      <c r="K302" s="204"/>
      <c r="L302" s="199"/>
      <c r="M302" s="199"/>
    </row>
    <row r="303" spans="1:13" ht="14.25" x14ac:dyDescent="0.2">
      <c r="A303" s="159"/>
      <c r="B303" s="163"/>
      <c r="C303" s="161"/>
      <c r="D303" s="203"/>
      <c r="E303" s="203"/>
      <c r="F303" s="203"/>
      <c r="G303" s="204"/>
      <c r="H303" s="199"/>
      <c r="I303" s="199"/>
      <c r="J303" s="199"/>
      <c r="K303" s="204"/>
      <c r="L303" s="199"/>
      <c r="M303" s="199"/>
    </row>
    <row r="304" spans="1:13" ht="14.25" x14ac:dyDescent="0.2">
      <c r="A304" s="159"/>
      <c r="B304" s="160"/>
      <c r="C304" s="161"/>
      <c r="D304" s="203"/>
      <c r="E304" s="203"/>
      <c r="F304" s="203"/>
      <c r="G304" s="204"/>
      <c r="H304" s="199"/>
      <c r="I304" s="199"/>
      <c r="J304" s="199"/>
      <c r="K304" s="204"/>
      <c r="L304" s="199"/>
      <c r="M304" s="199"/>
    </row>
    <row r="305" spans="1:13" ht="14.25" x14ac:dyDescent="0.2">
      <c r="A305" s="205"/>
      <c r="B305" s="206"/>
      <c r="C305" s="201"/>
      <c r="D305" s="203"/>
      <c r="E305" s="203"/>
      <c r="F305" s="203"/>
      <c r="G305" s="204"/>
      <c r="H305" s="199"/>
      <c r="I305" s="199"/>
      <c r="J305" s="199"/>
      <c r="K305" s="204"/>
      <c r="L305" s="199"/>
      <c r="M305" s="199"/>
    </row>
    <row r="306" spans="1:13" ht="14.25" x14ac:dyDescent="0.2">
      <c r="A306" s="159"/>
      <c r="B306" s="163"/>
      <c r="C306" s="161"/>
      <c r="D306" s="203"/>
      <c r="E306" s="203"/>
      <c r="F306" s="203"/>
      <c r="G306" s="165"/>
      <c r="H306" s="199"/>
      <c r="I306" s="199"/>
      <c r="J306" s="199"/>
      <c r="K306" s="199"/>
      <c r="L306" s="199"/>
      <c r="M306" s="199"/>
    </row>
    <row r="307" spans="1:13" ht="14.25" x14ac:dyDescent="0.2">
      <c r="A307" s="159"/>
      <c r="B307" s="160"/>
      <c r="C307" s="161"/>
      <c r="D307" s="203"/>
      <c r="E307" s="203"/>
      <c r="F307" s="203"/>
      <c r="G307" s="165"/>
      <c r="H307" s="199"/>
      <c r="I307" s="199"/>
      <c r="J307" s="199"/>
      <c r="K307" s="199"/>
      <c r="L307" s="199"/>
      <c r="M307" s="199"/>
    </row>
    <row r="308" spans="1:13" ht="14.25" x14ac:dyDescent="0.2">
      <c r="A308" s="205"/>
      <c r="B308" s="200"/>
      <c r="C308" s="201"/>
      <c r="D308" s="203"/>
      <c r="E308" s="203"/>
      <c r="F308" s="203"/>
      <c r="G308" s="165"/>
      <c r="H308" s="199"/>
      <c r="I308" s="199"/>
      <c r="J308" s="199"/>
      <c r="K308" s="199"/>
      <c r="L308" s="199"/>
      <c r="M308" s="199"/>
    </row>
    <row r="309" spans="1:13" ht="14.25" x14ac:dyDescent="0.2">
      <c r="A309" s="159"/>
      <c r="B309" s="163"/>
      <c r="C309" s="161"/>
      <c r="D309" s="203"/>
      <c r="E309" s="203"/>
      <c r="F309" s="203"/>
      <c r="G309" s="165"/>
      <c r="H309" s="199"/>
      <c r="I309" s="199"/>
      <c r="J309" s="199"/>
      <c r="K309" s="199"/>
      <c r="L309" s="199"/>
      <c r="M309" s="199"/>
    </row>
    <row r="310" spans="1:13" ht="14.25" x14ac:dyDescent="0.2">
      <c r="A310" s="159"/>
      <c r="B310" s="160"/>
      <c r="C310" s="161"/>
      <c r="D310" s="203"/>
      <c r="E310" s="203"/>
      <c r="F310" s="203"/>
      <c r="G310" s="165"/>
      <c r="H310" s="199"/>
      <c r="I310" s="199"/>
      <c r="J310" s="199"/>
      <c r="K310" s="199"/>
      <c r="L310" s="199"/>
      <c r="M310" s="199"/>
    </row>
    <row r="311" spans="1:13" ht="14.25" x14ac:dyDescent="0.2">
      <c r="A311" s="205"/>
      <c r="B311" s="206"/>
      <c r="C311" s="201"/>
      <c r="D311" s="203"/>
      <c r="E311" s="203"/>
      <c r="F311" s="203"/>
      <c r="G311" s="165"/>
      <c r="H311" s="199"/>
      <c r="I311" s="199"/>
      <c r="J311" s="199"/>
      <c r="K311" s="199"/>
      <c r="L311" s="199"/>
      <c r="M311" s="199"/>
    </row>
    <row r="312" spans="1:13" ht="14.25" x14ac:dyDescent="0.2">
      <c r="A312" s="159"/>
      <c r="B312" s="163"/>
      <c r="C312" s="161"/>
      <c r="D312" s="203"/>
      <c r="E312" s="203"/>
      <c r="F312" s="203"/>
      <c r="G312" s="165"/>
      <c r="H312" s="199"/>
      <c r="I312" s="199"/>
      <c r="J312" s="199"/>
      <c r="K312" s="199"/>
      <c r="L312" s="199"/>
      <c r="M312" s="199"/>
    </row>
    <row r="313" spans="1:13" ht="14.25" x14ac:dyDescent="0.2">
      <c r="A313" s="159"/>
      <c r="B313" s="160"/>
      <c r="C313" s="161"/>
      <c r="D313" s="203"/>
      <c r="E313" s="203"/>
      <c r="F313" s="203"/>
      <c r="G313" s="165"/>
      <c r="H313" s="199"/>
      <c r="I313" s="199"/>
      <c r="J313" s="199"/>
      <c r="K313" s="199"/>
      <c r="L313" s="199"/>
      <c r="M313" s="199"/>
    </row>
    <row r="314" spans="1:13" ht="14.25" x14ac:dyDescent="0.2">
      <c r="A314" s="205"/>
      <c r="B314" s="200"/>
      <c r="C314" s="201"/>
      <c r="D314" s="203"/>
      <c r="E314" s="203"/>
      <c r="F314" s="203"/>
      <c r="G314" s="165"/>
      <c r="H314" s="199"/>
      <c r="I314" s="199"/>
      <c r="J314" s="199"/>
      <c r="K314" s="199"/>
      <c r="L314" s="199"/>
      <c r="M314" s="199"/>
    </row>
    <row r="315" spans="1:13" ht="14.25" x14ac:dyDescent="0.2">
      <c r="A315" s="159"/>
      <c r="B315" s="163"/>
      <c r="C315" s="161"/>
      <c r="D315" s="203"/>
      <c r="E315" s="203"/>
      <c r="F315" s="203"/>
      <c r="G315" s="165"/>
      <c r="H315" s="199"/>
      <c r="I315" s="199"/>
      <c r="J315" s="199"/>
      <c r="K315" s="199"/>
      <c r="L315" s="199"/>
      <c r="M315" s="199"/>
    </row>
    <row r="316" spans="1:13" ht="14.25" x14ac:dyDescent="0.2">
      <c r="A316" s="159"/>
      <c r="B316" s="160"/>
      <c r="C316" s="161"/>
      <c r="D316" s="203"/>
      <c r="E316" s="203"/>
      <c r="F316" s="203"/>
      <c r="G316" s="165"/>
      <c r="H316" s="199"/>
      <c r="I316" s="199"/>
      <c r="J316" s="199"/>
      <c r="K316" s="199"/>
      <c r="L316" s="199"/>
      <c r="M316" s="199"/>
    </row>
    <row r="317" spans="1:13" ht="14.25" x14ac:dyDescent="0.2">
      <c r="A317" s="205"/>
      <c r="B317" s="160"/>
      <c r="C317" s="201"/>
      <c r="D317" s="203"/>
      <c r="E317" s="203"/>
      <c r="F317" s="203"/>
      <c r="G317" s="202"/>
      <c r="H317" s="199"/>
      <c r="I317" s="199"/>
      <c r="J317" s="199"/>
      <c r="K317" s="204"/>
      <c r="L317" s="199"/>
      <c r="M317" s="199"/>
    </row>
    <row r="318" spans="1:13" ht="14.25" x14ac:dyDescent="0.2">
      <c r="A318" s="159"/>
      <c r="B318" s="160"/>
      <c r="C318" s="161"/>
      <c r="D318" s="203"/>
      <c r="E318" s="203"/>
      <c r="F318" s="203"/>
      <c r="G318" s="202"/>
      <c r="H318" s="199"/>
      <c r="I318" s="199"/>
      <c r="J318" s="199"/>
      <c r="K318" s="204"/>
      <c r="L318" s="199"/>
      <c r="M318" s="199"/>
    </row>
    <row r="319" spans="1:13" ht="14.25" x14ac:dyDescent="0.2">
      <c r="A319" s="159"/>
      <c r="B319" s="163"/>
      <c r="C319" s="161"/>
      <c r="D319" s="203"/>
      <c r="E319" s="203"/>
      <c r="F319" s="203"/>
      <c r="G319" s="202"/>
      <c r="H319" s="199"/>
      <c r="I319" s="199"/>
      <c r="J319" s="199"/>
      <c r="K319" s="204"/>
      <c r="L319" s="199"/>
      <c r="M319" s="199"/>
    </row>
    <row r="320" spans="1:13" ht="14.25" x14ac:dyDescent="0.2">
      <c r="A320" s="205"/>
      <c r="B320" s="206"/>
      <c r="C320" s="201"/>
      <c r="D320" s="203"/>
      <c r="E320" s="203"/>
      <c r="F320" s="203"/>
      <c r="G320" s="202"/>
      <c r="H320" s="199"/>
      <c r="I320" s="199"/>
      <c r="J320" s="199"/>
      <c r="K320" s="204"/>
      <c r="L320" s="199"/>
      <c r="M320" s="199"/>
    </row>
    <row r="321" spans="1:13" ht="14.25" x14ac:dyDescent="0.2">
      <c r="A321" s="159"/>
      <c r="B321" s="160"/>
      <c r="C321" s="161"/>
      <c r="D321" s="203"/>
      <c r="E321" s="203"/>
      <c r="F321" s="203"/>
      <c r="G321" s="165"/>
      <c r="H321" s="199"/>
      <c r="I321" s="199"/>
      <c r="J321" s="199"/>
      <c r="K321" s="199"/>
      <c r="L321" s="199"/>
      <c r="M321" s="199"/>
    </row>
    <row r="322" spans="1:13" ht="14.25" x14ac:dyDescent="0.2">
      <c r="A322" s="159"/>
      <c r="B322" s="163"/>
      <c r="C322" s="161"/>
      <c r="D322" s="203"/>
      <c r="E322" s="203"/>
      <c r="F322" s="203"/>
      <c r="G322" s="165"/>
      <c r="H322" s="199"/>
      <c r="I322" s="199"/>
      <c r="J322" s="199"/>
      <c r="K322" s="199"/>
      <c r="L322" s="199"/>
      <c r="M322" s="199"/>
    </row>
    <row r="323" spans="1:13" ht="14.25" x14ac:dyDescent="0.2">
      <c r="A323" s="205"/>
      <c r="B323" s="200"/>
      <c r="C323" s="201"/>
      <c r="D323" s="203"/>
      <c r="E323" s="203"/>
      <c r="F323" s="203"/>
      <c r="G323" s="165"/>
      <c r="H323" s="199"/>
      <c r="I323" s="199"/>
      <c r="J323" s="199"/>
      <c r="K323" s="199"/>
      <c r="L323" s="199"/>
      <c r="M323" s="199"/>
    </row>
    <row r="324" spans="1:13" ht="14.25" x14ac:dyDescent="0.2">
      <c r="A324" s="159"/>
      <c r="B324" s="160"/>
      <c r="C324" s="161"/>
      <c r="D324" s="203"/>
      <c r="E324" s="203"/>
      <c r="F324" s="203"/>
      <c r="G324" s="165"/>
      <c r="H324" s="199"/>
      <c r="I324" s="199"/>
      <c r="J324" s="199"/>
      <c r="K324" s="199"/>
      <c r="L324" s="199"/>
      <c r="M324" s="199"/>
    </row>
    <row r="325" spans="1:13" ht="14.25" x14ac:dyDescent="0.2">
      <c r="A325" s="159"/>
      <c r="B325" s="163"/>
      <c r="C325" s="161"/>
      <c r="D325" s="203"/>
      <c r="E325" s="203"/>
      <c r="F325" s="203"/>
      <c r="G325" s="165"/>
      <c r="H325" s="199"/>
      <c r="I325" s="199"/>
      <c r="J325" s="199"/>
      <c r="K325" s="199"/>
      <c r="L325" s="199"/>
      <c r="M325" s="199"/>
    </row>
    <row r="326" spans="1:13" ht="14.25" x14ac:dyDescent="0.2">
      <c r="A326" s="205"/>
      <c r="B326" s="206"/>
      <c r="C326" s="201"/>
      <c r="D326" s="203"/>
      <c r="E326" s="203"/>
      <c r="F326" s="203"/>
      <c r="G326" s="165"/>
      <c r="H326" s="199"/>
      <c r="I326" s="199"/>
      <c r="J326" s="199"/>
      <c r="K326" s="199"/>
      <c r="L326" s="199"/>
      <c r="M326" s="199"/>
    </row>
    <row r="327" spans="1:13" ht="14.25" x14ac:dyDescent="0.2">
      <c r="A327" s="159"/>
      <c r="B327" s="163"/>
      <c r="C327" s="161"/>
      <c r="D327" s="203"/>
      <c r="E327" s="203"/>
      <c r="F327" s="203"/>
      <c r="G327" s="165"/>
      <c r="H327" s="199"/>
      <c r="I327" s="199"/>
      <c r="J327" s="199"/>
      <c r="K327" s="199"/>
      <c r="L327" s="199"/>
      <c r="M327" s="199"/>
    </row>
    <row r="328" spans="1:13" ht="14.25" x14ac:dyDescent="0.2">
      <c r="A328" s="159"/>
      <c r="B328" s="160"/>
      <c r="C328" s="161"/>
      <c r="D328" s="203"/>
      <c r="E328" s="203"/>
      <c r="F328" s="203"/>
      <c r="G328" s="165"/>
      <c r="H328" s="199"/>
      <c r="I328" s="199"/>
      <c r="J328" s="199"/>
      <c r="K328" s="199"/>
      <c r="L328" s="199"/>
    </row>
    <row r="329" spans="1:13" ht="20.25" customHeight="1" x14ac:dyDescent="0.2">
      <c r="A329" s="164"/>
      <c r="B329" s="206"/>
      <c r="C329" s="201"/>
      <c r="D329" s="203"/>
      <c r="E329" s="203"/>
      <c r="F329" s="203"/>
      <c r="G329" s="165"/>
      <c r="H329" s="199"/>
      <c r="I329" s="199"/>
      <c r="J329" s="199"/>
      <c r="K329" s="199"/>
      <c r="L329" s="199"/>
      <c r="M329" s="165"/>
    </row>
    <row r="330" spans="1:13" ht="14.25" customHeight="1" x14ac:dyDescent="0.2">
      <c r="A330" s="164"/>
      <c r="B330" s="160"/>
      <c r="C330" s="161"/>
      <c r="D330" s="203"/>
      <c r="E330" s="203"/>
      <c r="F330" s="203"/>
      <c r="G330" s="165"/>
      <c r="H330" s="199"/>
      <c r="I330" s="199"/>
      <c r="J330" s="199"/>
      <c r="K330" s="199"/>
      <c r="L330" s="199"/>
      <c r="M330" s="165"/>
    </row>
    <row r="331" spans="1:13" ht="14.25" x14ac:dyDescent="0.2">
      <c r="A331" s="164"/>
      <c r="B331" s="163"/>
      <c r="C331" s="161"/>
      <c r="D331" s="207"/>
      <c r="E331" s="207"/>
      <c r="F331" s="207"/>
      <c r="H331" s="178"/>
      <c r="I331" s="178"/>
      <c r="J331" s="178"/>
      <c r="K331" s="178"/>
      <c r="L331" s="178"/>
      <c r="M331" s="165"/>
    </row>
    <row r="332" spans="1:13" ht="14.25" x14ac:dyDescent="0.2">
      <c r="A332" s="164"/>
      <c r="B332" s="165"/>
      <c r="C332" s="208"/>
      <c r="D332" s="199"/>
      <c r="E332" s="165"/>
      <c r="F332" s="203"/>
      <c r="G332" s="204"/>
      <c r="H332" s="199"/>
      <c r="I332" s="165"/>
      <c r="J332" s="199"/>
      <c r="K332" s="202"/>
      <c r="L332" s="165"/>
      <c r="M332" s="160"/>
    </row>
    <row r="333" spans="1:13" ht="14.25" x14ac:dyDescent="0.2">
      <c r="A333" s="164"/>
      <c r="B333" s="165"/>
      <c r="C333" s="166"/>
      <c r="D333" s="165"/>
      <c r="E333" s="165"/>
      <c r="F333" s="165"/>
      <c r="G333" s="165"/>
      <c r="H333" s="165"/>
      <c r="I333" s="165"/>
      <c r="J333" s="165"/>
      <c r="K333" s="165"/>
      <c r="L333" s="165"/>
      <c r="M333" s="160"/>
    </row>
    <row r="334" spans="1:13" ht="14.25" x14ac:dyDescent="0.2">
      <c r="A334" s="164"/>
      <c r="B334" s="165"/>
      <c r="C334" s="166"/>
      <c r="D334" s="165"/>
      <c r="E334" s="165"/>
      <c r="F334" s="165"/>
      <c r="G334" s="165"/>
      <c r="H334" s="165"/>
      <c r="I334" s="165"/>
      <c r="J334" s="165"/>
      <c r="K334" s="165"/>
      <c r="L334" s="165"/>
      <c r="M334" s="160"/>
    </row>
    <row r="335" spans="1:13" ht="14.25" x14ac:dyDescent="0.2">
      <c r="B335" s="165"/>
      <c r="C335" s="209"/>
      <c r="D335" s="163"/>
      <c r="E335" s="159"/>
      <c r="F335" s="160"/>
      <c r="G335" s="160"/>
      <c r="H335" s="160"/>
      <c r="J335" s="160"/>
      <c r="K335" s="160"/>
      <c r="L335" s="210"/>
      <c r="M335" s="160"/>
    </row>
    <row r="336" spans="1:13" ht="14.25" x14ac:dyDescent="0.2">
      <c r="B336" s="165"/>
      <c r="C336" s="161"/>
      <c r="D336" s="211"/>
      <c r="E336" s="160"/>
      <c r="F336" s="160"/>
      <c r="G336" s="160"/>
      <c r="H336" s="160"/>
      <c r="I336" s="160"/>
      <c r="J336" s="160"/>
      <c r="K336" s="160"/>
      <c r="L336" s="160"/>
      <c r="M336" s="160"/>
    </row>
    <row r="337" spans="1:13" ht="15" x14ac:dyDescent="0.25">
      <c r="B337" s="165"/>
      <c r="C337" s="161"/>
      <c r="D337" s="160"/>
      <c r="E337" s="160"/>
      <c r="F337" s="160"/>
      <c r="G337" s="160"/>
      <c r="H337" s="160"/>
      <c r="I337" s="160"/>
      <c r="J337" s="160"/>
      <c r="K337" s="160"/>
      <c r="L337" s="160"/>
      <c r="M337" s="212"/>
    </row>
    <row r="338" spans="1:13" ht="14.25" x14ac:dyDescent="0.2">
      <c r="C338" s="209"/>
      <c r="D338" s="163"/>
      <c r="E338" s="159"/>
      <c r="F338" s="160"/>
      <c r="G338" s="160"/>
      <c r="H338" s="160"/>
      <c r="I338" s="160"/>
      <c r="J338" s="160"/>
      <c r="K338" s="160"/>
      <c r="L338" s="160"/>
      <c r="M338" s="211"/>
    </row>
    <row r="339" spans="1:13" ht="14.25" x14ac:dyDescent="0.2">
      <c r="C339" s="209"/>
      <c r="D339" s="163"/>
      <c r="E339" s="159"/>
      <c r="F339" s="160"/>
      <c r="G339" s="160"/>
      <c r="H339" s="160"/>
      <c r="I339" s="160"/>
      <c r="J339" s="160"/>
      <c r="K339" s="160"/>
      <c r="L339" s="160"/>
    </row>
    <row r="340" spans="1:13" ht="15" x14ac:dyDescent="0.25">
      <c r="A340" s="164"/>
      <c r="C340" s="213"/>
      <c r="D340" s="212"/>
      <c r="E340" s="212"/>
      <c r="F340" s="194"/>
      <c r="G340" s="194"/>
      <c r="H340" s="194"/>
      <c r="I340" s="194"/>
      <c r="J340" s="212"/>
      <c r="K340" s="212"/>
      <c r="L340" s="212"/>
      <c r="M340" s="165"/>
    </row>
    <row r="341" spans="1:13" ht="14.25" x14ac:dyDescent="0.2">
      <c r="A341" s="164"/>
      <c r="C341" s="161"/>
      <c r="D341" s="211"/>
      <c r="E341" s="211"/>
      <c r="F341" s="160"/>
      <c r="G341" s="160"/>
      <c r="H341" s="160"/>
      <c r="I341" s="160"/>
      <c r="J341" s="211"/>
      <c r="K341" s="211"/>
      <c r="L341" s="211"/>
      <c r="M341" s="165"/>
    </row>
    <row r="342" spans="1:13" x14ac:dyDescent="0.2">
      <c r="A342" s="164"/>
      <c r="M342" s="165"/>
    </row>
    <row r="343" spans="1:13" x14ac:dyDescent="0.2">
      <c r="A343" s="164"/>
      <c r="B343" s="165"/>
      <c r="C343" s="166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</row>
    <row r="344" spans="1:13" x14ac:dyDescent="0.2">
      <c r="A344" s="164"/>
      <c r="B344" s="165"/>
      <c r="C344" s="166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</row>
    <row r="345" spans="1:13" x14ac:dyDescent="0.2">
      <c r="A345" s="164"/>
      <c r="B345" s="165"/>
      <c r="C345" s="166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</row>
    <row r="346" spans="1:13" x14ac:dyDescent="0.2">
      <c r="A346" s="164"/>
      <c r="B346" s="165"/>
      <c r="C346" s="166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</row>
    <row r="347" spans="1:13" x14ac:dyDescent="0.2">
      <c r="A347" s="164"/>
      <c r="B347" s="165"/>
      <c r="C347" s="166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</row>
    <row r="348" spans="1:13" x14ac:dyDescent="0.2">
      <c r="A348" s="164"/>
      <c r="B348" s="165"/>
      <c r="C348" s="166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</row>
    <row r="349" spans="1:13" x14ac:dyDescent="0.2">
      <c r="A349" s="196"/>
      <c r="B349" s="165"/>
      <c r="C349" s="166"/>
      <c r="D349" s="165"/>
      <c r="E349" s="165"/>
      <c r="F349" s="165"/>
      <c r="G349" s="165"/>
      <c r="H349" s="165"/>
      <c r="I349" s="165"/>
      <c r="J349" s="165"/>
      <c r="K349" s="165"/>
      <c r="L349" s="165"/>
      <c r="M349" s="164"/>
    </row>
    <row r="350" spans="1:13" x14ac:dyDescent="0.2">
      <c r="A350" s="196"/>
      <c r="B350" s="165"/>
      <c r="C350" s="166"/>
      <c r="D350" s="165"/>
      <c r="E350" s="165"/>
      <c r="F350" s="165"/>
      <c r="G350" s="165"/>
      <c r="H350" s="165"/>
      <c r="I350" s="165"/>
      <c r="J350" s="165"/>
      <c r="K350" s="165"/>
      <c r="L350" s="165"/>
      <c r="M350" s="164"/>
    </row>
    <row r="351" spans="1:13" x14ac:dyDescent="0.2">
      <c r="A351" s="196"/>
      <c r="B351" s="165"/>
      <c r="C351" s="166"/>
      <c r="D351" s="165"/>
      <c r="E351" s="165"/>
      <c r="F351" s="165"/>
      <c r="G351" s="165"/>
      <c r="H351" s="165"/>
      <c r="I351" s="165"/>
      <c r="J351" s="165"/>
      <c r="L351" s="165"/>
      <c r="M351" s="165"/>
    </row>
    <row r="352" spans="1:13" ht="14.25" x14ac:dyDescent="0.2">
      <c r="A352" s="197"/>
      <c r="B352" s="198"/>
      <c r="C352" s="166"/>
      <c r="D352" s="165"/>
      <c r="E352" s="165"/>
      <c r="F352" s="165"/>
      <c r="G352" s="165"/>
      <c r="H352" s="165"/>
      <c r="I352" s="165"/>
      <c r="J352" s="165"/>
      <c r="K352" s="165"/>
      <c r="L352" s="164"/>
      <c r="M352" s="199"/>
    </row>
    <row r="353" spans="1:13" ht="14.25" x14ac:dyDescent="0.2">
      <c r="A353" s="159"/>
      <c r="B353" s="198"/>
      <c r="C353" s="166"/>
      <c r="D353" s="164"/>
      <c r="E353" s="198"/>
      <c r="F353" s="198"/>
      <c r="G353" s="164"/>
      <c r="H353" s="164"/>
      <c r="I353" s="198"/>
      <c r="J353" s="198"/>
      <c r="K353" s="198"/>
      <c r="L353" s="164"/>
      <c r="M353" s="199"/>
    </row>
    <row r="354" spans="1:13" ht="14.25" x14ac:dyDescent="0.2">
      <c r="A354" s="159"/>
      <c r="B354" s="198"/>
      <c r="C354" s="166"/>
      <c r="D354" s="164"/>
      <c r="E354" s="198"/>
      <c r="F354" s="198"/>
      <c r="G354" s="164"/>
      <c r="H354" s="164"/>
      <c r="I354" s="198"/>
      <c r="J354" s="198"/>
      <c r="K354" s="198"/>
      <c r="L354" s="164"/>
      <c r="M354" s="199"/>
    </row>
    <row r="355" spans="1:13" ht="14.25" x14ac:dyDescent="0.2">
      <c r="A355" s="197"/>
      <c r="B355" s="200"/>
      <c r="C355" s="201"/>
      <c r="D355" s="199"/>
      <c r="E355" s="214"/>
      <c r="F355" s="203"/>
      <c r="G355" s="204"/>
      <c r="H355" s="199"/>
      <c r="I355" s="199"/>
      <c r="J355" s="199"/>
      <c r="K355" s="204"/>
      <c r="L355" s="199"/>
      <c r="M355" s="199"/>
    </row>
    <row r="356" spans="1:13" ht="14.25" x14ac:dyDescent="0.2">
      <c r="A356" s="159"/>
      <c r="B356" s="163"/>
      <c r="C356" s="161"/>
      <c r="D356" s="199"/>
      <c r="E356" s="203"/>
      <c r="F356" s="203"/>
      <c r="G356" s="204"/>
      <c r="H356" s="199"/>
      <c r="I356" s="199"/>
      <c r="J356" s="199"/>
      <c r="K356" s="204"/>
      <c r="L356" s="199"/>
      <c r="M356" s="199"/>
    </row>
    <row r="357" spans="1:13" ht="14.25" x14ac:dyDescent="0.2">
      <c r="A357" s="159"/>
      <c r="B357" s="160"/>
      <c r="C357" s="161"/>
      <c r="D357" s="199"/>
      <c r="E357" s="203"/>
      <c r="F357" s="203"/>
      <c r="G357" s="204"/>
      <c r="H357" s="199"/>
      <c r="I357" s="199"/>
      <c r="J357" s="199"/>
      <c r="K357" s="204"/>
      <c r="L357" s="199"/>
      <c r="M357" s="199"/>
    </row>
    <row r="358" spans="1:13" ht="14.25" x14ac:dyDescent="0.2">
      <c r="A358" s="197"/>
      <c r="B358" s="200"/>
      <c r="C358" s="201"/>
      <c r="D358" s="199"/>
      <c r="E358" s="203"/>
      <c r="F358" s="203"/>
      <c r="G358" s="204"/>
      <c r="H358" s="199"/>
      <c r="I358" s="199"/>
      <c r="J358" s="199"/>
      <c r="K358" s="204"/>
      <c r="L358" s="199"/>
      <c r="M358" s="199"/>
    </row>
    <row r="359" spans="1:13" ht="14.25" x14ac:dyDescent="0.2">
      <c r="A359" s="159"/>
      <c r="B359" s="160"/>
      <c r="C359" s="161"/>
      <c r="D359" s="203"/>
      <c r="E359" s="203"/>
      <c r="F359" s="203"/>
      <c r="G359" s="165"/>
      <c r="H359" s="199"/>
      <c r="I359" s="199"/>
      <c r="J359" s="199"/>
      <c r="K359" s="199"/>
      <c r="L359" s="199"/>
      <c r="M359" s="199"/>
    </row>
    <row r="360" spans="1:13" ht="14.25" x14ac:dyDescent="0.2">
      <c r="A360" s="159"/>
      <c r="B360" s="163"/>
      <c r="C360" s="161"/>
      <c r="D360" s="203"/>
      <c r="E360" s="203"/>
      <c r="F360" s="203"/>
      <c r="G360" s="165"/>
      <c r="H360" s="199"/>
      <c r="I360" s="199"/>
      <c r="J360" s="199"/>
      <c r="K360" s="199"/>
      <c r="L360" s="199"/>
      <c r="M360" s="199"/>
    </row>
    <row r="361" spans="1:13" ht="14.25" x14ac:dyDescent="0.2">
      <c r="A361" s="197"/>
      <c r="B361" s="200"/>
      <c r="C361" s="201"/>
      <c r="D361" s="203"/>
      <c r="E361" s="203"/>
      <c r="F361" s="203"/>
      <c r="G361" s="204"/>
      <c r="H361" s="199"/>
      <c r="I361" s="199"/>
      <c r="J361" s="199"/>
      <c r="K361" s="204"/>
      <c r="L361" s="199"/>
      <c r="M361" s="199"/>
    </row>
    <row r="362" spans="1:13" ht="14.25" x14ac:dyDescent="0.2">
      <c r="A362" s="159"/>
      <c r="B362" s="160"/>
      <c r="C362" s="161"/>
      <c r="D362" s="203"/>
      <c r="E362" s="203"/>
      <c r="F362" s="203"/>
      <c r="G362" s="165"/>
      <c r="H362" s="199"/>
      <c r="I362" s="199"/>
      <c r="J362" s="199"/>
      <c r="K362" s="204"/>
      <c r="L362" s="199"/>
      <c r="M362" s="199"/>
    </row>
    <row r="363" spans="1:13" ht="14.25" x14ac:dyDescent="0.2">
      <c r="A363" s="159"/>
      <c r="B363" s="163"/>
      <c r="C363" s="161"/>
      <c r="D363" s="203"/>
      <c r="E363" s="203"/>
      <c r="F363" s="203"/>
      <c r="G363" s="165"/>
      <c r="H363" s="199"/>
      <c r="I363" s="199"/>
      <c r="J363" s="199"/>
      <c r="K363" s="204"/>
      <c r="L363" s="199"/>
      <c r="M363" s="199"/>
    </row>
    <row r="364" spans="1:13" ht="14.25" x14ac:dyDescent="0.2">
      <c r="A364" s="197"/>
      <c r="B364" s="200"/>
      <c r="C364" s="201"/>
      <c r="D364" s="203"/>
      <c r="E364" s="203"/>
      <c r="F364" s="203"/>
      <c r="G364" s="204"/>
      <c r="H364" s="199"/>
      <c r="I364" s="199"/>
      <c r="J364" s="199"/>
      <c r="K364" s="204"/>
      <c r="L364" s="199"/>
      <c r="M364" s="199"/>
    </row>
    <row r="365" spans="1:13" ht="14.25" x14ac:dyDescent="0.2">
      <c r="A365" s="159"/>
      <c r="B365" s="160"/>
      <c r="C365" s="161"/>
      <c r="D365" s="203"/>
      <c r="E365" s="203"/>
      <c r="F365" s="203"/>
      <c r="G365" s="165"/>
      <c r="H365" s="199"/>
      <c r="I365" s="199"/>
      <c r="J365" s="199"/>
      <c r="K365" s="199"/>
      <c r="L365" s="199"/>
      <c r="M365" s="199"/>
    </row>
    <row r="366" spans="1:13" ht="14.25" x14ac:dyDescent="0.2">
      <c r="A366" s="159"/>
      <c r="B366" s="163"/>
      <c r="C366" s="161"/>
      <c r="D366" s="203"/>
      <c r="E366" s="203"/>
      <c r="F366" s="203"/>
      <c r="G366" s="165"/>
      <c r="H366" s="199"/>
      <c r="I366" s="199"/>
      <c r="J366" s="199"/>
      <c r="K366" s="199"/>
      <c r="L366" s="199"/>
      <c r="M366" s="199"/>
    </row>
    <row r="367" spans="1:13" ht="14.25" x14ac:dyDescent="0.2">
      <c r="A367" s="197"/>
      <c r="B367" s="200"/>
      <c r="C367" s="201"/>
      <c r="D367" s="203"/>
      <c r="E367" s="203"/>
      <c r="F367" s="203"/>
      <c r="G367" s="204"/>
      <c r="H367" s="199"/>
      <c r="I367" s="199"/>
      <c r="J367" s="199"/>
      <c r="K367" s="204"/>
      <c r="L367" s="199"/>
      <c r="M367" s="199"/>
    </row>
    <row r="368" spans="1:13" ht="14.25" x14ac:dyDescent="0.2">
      <c r="A368" s="159"/>
      <c r="B368" s="160"/>
      <c r="C368" s="161"/>
      <c r="D368" s="203"/>
      <c r="E368" s="203"/>
      <c r="F368" s="203"/>
      <c r="G368" s="204"/>
      <c r="H368" s="199"/>
      <c r="I368" s="199"/>
      <c r="J368" s="199"/>
      <c r="K368" s="204"/>
      <c r="L368" s="199"/>
      <c r="M368" s="199"/>
    </row>
    <row r="369" spans="1:13" ht="14.25" x14ac:dyDescent="0.2">
      <c r="A369" s="159"/>
      <c r="B369" s="163"/>
      <c r="C369" s="161"/>
      <c r="D369" s="203"/>
      <c r="E369" s="203"/>
      <c r="F369" s="203"/>
      <c r="G369" s="204"/>
      <c r="H369" s="199"/>
      <c r="I369" s="199"/>
      <c r="J369" s="199"/>
      <c r="K369" s="204"/>
      <c r="L369" s="199"/>
      <c r="M369" s="199"/>
    </row>
    <row r="370" spans="1:13" ht="14.25" x14ac:dyDescent="0.2">
      <c r="A370" s="197"/>
      <c r="B370" s="200"/>
      <c r="C370" s="201"/>
      <c r="D370" s="203"/>
      <c r="E370" s="203"/>
      <c r="F370" s="203"/>
      <c r="G370" s="204"/>
      <c r="H370" s="199"/>
      <c r="I370" s="199"/>
      <c r="J370" s="199"/>
      <c r="K370" s="204"/>
      <c r="L370" s="199"/>
      <c r="M370" s="199"/>
    </row>
    <row r="371" spans="1:13" ht="14.25" x14ac:dyDescent="0.2">
      <c r="A371" s="159"/>
      <c r="B371" s="163"/>
      <c r="C371" s="161"/>
      <c r="D371" s="203"/>
      <c r="E371" s="203"/>
      <c r="F371" s="203"/>
      <c r="G371" s="204"/>
      <c r="H371" s="199"/>
      <c r="I371" s="199"/>
      <c r="J371" s="199"/>
      <c r="K371" s="204"/>
      <c r="L371" s="199"/>
      <c r="M371" s="199"/>
    </row>
    <row r="372" spans="1:13" ht="14.25" x14ac:dyDescent="0.2">
      <c r="A372" s="159"/>
      <c r="B372" s="160"/>
      <c r="C372" s="161"/>
      <c r="D372" s="203"/>
      <c r="E372" s="203"/>
      <c r="F372" s="203"/>
      <c r="G372" s="204"/>
      <c r="H372" s="199"/>
      <c r="I372" s="199"/>
      <c r="J372" s="199"/>
      <c r="K372" s="204"/>
      <c r="L372" s="199"/>
      <c r="M372" s="199"/>
    </row>
    <row r="373" spans="1:13" ht="14.25" x14ac:dyDescent="0.2">
      <c r="A373" s="197"/>
      <c r="B373" s="160"/>
      <c r="C373" s="201"/>
      <c r="D373" s="203"/>
      <c r="E373" s="203"/>
      <c r="F373" s="203"/>
      <c r="G373" s="204"/>
      <c r="H373" s="199"/>
      <c r="I373" s="199"/>
      <c r="J373" s="199"/>
      <c r="K373" s="204"/>
      <c r="L373" s="199"/>
      <c r="M373" s="199"/>
    </row>
    <row r="374" spans="1:13" ht="14.25" x14ac:dyDescent="0.2">
      <c r="A374" s="159"/>
      <c r="B374" s="163"/>
      <c r="C374" s="161"/>
      <c r="D374" s="203"/>
      <c r="E374" s="203"/>
      <c r="F374" s="203"/>
      <c r="G374" s="204"/>
      <c r="H374" s="199"/>
      <c r="I374" s="199"/>
      <c r="J374" s="199"/>
      <c r="K374" s="204"/>
      <c r="L374" s="199"/>
      <c r="M374" s="199"/>
    </row>
    <row r="375" spans="1:13" ht="14.25" x14ac:dyDescent="0.2">
      <c r="A375" s="159"/>
      <c r="B375" s="160"/>
      <c r="C375" s="161"/>
      <c r="D375" s="203"/>
      <c r="E375" s="203"/>
      <c r="F375" s="203"/>
      <c r="G375" s="204"/>
      <c r="H375" s="199"/>
      <c r="I375" s="199"/>
      <c r="J375" s="199"/>
      <c r="K375" s="204"/>
      <c r="L375" s="199"/>
      <c r="M375" s="199"/>
    </row>
    <row r="376" spans="1:13" ht="14.25" x14ac:dyDescent="0.2">
      <c r="A376" s="197"/>
      <c r="B376" s="200"/>
      <c r="C376" s="201"/>
      <c r="D376" s="203"/>
      <c r="E376" s="203"/>
      <c r="F376" s="203"/>
      <c r="G376" s="204"/>
      <c r="H376" s="199"/>
      <c r="I376" s="199"/>
      <c r="J376" s="199"/>
      <c r="K376" s="204"/>
      <c r="L376" s="199"/>
      <c r="M376" s="199"/>
    </row>
    <row r="377" spans="1:13" ht="14.25" x14ac:dyDescent="0.2">
      <c r="A377" s="159"/>
      <c r="B377" s="163"/>
      <c r="C377" s="161"/>
      <c r="D377" s="203"/>
      <c r="E377" s="203"/>
      <c r="F377" s="203"/>
      <c r="G377" s="204"/>
      <c r="H377" s="199"/>
      <c r="I377" s="199"/>
      <c r="J377" s="199"/>
      <c r="K377" s="204"/>
      <c r="L377" s="199"/>
      <c r="M377" s="199"/>
    </row>
    <row r="378" spans="1:13" ht="14.25" x14ac:dyDescent="0.2">
      <c r="A378" s="159"/>
      <c r="B378" s="160"/>
      <c r="C378" s="161"/>
      <c r="D378" s="203"/>
      <c r="E378" s="203"/>
      <c r="F378" s="203"/>
      <c r="G378" s="204"/>
      <c r="H378" s="199"/>
      <c r="I378" s="199"/>
      <c r="J378" s="199"/>
      <c r="K378" s="204"/>
      <c r="L378" s="199"/>
      <c r="M378" s="199"/>
    </row>
    <row r="379" spans="1:13" ht="14.25" x14ac:dyDescent="0.2">
      <c r="A379" s="197"/>
      <c r="B379" s="200"/>
      <c r="C379" s="201"/>
      <c r="D379" s="203"/>
      <c r="E379" s="203"/>
      <c r="F379" s="203"/>
      <c r="G379" s="204"/>
      <c r="H379" s="199"/>
      <c r="I379" s="199"/>
      <c r="J379" s="199"/>
      <c r="K379" s="204"/>
      <c r="L379" s="199"/>
      <c r="M379" s="199"/>
    </row>
    <row r="380" spans="1:13" ht="14.25" x14ac:dyDescent="0.2">
      <c r="A380" s="159"/>
      <c r="B380" s="160"/>
      <c r="C380" s="161"/>
      <c r="D380" s="203"/>
      <c r="E380" s="203"/>
      <c r="F380" s="203"/>
      <c r="G380" s="165"/>
      <c r="H380" s="199"/>
      <c r="I380" s="199"/>
      <c r="J380" s="199"/>
      <c r="K380" s="199"/>
      <c r="L380" s="199"/>
      <c r="M380" s="199"/>
    </row>
    <row r="381" spans="1:13" ht="14.25" x14ac:dyDescent="0.2">
      <c r="A381" s="159"/>
      <c r="B381" s="163"/>
      <c r="C381" s="161"/>
      <c r="D381" s="203"/>
      <c r="E381" s="203"/>
      <c r="F381" s="203"/>
      <c r="G381" s="165"/>
      <c r="H381" s="199"/>
      <c r="I381" s="199"/>
      <c r="J381" s="199"/>
      <c r="K381" s="199"/>
      <c r="L381" s="199"/>
      <c r="M381" s="199"/>
    </row>
    <row r="382" spans="1:13" ht="14.25" x14ac:dyDescent="0.2">
      <c r="A382" s="197"/>
      <c r="B382" s="200"/>
      <c r="C382" s="201"/>
      <c r="D382" s="203"/>
      <c r="E382" s="203"/>
      <c r="F382" s="203"/>
      <c r="G382" s="204"/>
      <c r="H382" s="199"/>
      <c r="I382" s="199"/>
      <c r="J382" s="199"/>
      <c r="K382" s="204"/>
      <c r="L382" s="199"/>
      <c r="M382" s="199"/>
    </row>
    <row r="383" spans="1:13" ht="14.25" x14ac:dyDescent="0.2">
      <c r="A383" s="159"/>
      <c r="B383" s="163"/>
      <c r="C383" s="161"/>
      <c r="D383" s="203"/>
      <c r="E383" s="203"/>
      <c r="F383" s="203"/>
      <c r="G383" s="165"/>
      <c r="H383" s="199"/>
      <c r="I383" s="199"/>
      <c r="J383" s="199"/>
      <c r="K383" s="199"/>
      <c r="L383" s="199"/>
      <c r="M383" s="199"/>
    </row>
    <row r="384" spans="1:13" ht="14.25" x14ac:dyDescent="0.2">
      <c r="A384" s="197"/>
      <c r="B384" s="160"/>
      <c r="C384" s="161"/>
      <c r="D384" s="203"/>
      <c r="E384" s="203"/>
      <c r="F384" s="203"/>
      <c r="G384" s="165"/>
      <c r="H384" s="199"/>
      <c r="I384" s="199"/>
      <c r="J384" s="199"/>
      <c r="K384" s="199"/>
      <c r="L384" s="199"/>
      <c r="M384" s="199"/>
    </row>
    <row r="385" spans="1:13" ht="14.25" x14ac:dyDescent="0.2">
      <c r="A385" s="197"/>
      <c r="B385" s="200"/>
      <c r="C385" s="201"/>
      <c r="D385" s="203"/>
      <c r="E385" s="203"/>
      <c r="F385" s="203"/>
      <c r="G385" s="204"/>
      <c r="H385" s="199"/>
      <c r="I385" s="199"/>
      <c r="J385" s="199"/>
      <c r="K385" s="204"/>
      <c r="L385" s="199"/>
      <c r="M385" s="199"/>
    </row>
    <row r="386" spans="1:13" ht="14.25" x14ac:dyDescent="0.2">
      <c r="A386" s="159"/>
      <c r="B386" s="163"/>
      <c r="C386" s="161"/>
      <c r="D386" s="203"/>
      <c r="E386" s="203"/>
      <c r="F386" s="203"/>
      <c r="G386" s="204"/>
      <c r="H386" s="199"/>
      <c r="I386" s="199"/>
      <c r="J386" s="199"/>
      <c r="K386" s="204"/>
      <c r="L386" s="199"/>
      <c r="M386" s="199"/>
    </row>
    <row r="387" spans="1:13" ht="14.25" x14ac:dyDescent="0.2">
      <c r="A387" s="159"/>
      <c r="B387" s="160"/>
      <c r="C387" s="161"/>
      <c r="D387" s="203"/>
      <c r="E387" s="203"/>
      <c r="F387" s="203"/>
      <c r="G387" s="204"/>
      <c r="H387" s="199"/>
      <c r="I387" s="199"/>
      <c r="J387" s="199"/>
      <c r="K387" s="204"/>
      <c r="L387" s="199"/>
      <c r="M387" s="199"/>
    </row>
    <row r="388" spans="1:13" ht="14.25" x14ac:dyDescent="0.2">
      <c r="A388" s="197"/>
      <c r="B388" s="200"/>
      <c r="C388" s="201"/>
      <c r="D388" s="203"/>
      <c r="E388" s="203"/>
      <c r="F388" s="203"/>
      <c r="G388" s="204"/>
      <c r="H388" s="199"/>
      <c r="I388" s="199"/>
      <c r="J388" s="199"/>
      <c r="K388" s="204"/>
      <c r="L388" s="199"/>
      <c r="M388" s="199"/>
    </row>
    <row r="389" spans="1:13" ht="14.25" x14ac:dyDescent="0.2">
      <c r="A389" s="159"/>
      <c r="B389" s="163"/>
      <c r="C389" s="161"/>
      <c r="D389" s="203"/>
      <c r="E389" s="203"/>
      <c r="F389" s="203"/>
      <c r="G389" s="165"/>
      <c r="H389" s="199"/>
      <c r="I389" s="199"/>
      <c r="J389" s="199"/>
      <c r="K389" s="199"/>
      <c r="L389" s="199"/>
      <c r="M389" s="199"/>
    </row>
    <row r="390" spans="1:13" ht="14.25" x14ac:dyDescent="0.2">
      <c r="A390" s="159"/>
      <c r="B390" s="160"/>
      <c r="C390" s="161"/>
      <c r="D390" s="203"/>
      <c r="E390" s="203"/>
      <c r="F390" s="203"/>
      <c r="G390" s="165"/>
      <c r="H390" s="199"/>
      <c r="I390" s="199"/>
      <c r="J390" s="199"/>
      <c r="K390" s="199"/>
      <c r="L390" s="199"/>
      <c r="M390" s="199"/>
    </row>
    <row r="391" spans="1:13" ht="14.25" x14ac:dyDescent="0.2">
      <c r="A391" s="205"/>
      <c r="B391" s="200"/>
      <c r="C391" s="201"/>
      <c r="D391" s="203"/>
      <c r="E391" s="203"/>
      <c r="F391" s="203"/>
      <c r="G391" s="204"/>
      <c r="H391" s="199"/>
      <c r="I391" s="199"/>
      <c r="J391" s="199"/>
      <c r="K391" s="204"/>
      <c r="L391" s="199"/>
      <c r="M391" s="199"/>
    </row>
    <row r="392" spans="1:13" ht="14.25" x14ac:dyDescent="0.2">
      <c r="A392" s="159"/>
      <c r="B392" s="160"/>
      <c r="C392" s="161"/>
      <c r="D392" s="203"/>
      <c r="E392" s="203"/>
      <c r="F392" s="203"/>
      <c r="G392" s="165"/>
      <c r="H392" s="199"/>
      <c r="I392" s="199"/>
      <c r="J392" s="199"/>
      <c r="K392" s="199"/>
      <c r="L392" s="199"/>
      <c r="M392" s="199"/>
    </row>
    <row r="393" spans="1:13" ht="14.25" x14ac:dyDescent="0.2">
      <c r="A393" s="159"/>
      <c r="B393" s="163"/>
      <c r="C393" s="161"/>
      <c r="D393" s="203"/>
      <c r="E393" s="203"/>
      <c r="F393" s="203"/>
      <c r="G393" s="165"/>
      <c r="H393" s="199"/>
      <c r="I393" s="199"/>
      <c r="J393" s="199"/>
      <c r="K393" s="199"/>
      <c r="L393" s="199"/>
      <c r="M393" s="199"/>
    </row>
    <row r="394" spans="1:13" ht="14.25" x14ac:dyDescent="0.2">
      <c r="A394" s="205"/>
      <c r="B394" s="200"/>
      <c r="C394" s="201"/>
      <c r="D394" s="203"/>
      <c r="E394" s="203"/>
      <c r="F394" s="203"/>
      <c r="G394" s="165"/>
      <c r="H394" s="199"/>
      <c r="I394" s="199"/>
      <c r="J394" s="199"/>
      <c r="K394" s="199"/>
      <c r="L394" s="199"/>
      <c r="M394" s="199"/>
    </row>
    <row r="395" spans="1:13" ht="14.25" x14ac:dyDescent="0.2">
      <c r="A395" s="159"/>
      <c r="B395" s="163"/>
      <c r="C395" s="161"/>
      <c r="D395" s="203"/>
      <c r="E395" s="203"/>
      <c r="F395" s="203"/>
      <c r="G395" s="165"/>
      <c r="H395" s="199"/>
      <c r="I395" s="199"/>
      <c r="J395" s="199"/>
      <c r="K395" s="199"/>
      <c r="L395" s="199"/>
      <c r="M395" s="199"/>
    </row>
    <row r="396" spans="1:13" ht="14.25" x14ac:dyDescent="0.2">
      <c r="A396" s="159"/>
      <c r="B396" s="160"/>
      <c r="C396" s="161"/>
      <c r="D396" s="203"/>
      <c r="E396" s="203"/>
      <c r="F396" s="203"/>
      <c r="G396" s="165"/>
      <c r="H396" s="199"/>
      <c r="I396" s="199"/>
      <c r="J396" s="199"/>
      <c r="K396" s="199"/>
      <c r="L396" s="199"/>
      <c r="M396" s="199"/>
    </row>
    <row r="397" spans="1:13" ht="14.25" x14ac:dyDescent="0.2">
      <c r="A397" s="205"/>
      <c r="B397" s="200"/>
      <c r="C397" s="201"/>
      <c r="D397" s="203"/>
      <c r="E397" s="203"/>
      <c r="F397" s="203"/>
      <c r="G397" s="204"/>
      <c r="H397" s="199"/>
      <c r="I397" s="199"/>
      <c r="J397" s="199"/>
      <c r="K397" s="204"/>
      <c r="L397" s="199"/>
      <c r="M397" s="199"/>
    </row>
    <row r="398" spans="1:13" ht="14.25" x14ac:dyDescent="0.2">
      <c r="A398" s="159"/>
      <c r="B398" s="163"/>
      <c r="C398" s="161"/>
      <c r="D398" s="203"/>
      <c r="E398" s="203"/>
      <c r="F398" s="203"/>
      <c r="G398" s="204"/>
      <c r="H398" s="199"/>
      <c r="I398" s="199"/>
      <c r="J398" s="199"/>
      <c r="K398" s="204"/>
      <c r="L398" s="199"/>
      <c r="M398" s="199"/>
    </row>
    <row r="399" spans="1:13" ht="14.25" x14ac:dyDescent="0.2">
      <c r="A399" s="159"/>
      <c r="B399" s="160"/>
      <c r="C399" s="161"/>
      <c r="D399" s="203"/>
      <c r="E399" s="203"/>
      <c r="F399" s="203"/>
      <c r="G399" s="204"/>
      <c r="H399" s="199"/>
      <c r="I399" s="199"/>
      <c r="J399" s="199"/>
      <c r="K399" s="204"/>
      <c r="L399" s="199"/>
      <c r="M399" s="199"/>
    </row>
    <row r="400" spans="1:13" ht="14.25" x14ac:dyDescent="0.2">
      <c r="A400" s="205"/>
      <c r="B400" s="160"/>
      <c r="C400" s="201"/>
      <c r="D400" s="203"/>
      <c r="E400" s="203"/>
      <c r="F400" s="203"/>
      <c r="G400" s="204"/>
      <c r="H400" s="199"/>
      <c r="I400" s="199"/>
      <c r="J400" s="199"/>
      <c r="K400" s="204"/>
      <c r="L400" s="199"/>
      <c r="M400" s="199"/>
    </row>
    <row r="401" spans="1:13" ht="14.25" x14ac:dyDescent="0.2">
      <c r="A401" s="159"/>
      <c r="B401" s="160"/>
      <c r="C401" s="161"/>
      <c r="D401" s="203"/>
      <c r="E401" s="203"/>
      <c r="F401" s="203"/>
      <c r="G401" s="165"/>
      <c r="H401" s="199"/>
      <c r="I401" s="199"/>
      <c r="J401" s="199"/>
      <c r="K401" s="199"/>
      <c r="L401" s="199"/>
      <c r="M401" s="199"/>
    </row>
    <row r="402" spans="1:13" ht="14.25" x14ac:dyDescent="0.2">
      <c r="A402" s="159"/>
      <c r="B402" s="163"/>
      <c r="C402" s="161"/>
      <c r="D402" s="203"/>
      <c r="E402" s="203"/>
      <c r="F402" s="203"/>
      <c r="G402" s="165"/>
      <c r="H402" s="199"/>
      <c r="I402" s="199"/>
      <c r="J402" s="199"/>
      <c r="K402" s="199"/>
      <c r="L402" s="199"/>
      <c r="M402" s="199"/>
    </row>
    <row r="403" spans="1:13" ht="14.25" x14ac:dyDescent="0.2">
      <c r="A403" s="205"/>
      <c r="B403" s="206"/>
      <c r="C403" s="201"/>
      <c r="D403" s="203"/>
      <c r="E403" s="203"/>
      <c r="F403" s="203"/>
      <c r="G403" s="165"/>
      <c r="H403" s="199"/>
      <c r="I403" s="199"/>
      <c r="J403" s="199"/>
      <c r="K403" s="199"/>
      <c r="L403" s="199"/>
      <c r="M403" s="199"/>
    </row>
    <row r="404" spans="1:13" ht="14.25" x14ac:dyDescent="0.2">
      <c r="A404" s="159"/>
      <c r="B404" s="163"/>
      <c r="C404" s="161"/>
      <c r="D404" s="203"/>
      <c r="E404" s="203"/>
      <c r="F404" s="203"/>
      <c r="G404" s="165"/>
      <c r="H404" s="199"/>
      <c r="I404" s="199"/>
      <c r="J404" s="199"/>
      <c r="K404" s="199"/>
      <c r="L404" s="199"/>
      <c r="M404" s="199"/>
    </row>
    <row r="405" spans="1:13" ht="14.25" x14ac:dyDescent="0.2">
      <c r="A405" s="159"/>
      <c r="B405" s="160"/>
      <c r="C405" s="161"/>
      <c r="D405" s="203"/>
      <c r="E405" s="203"/>
      <c r="F405" s="203"/>
      <c r="G405" s="165"/>
      <c r="H405" s="199"/>
      <c r="I405" s="199"/>
      <c r="J405" s="199"/>
      <c r="K405" s="199"/>
      <c r="L405" s="199"/>
      <c r="M405" s="199"/>
    </row>
    <row r="406" spans="1:13" ht="14.25" x14ac:dyDescent="0.2">
      <c r="A406" s="205"/>
      <c r="B406" s="206"/>
      <c r="C406" s="201"/>
      <c r="D406" s="203"/>
      <c r="E406" s="203"/>
      <c r="F406" s="203"/>
      <c r="G406" s="165"/>
      <c r="H406" s="199"/>
      <c r="I406" s="199"/>
      <c r="J406" s="199"/>
      <c r="K406" s="199"/>
      <c r="L406" s="199"/>
      <c r="M406" s="199"/>
    </row>
    <row r="407" spans="1:13" ht="14.25" x14ac:dyDescent="0.2">
      <c r="A407" s="159"/>
      <c r="B407" s="160"/>
      <c r="C407" s="161"/>
      <c r="D407" s="203"/>
      <c r="E407" s="203"/>
      <c r="F407" s="203"/>
      <c r="G407" s="165"/>
      <c r="H407" s="199"/>
      <c r="I407" s="199"/>
      <c r="J407" s="199"/>
      <c r="K407" s="199"/>
      <c r="L407" s="199"/>
      <c r="M407" s="199"/>
    </row>
    <row r="408" spans="1:13" ht="14.25" x14ac:dyDescent="0.2">
      <c r="A408" s="159"/>
      <c r="B408" s="163"/>
      <c r="C408" s="161"/>
      <c r="D408" s="203"/>
      <c r="E408" s="203"/>
      <c r="F408" s="203"/>
      <c r="G408" s="165"/>
      <c r="H408" s="199"/>
      <c r="I408" s="199"/>
      <c r="J408" s="199"/>
      <c r="K408" s="199"/>
      <c r="L408" s="199"/>
      <c r="M408" s="199"/>
    </row>
    <row r="409" spans="1:13" ht="14.25" x14ac:dyDescent="0.2">
      <c r="A409" s="205"/>
      <c r="B409" s="206"/>
      <c r="C409" s="201"/>
      <c r="D409" s="203"/>
      <c r="E409" s="203"/>
      <c r="F409" s="203"/>
      <c r="G409" s="165"/>
      <c r="H409" s="199"/>
      <c r="I409" s="199"/>
      <c r="J409" s="199"/>
      <c r="K409" s="199"/>
      <c r="L409" s="199"/>
      <c r="M409" s="199"/>
    </row>
    <row r="410" spans="1:13" ht="14.25" x14ac:dyDescent="0.2">
      <c r="A410" s="159"/>
      <c r="B410" s="163"/>
      <c r="C410" s="161"/>
      <c r="D410" s="203"/>
      <c r="E410" s="203"/>
      <c r="F410" s="203"/>
      <c r="G410" s="165"/>
      <c r="H410" s="199"/>
      <c r="I410" s="199"/>
      <c r="J410" s="199"/>
      <c r="K410" s="199"/>
      <c r="L410" s="199"/>
      <c r="M410" s="199"/>
    </row>
    <row r="411" spans="1:13" ht="14.25" x14ac:dyDescent="0.2">
      <c r="A411" s="159"/>
      <c r="B411" s="160"/>
      <c r="C411" s="161"/>
      <c r="D411" s="203"/>
      <c r="E411" s="203"/>
      <c r="F411" s="203"/>
      <c r="G411" s="165"/>
      <c r="H411" s="199"/>
      <c r="I411" s="199"/>
      <c r="J411" s="199"/>
      <c r="K411" s="199"/>
      <c r="L411" s="199"/>
      <c r="M411" s="199"/>
    </row>
    <row r="412" spans="1:13" ht="14.25" x14ac:dyDescent="0.2">
      <c r="A412" s="205"/>
      <c r="B412" s="206"/>
      <c r="C412" s="201"/>
      <c r="D412" s="203"/>
      <c r="E412" s="203"/>
      <c r="F412" s="203"/>
      <c r="G412" s="204"/>
      <c r="H412" s="199"/>
      <c r="I412" s="199"/>
      <c r="J412" s="199"/>
      <c r="K412" s="204"/>
      <c r="L412" s="199"/>
      <c r="M412" s="199"/>
    </row>
    <row r="413" spans="1:13" ht="14.25" x14ac:dyDescent="0.2">
      <c r="A413" s="159"/>
      <c r="B413" s="163"/>
      <c r="C413" s="161"/>
      <c r="D413" s="203"/>
      <c r="E413" s="203"/>
      <c r="F413" s="203"/>
      <c r="G413" s="204"/>
      <c r="H413" s="199"/>
      <c r="I413" s="199"/>
      <c r="J413" s="199"/>
      <c r="K413" s="204"/>
      <c r="L413" s="199"/>
      <c r="M413" s="199"/>
    </row>
    <row r="414" spans="1:13" ht="14.25" x14ac:dyDescent="0.2">
      <c r="A414" s="159"/>
      <c r="B414" s="160"/>
      <c r="C414" s="161"/>
      <c r="D414" s="203"/>
      <c r="E414" s="203"/>
      <c r="F414" s="203"/>
      <c r="G414" s="204"/>
      <c r="H414" s="199"/>
      <c r="I414" s="199"/>
      <c r="J414" s="199"/>
      <c r="K414" s="204"/>
      <c r="L414" s="199"/>
      <c r="M414" s="199"/>
    </row>
    <row r="415" spans="1:13" ht="14.25" x14ac:dyDescent="0.2">
      <c r="A415" s="205"/>
      <c r="B415" s="160"/>
      <c r="C415" s="201"/>
      <c r="D415" s="203"/>
      <c r="E415" s="203"/>
      <c r="F415" s="203"/>
      <c r="G415" s="204"/>
      <c r="H415" s="199"/>
      <c r="I415" s="199"/>
      <c r="J415" s="199"/>
      <c r="K415" s="204"/>
      <c r="L415" s="199"/>
      <c r="M415" s="199"/>
    </row>
    <row r="416" spans="1:13" ht="14.25" x14ac:dyDescent="0.2">
      <c r="A416" s="159"/>
      <c r="B416" s="163"/>
      <c r="C416" s="161"/>
      <c r="D416" s="203"/>
      <c r="E416" s="203"/>
      <c r="F416" s="203"/>
      <c r="G416" s="204"/>
      <c r="H416" s="199"/>
      <c r="I416" s="199"/>
      <c r="J416" s="199"/>
      <c r="K416" s="204"/>
      <c r="L416" s="199"/>
      <c r="M416" s="199"/>
    </row>
    <row r="417" spans="1:13" ht="14.25" x14ac:dyDescent="0.2">
      <c r="A417" s="159"/>
      <c r="B417" s="160"/>
      <c r="C417" s="161"/>
      <c r="D417" s="203"/>
      <c r="E417" s="203"/>
      <c r="F417" s="203"/>
      <c r="G417" s="204"/>
      <c r="H417" s="199"/>
      <c r="I417" s="199"/>
      <c r="J417" s="199"/>
      <c r="K417" s="204"/>
      <c r="L417" s="199"/>
      <c r="M417" s="199"/>
    </row>
    <row r="418" spans="1:13" ht="14.25" x14ac:dyDescent="0.2">
      <c r="A418" s="205"/>
      <c r="B418" s="160"/>
      <c r="C418" s="201"/>
      <c r="D418" s="203"/>
      <c r="E418" s="203"/>
      <c r="F418" s="203"/>
      <c r="G418" s="204"/>
      <c r="H418" s="199"/>
      <c r="I418" s="199"/>
      <c r="J418" s="199"/>
      <c r="K418" s="204"/>
      <c r="L418" s="199"/>
      <c r="M418" s="199"/>
    </row>
    <row r="419" spans="1:13" ht="14.25" x14ac:dyDescent="0.2">
      <c r="A419" s="197"/>
      <c r="B419" s="160"/>
      <c r="C419" s="161"/>
      <c r="D419" s="203"/>
      <c r="E419" s="203"/>
      <c r="F419" s="203"/>
      <c r="G419" s="204"/>
      <c r="H419" s="199"/>
      <c r="I419" s="199"/>
      <c r="J419" s="199"/>
      <c r="K419" s="204"/>
      <c r="L419" s="199"/>
      <c r="M419" s="199"/>
    </row>
    <row r="420" spans="1:13" ht="14.25" x14ac:dyDescent="0.2">
      <c r="A420" s="159"/>
      <c r="B420" s="163"/>
      <c r="C420" s="161"/>
      <c r="D420" s="203"/>
      <c r="E420" s="203"/>
      <c r="F420" s="203"/>
      <c r="G420" s="204"/>
      <c r="H420" s="199"/>
      <c r="I420" s="199"/>
      <c r="J420" s="199"/>
      <c r="K420" s="204"/>
      <c r="L420" s="199"/>
      <c r="M420" s="199"/>
    </row>
    <row r="421" spans="1:13" ht="14.25" x14ac:dyDescent="0.2">
      <c r="A421" s="205"/>
      <c r="B421" s="160"/>
      <c r="C421" s="201"/>
      <c r="D421" s="203"/>
      <c r="E421" s="203"/>
      <c r="F421" s="203"/>
      <c r="G421" s="204"/>
      <c r="H421" s="199"/>
      <c r="I421" s="199"/>
      <c r="J421" s="199"/>
      <c r="K421" s="204"/>
      <c r="L421" s="199"/>
      <c r="M421" s="199"/>
    </row>
    <row r="422" spans="1:13" ht="14.25" x14ac:dyDescent="0.2">
      <c r="A422" s="159"/>
      <c r="B422" s="160"/>
      <c r="C422" s="201"/>
      <c r="D422" s="203"/>
      <c r="E422" s="203"/>
      <c r="F422" s="203"/>
      <c r="G422" s="204"/>
      <c r="H422" s="199"/>
      <c r="I422" s="199"/>
      <c r="J422" s="199"/>
      <c r="K422" s="199"/>
      <c r="L422" s="199"/>
      <c r="M422" s="199"/>
    </row>
    <row r="423" spans="1:13" ht="14.25" x14ac:dyDescent="0.2">
      <c r="A423" s="159"/>
      <c r="B423" s="163"/>
      <c r="C423" s="161"/>
      <c r="D423" s="203"/>
      <c r="E423" s="203"/>
      <c r="F423" s="203"/>
      <c r="G423" s="204"/>
      <c r="H423" s="199"/>
      <c r="I423" s="199"/>
      <c r="J423" s="199"/>
      <c r="K423" s="199"/>
      <c r="L423" s="199"/>
      <c r="M423" s="199"/>
    </row>
    <row r="424" spans="1:13" ht="14.25" x14ac:dyDescent="0.2">
      <c r="A424" s="205"/>
      <c r="B424" s="160"/>
      <c r="C424" s="201"/>
      <c r="D424" s="203"/>
      <c r="E424" s="203"/>
      <c r="F424" s="203"/>
      <c r="G424" s="165"/>
      <c r="H424" s="199"/>
      <c r="I424" s="199"/>
      <c r="J424" s="199"/>
      <c r="K424" s="199"/>
      <c r="L424" s="199"/>
      <c r="M424" s="199"/>
    </row>
    <row r="425" spans="1:13" ht="14.25" x14ac:dyDescent="0.2">
      <c r="A425" s="159"/>
      <c r="B425" s="160"/>
      <c r="C425" s="161"/>
      <c r="D425" s="203"/>
      <c r="E425" s="203"/>
      <c r="F425" s="203"/>
      <c r="G425" s="165"/>
      <c r="H425" s="199"/>
      <c r="I425" s="199"/>
      <c r="J425" s="199"/>
      <c r="K425" s="199"/>
      <c r="L425" s="199"/>
      <c r="M425" s="199"/>
    </row>
    <row r="426" spans="1:13" ht="14.25" x14ac:dyDescent="0.2">
      <c r="A426" s="159"/>
      <c r="B426" s="163"/>
      <c r="C426" s="161"/>
      <c r="D426" s="203"/>
      <c r="E426" s="203"/>
      <c r="F426" s="203"/>
      <c r="G426" s="165"/>
      <c r="H426" s="199"/>
      <c r="I426" s="199"/>
      <c r="J426" s="199"/>
      <c r="K426" s="199"/>
      <c r="L426" s="199"/>
      <c r="M426" s="199"/>
    </row>
    <row r="427" spans="1:13" ht="14.25" x14ac:dyDescent="0.2">
      <c r="A427" s="205"/>
      <c r="B427" s="206"/>
      <c r="C427" s="201"/>
      <c r="D427" s="203"/>
      <c r="E427" s="203"/>
      <c r="F427" s="203"/>
      <c r="G427" s="204"/>
      <c r="H427" s="199"/>
      <c r="I427" s="199"/>
      <c r="J427" s="199"/>
      <c r="K427" s="204"/>
      <c r="L427" s="199"/>
      <c r="M427" s="199"/>
    </row>
    <row r="428" spans="1:13" ht="14.25" x14ac:dyDescent="0.2">
      <c r="A428" s="159"/>
      <c r="B428" s="160"/>
      <c r="C428" s="161"/>
      <c r="D428" s="203"/>
      <c r="E428" s="203"/>
      <c r="F428" s="203"/>
      <c r="G428" s="165"/>
      <c r="H428" s="199"/>
      <c r="I428" s="199"/>
      <c r="J428" s="199"/>
      <c r="K428" s="199"/>
      <c r="L428" s="199"/>
      <c r="M428" s="199"/>
    </row>
    <row r="429" spans="1:13" ht="14.25" x14ac:dyDescent="0.2">
      <c r="A429" s="159"/>
      <c r="B429" s="163"/>
      <c r="C429" s="161"/>
      <c r="D429" s="203"/>
      <c r="E429" s="203"/>
      <c r="F429" s="203"/>
      <c r="G429" s="165"/>
      <c r="H429" s="199"/>
      <c r="I429" s="199"/>
      <c r="J429" s="199"/>
      <c r="K429" s="199"/>
      <c r="L429" s="199"/>
      <c r="M429" s="199"/>
    </row>
    <row r="430" spans="1:13" ht="14.25" x14ac:dyDescent="0.2">
      <c r="A430" s="205"/>
      <c r="B430" s="160"/>
      <c r="C430" s="201"/>
      <c r="D430" s="203"/>
      <c r="E430" s="203"/>
      <c r="F430" s="203"/>
      <c r="G430" s="204"/>
      <c r="H430" s="199"/>
      <c r="I430" s="199"/>
      <c r="J430" s="199"/>
      <c r="K430" s="204"/>
      <c r="L430" s="199"/>
      <c r="M430" s="199"/>
    </row>
    <row r="431" spans="1:13" ht="14.25" x14ac:dyDescent="0.2">
      <c r="A431" s="159"/>
      <c r="B431" s="163"/>
      <c r="C431" s="161"/>
      <c r="D431" s="203"/>
      <c r="E431" s="203"/>
      <c r="F431" s="203"/>
      <c r="G431" s="165"/>
      <c r="H431" s="199"/>
      <c r="I431" s="199"/>
      <c r="J431" s="199"/>
      <c r="K431" s="199"/>
      <c r="L431" s="199"/>
      <c r="M431" s="199"/>
    </row>
    <row r="432" spans="1:13" ht="14.25" x14ac:dyDescent="0.2">
      <c r="A432" s="159"/>
      <c r="B432" s="160"/>
      <c r="C432" s="161"/>
      <c r="D432" s="203"/>
      <c r="E432" s="203"/>
      <c r="F432" s="203"/>
      <c r="G432" s="165"/>
      <c r="H432" s="199"/>
      <c r="I432" s="199"/>
      <c r="J432" s="199"/>
      <c r="K432" s="199"/>
      <c r="L432" s="199"/>
      <c r="M432" s="199"/>
    </row>
    <row r="433" spans="1:13" ht="14.25" x14ac:dyDescent="0.2">
      <c r="A433" s="205"/>
      <c r="B433" s="160"/>
      <c r="C433" s="201"/>
      <c r="D433" s="203"/>
      <c r="E433" s="203"/>
      <c r="F433" s="203"/>
      <c r="G433" s="165"/>
      <c r="H433" s="199"/>
      <c r="I433" s="199"/>
      <c r="J433" s="199"/>
      <c r="K433" s="199"/>
      <c r="L433" s="199"/>
      <c r="M433" s="199"/>
    </row>
    <row r="434" spans="1:13" ht="14.25" x14ac:dyDescent="0.2">
      <c r="A434" s="159"/>
      <c r="B434" s="163"/>
      <c r="C434" s="161"/>
      <c r="D434" s="203"/>
      <c r="E434" s="203"/>
      <c r="F434" s="203"/>
      <c r="G434" s="165"/>
      <c r="H434" s="199"/>
      <c r="I434" s="199"/>
      <c r="J434" s="199"/>
      <c r="K434" s="199"/>
      <c r="L434" s="199"/>
      <c r="M434" s="199"/>
    </row>
    <row r="435" spans="1:13" ht="14.25" x14ac:dyDescent="0.2">
      <c r="A435" s="159"/>
      <c r="B435" s="160"/>
      <c r="C435" s="161"/>
      <c r="D435" s="203"/>
      <c r="E435" s="203"/>
      <c r="F435" s="203"/>
      <c r="G435" s="165"/>
      <c r="H435" s="199"/>
      <c r="I435" s="199"/>
      <c r="J435" s="199"/>
      <c r="K435" s="199"/>
      <c r="L435" s="199"/>
      <c r="M435" s="199"/>
    </row>
    <row r="436" spans="1:13" ht="14.25" x14ac:dyDescent="0.2">
      <c r="A436" s="205"/>
      <c r="B436" s="200"/>
      <c r="C436" s="201"/>
      <c r="D436" s="203"/>
      <c r="E436" s="203"/>
      <c r="F436" s="203"/>
      <c r="G436" s="165"/>
      <c r="H436" s="199"/>
      <c r="I436" s="199"/>
      <c r="J436" s="199"/>
      <c r="K436" s="199"/>
      <c r="L436" s="199"/>
      <c r="M436" s="199"/>
    </row>
    <row r="437" spans="1:13" ht="14.25" x14ac:dyDescent="0.2">
      <c r="A437" s="159"/>
      <c r="B437" s="163"/>
      <c r="C437" s="161"/>
      <c r="D437" s="203"/>
      <c r="E437" s="203"/>
      <c r="F437" s="203"/>
      <c r="G437" s="165"/>
      <c r="H437" s="199"/>
      <c r="I437" s="199"/>
      <c r="J437" s="199"/>
      <c r="K437" s="199"/>
      <c r="L437" s="199"/>
      <c r="M437" s="199"/>
    </row>
    <row r="438" spans="1:13" ht="14.25" x14ac:dyDescent="0.2">
      <c r="A438" s="159"/>
      <c r="B438" s="160"/>
      <c r="C438" s="161"/>
      <c r="D438" s="203"/>
      <c r="E438" s="203"/>
      <c r="F438" s="203"/>
      <c r="G438" s="165"/>
      <c r="H438" s="199"/>
      <c r="I438" s="199"/>
      <c r="J438" s="199"/>
      <c r="K438" s="199"/>
      <c r="L438" s="199"/>
      <c r="M438" s="199"/>
    </row>
    <row r="439" spans="1:13" ht="14.25" x14ac:dyDescent="0.2">
      <c r="A439" s="205"/>
      <c r="B439" s="206"/>
      <c r="C439" s="201"/>
      <c r="D439" s="203"/>
      <c r="E439" s="203"/>
      <c r="F439" s="203"/>
      <c r="G439" s="204"/>
      <c r="H439" s="199"/>
      <c r="I439" s="199"/>
      <c r="J439" s="199"/>
      <c r="K439" s="204"/>
      <c r="L439" s="199"/>
      <c r="M439" s="199"/>
    </row>
    <row r="440" spans="1:13" ht="14.25" x14ac:dyDescent="0.2">
      <c r="A440" s="159"/>
      <c r="B440" s="163"/>
      <c r="C440" s="161"/>
      <c r="D440" s="203"/>
      <c r="E440" s="203"/>
      <c r="F440" s="203"/>
      <c r="G440" s="204"/>
      <c r="H440" s="199"/>
      <c r="I440" s="199"/>
      <c r="J440" s="199"/>
      <c r="K440" s="204"/>
      <c r="L440" s="199"/>
      <c r="M440" s="199"/>
    </row>
    <row r="441" spans="1:13" ht="14.25" x14ac:dyDescent="0.2">
      <c r="A441" s="159"/>
      <c r="B441" s="160"/>
      <c r="C441" s="161"/>
      <c r="D441" s="203"/>
      <c r="E441" s="203"/>
      <c r="F441" s="203"/>
      <c r="G441" s="204"/>
      <c r="H441" s="199"/>
      <c r="I441" s="199"/>
      <c r="J441" s="199"/>
      <c r="K441" s="204"/>
      <c r="L441" s="199"/>
      <c r="M441" s="199"/>
    </row>
    <row r="442" spans="1:13" ht="14.25" x14ac:dyDescent="0.2">
      <c r="A442" s="205"/>
      <c r="B442" s="206"/>
      <c r="C442" s="201"/>
      <c r="D442" s="203"/>
      <c r="E442" s="203"/>
      <c r="F442" s="203"/>
      <c r="G442" s="199"/>
      <c r="H442" s="199"/>
      <c r="I442" s="199"/>
      <c r="J442" s="199"/>
      <c r="K442" s="199"/>
      <c r="L442" s="199"/>
      <c r="M442" s="199"/>
    </row>
    <row r="443" spans="1:13" ht="14.25" x14ac:dyDescent="0.2">
      <c r="A443" s="159"/>
      <c r="B443" s="163"/>
      <c r="C443" s="161"/>
      <c r="D443" s="203"/>
      <c r="E443" s="203"/>
      <c r="F443" s="203"/>
      <c r="G443" s="165"/>
      <c r="H443" s="199"/>
      <c r="I443" s="199"/>
      <c r="J443" s="199"/>
      <c r="K443" s="199"/>
      <c r="L443" s="199"/>
      <c r="M443" s="199"/>
    </row>
    <row r="444" spans="1:13" ht="14.25" x14ac:dyDescent="0.2">
      <c r="A444" s="159"/>
      <c r="B444" s="160"/>
      <c r="C444" s="161"/>
      <c r="D444" s="203"/>
      <c r="E444" s="203"/>
      <c r="F444" s="203"/>
      <c r="G444" s="165"/>
      <c r="H444" s="199"/>
      <c r="I444" s="199"/>
      <c r="J444" s="199"/>
      <c r="K444" s="199"/>
      <c r="L444" s="199"/>
      <c r="M444" s="199"/>
    </row>
    <row r="445" spans="1:13" ht="14.25" x14ac:dyDescent="0.2">
      <c r="A445" s="205"/>
      <c r="B445" s="200"/>
      <c r="C445" s="201"/>
      <c r="D445" s="203"/>
      <c r="E445" s="203"/>
      <c r="F445" s="203"/>
      <c r="G445" s="165"/>
      <c r="H445" s="199"/>
      <c r="I445" s="199"/>
      <c r="J445" s="199"/>
      <c r="K445" s="199"/>
      <c r="L445" s="199"/>
      <c r="M445" s="199"/>
    </row>
    <row r="446" spans="1:13" ht="14.25" x14ac:dyDescent="0.2">
      <c r="A446" s="159"/>
      <c r="B446" s="163"/>
      <c r="C446" s="161"/>
      <c r="D446" s="203"/>
      <c r="E446" s="203"/>
      <c r="F446" s="203"/>
      <c r="G446" s="165"/>
      <c r="H446" s="199"/>
      <c r="I446" s="199"/>
      <c r="J446" s="199"/>
      <c r="K446" s="199"/>
      <c r="L446" s="199"/>
      <c r="M446" s="199"/>
    </row>
    <row r="447" spans="1:13" ht="14.25" x14ac:dyDescent="0.2">
      <c r="A447" s="159"/>
      <c r="B447" s="160"/>
      <c r="C447" s="161"/>
      <c r="D447" s="203"/>
      <c r="E447" s="203"/>
      <c r="F447" s="203"/>
      <c r="G447" s="165"/>
      <c r="H447" s="199"/>
      <c r="I447" s="199"/>
      <c r="J447" s="199"/>
      <c r="K447" s="199"/>
      <c r="L447" s="199"/>
      <c r="M447" s="199"/>
    </row>
    <row r="448" spans="1:13" ht="14.25" x14ac:dyDescent="0.2">
      <c r="A448" s="205"/>
      <c r="B448" s="206"/>
      <c r="C448" s="201"/>
      <c r="D448" s="203"/>
      <c r="E448" s="203"/>
      <c r="F448" s="203"/>
      <c r="G448" s="165"/>
      <c r="H448" s="199"/>
      <c r="I448" s="199"/>
      <c r="J448" s="199"/>
      <c r="K448" s="199"/>
      <c r="L448" s="199"/>
      <c r="M448" s="199"/>
    </row>
    <row r="449" spans="1:13" ht="14.25" x14ac:dyDescent="0.2">
      <c r="A449" s="159"/>
      <c r="B449" s="163"/>
      <c r="C449" s="161"/>
      <c r="D449" s="203"/>
      <c r="E449" s="203"/>
      <c r="F449" s="203"/>
      <c r="G449" s="165"/>
      <c r="H449" s="199"/>
      <c r="I449" s="199"/>
      <c r="J449" s="199"/>
      <c r="K449" s="199"/>
      <c r="L449" s="199"/>
      <c r="M449" s="199"/>
    </row>
    <row r="450" spans="1:13" ht="14.25" x14ac:dyDescent="0.2">
      <c r="A450" s="159"/>
      <c r="B450" s="160"/>
      <c r="C450" s="161"/>
      <c r="D450" s="203"/>
      <c r="E450" s="203"/>
      <c r="F450" s="203"/>
      <c r="G450" s="165"/>
      <c r="H450" s="199"/>
      <c r="I450" s="199"/>
      <c r="J450" s="199"/>
      <c r="K450" s="199"/>
      <c r="L450" s="199"/>
      <c r="M450" s="199"/>
    </row>
    <row r="451" spans="1:13" ht="14.25" x14ac:dyDescent="0.2">
      <c r="A451" s="205"/>
      <c r="B451" s="200"/>
      <c r="C451" s="201"/>
      <c r="D451" s="203"/>
      <c r="E451" s="203"/>
      <c r="F451" s="203"/>
      <c r="G451" s="165"/>
      <c r="H451" s="199"/>
      <c r="I451" s="199"/>
      <c r="J451" s="199"/>
      <c r="K451" s="199"/>
      <c r="L451" s="199"/>
      <c r="M451" s="199"/>
    </row>
    <row r="452" spans="1:13" ht="14.25" x14ac:dyDescent="0.2">
      <c r="A452" s="159"/>
      <c r="B452" s="163"/>
      <c r="C452" s="161"/>
      <c r="D452" s="203"/>
      <c r="E452" s="203"/>
      <c r="F452" s="203"/>
      <c r="G452" s="165"/>
      <c r="H452" s="199"/>
      <c r="I452" s="199"/>
      <c r="J452" s="199"/>
      <c r="K452" s="199"/>
      <c r="L452" s="199"/>
      <c r="M452" s="199"/>
    </row>
    <row r="453" spans="1:13" ht="14.25" x14ac:dyDescent="0.2">
      <c r="A453" s="159"/>
      <c r="B453" s="160"/>
      <c r="C453" s="161"/>
      <c r="D453" s="203"/>
      <c r="E453" s="203"/>
      <c r="F453" s="203"/>
      <c r="G453" s="165"/>
      <c r="H453" s="199"/>
      <c r="I453" s="199"/>
      <c r="J453" s="199"/>
      <c r="K453" s="199"/>
      <c r="L453" s="199"/>
      <c r="M453" s="199"/>
    </row>
    <row r="454" spans="1:13" ht="14.25" x14ac:dyDescent="0.2">
      <c r="A454" s="205"/>
      <c r="B454" s="160"/>
      <c r="C454" s="201"/>
      <c r="D454" s="203"/>
      <c r="E454" s="203"/>
      <c r="F454" s="203"/>
      <c r="G454" s="202"/>
      <c r="H454" s="199"/>
      <c r="I454" s="199"/>
      <c r="J454" s="199"/>
      <c r="K454" s="204"/>
      <c r="L454" s="199"/>
      <c r="M454" s="199"/>
    </row>
    <row r="455" spans="1:13" ht="14.25" x14ac:dyDescent="0.2">
      <c r="A455" s="159"/>
      <c r="B455" s="160"/>
      <c r="C455" s="161"/>
      <c r="D455" s="203"/>
      <c r="E455" s="203"/>
      <c r="F455" s="203"/>
      <c r="G455" s="202"/>
      <c r="H455" s="199"/>
      <c r="I455" s="199"/>
      <c r="J455" s="199"/>
      <c r="K455" s="204"/>
      <c r="L455" s="199"/>
      <c r="M455" s="199"/>
    </row>
    <row r="456" spans="1:13" ht="14.25" x14ac:dyDescent="0.2">
      <c r="A456" s="159"/>
      <c r="B456" s="163"/>
      <c r="C456" s="161"/>
      <c r="D456" s="203"/>
      <c r="E456" s="203"/>
      <c r="F456" s="203"/>
      <c r="G456" s="202"/>
      <c r="H456" s="199"/>
      <c r="I456" s="199"/>
      <c r="J456" s="199"/>
      <c r="K456" s="204"/>
      <c r="L456" s="199"/>
      <c r="M456" s="199"/>
    </row>
    <row r="457" spans="1:13" ht="14.25" x14ac:dyDescent="0.2">
      <c r="A457" s="205"/>
      <c r="B457" s="206"/>
      <c r="C457" s="201"/>
      <c r="D457" s="203"/>
      <c r="E457" s="203"/>
      <c r="F457" s="203"/>
      <c r="G457" s="202"/>
      <c r="H457" s="199"/>
      <c r="I457" s="199"/>
      <c r="J457" s="199"/>
      <c r="K457" s="204"/>
      <c r="L457" s="199"/>
      <c r="M457" s="199"/>
    </row>
    <row r="458" spans="1:13" ht="14.25" x14ac:dyDescent="0.2">
      <c r="A458" s="159"/>
      <c r="B458" s="160"/>
      <c r="C458" s="161"/>
      <c r="D458" s="203"/>
      <c r="E458" s="203"/>
      <c r="F458" s="203"/>
      <c r="G458" s="165"/>
      <c r="H458" s="199"/>
      <c r="I458" s="199"/>
      <c r="J458" s="199"/>
      <c r="K458" s="199"/>
      <c r="L458" s="199"/>
      <c r="M458" s="199"/>
    </row>
    <row r="459" spans="1:13" ht="14.25" x14ac:dyDescent="0.2">
      <c r="A459" s="159"/>
      <c r="B459" s="163"/>
      <c r="C459" s="161"/>
      <c r="D459" s="203"/>
      <c r="E459" s="203"/>
      <c r="F459" s="203"/>
      <c r="G459" s="165"/>
      <c r="H459" s="199"/>
      <c r="I459" s="199"/>
      <c r="J459" s="199"/>
      <c r="K459" s="199"/>
      <c r="L459" s="199"/>
      <c r="M459" s="199"/>
    </row>
    <row r="460" spans="1:13" ht="14.25" x14ac:dyDescent="0.2">
      <c r="A460" s="205"/>
      <c r="B460" s="200"/>
      <c r="C460" s="201"/>
      <c r="D460" s="203"/>
      <c r="E460" s="203"/>
      <c r="F460" s="203"/>
      <c r="G460" s="165"/>
      <c r="H460" s="199"/>
      <c r="I460" s="199"/>
      <c r="J460" s="199"/>
      <c r="K460" s="199"/>
      <c r="L460" s="199"/>
      <c r="M460" s="199"/>
    </row>
    <row r="461" spans="1:13" ht="14.25" x14ac:dyDescent="0.2">
      <c r="A461" s="159"/>
      <c r="B461" s="160"/>
      <c r="C461" s="161"/>
      <c r="D461" s="203"/>
      <c r="E461" s="203"/>
      <c r="F461" s="203"/>
      <c r="G461" s="165"/>
      <c r="H461" s="199"/>
      <c r="I461" s="199"/>
      <c r="J461" s="199"/>
      <c r="K461" s="199"/>
      <c r="L461" s="199"/>
      <c r="M461" s="199"/>
    </row>
    <row r="462" spans="1:13" ht="14.25" x14ac:dyDescent="0.2">
      <c r="A462" s="159"/>
      <c r="B462" s="163"/>
      <c r="C462" s="161"/>
      <c r="D462" s="203"/>
      <c r="E462" s="203"/>
      <c r="F462" s="203"/>
      <c r="G462" s="165"/>
      <c r="H462" s="199"/>
      <c r="I462" s="199"/>
      <c r="J462" s="199"/>
      <c r="K462" s="199"/>
      <c r="L462" s="199"/>
      <c r="M462" s="199"/>
    </row>
    <row r="463" spans="1:13" ht="14.25" x14ac:dyDescent="0.2">
      <c r="A463" s="205"/>
      <c r="B463" s="206"/>
      <c r="C463" s="201"/>
      <c r="D463" s="203"/>
      <c r="E463" s="203"/>
      <c r="F463" s="203"/>
      <c r="G463" s="165"/>
      <c r="H463" s="199"/>
      <c r="I463" s="199"/>
      <c r="J463" s="199"/>
      <c r="K463" s="199"/>
      <c r="L463" s="199"/>
      <c r="M463" s="199"/>
    </row>
    <row r="464" spans="1:13" ht="14.25" x14ac:dyDescent="0.2">
      <c r="A464" s="159"/>
      <c r="B464" s="163"/>
      <c r="C464" s="161"/>
      <c r="D464" s="203"/>
      <c r="E464" s="203"/>
      <c r="F464" s="203"/>
      <c r="G464" s="165"/>
      <c r="H464" s="199"/>
      <c r="I464" s="199"/>
      <c r="J464" s="199"/>
      <c r="K464" s="199"/>
      <c r="L464" s="199"/>
      <c r="M464" s="199"/>
    </row>
    <row r="465" spans="1:13" ht="14.25" x14ac:dyDescent="0.2">
      <c r="A465" s="159"/>
      <c r="B465" s="160"/>
      <c r="C465" s="161"/>
      <c r="D465" s="203"/>
      <c r="E465" s="203"/>
      <c r="F465" s="203"/>
      <c r="G465" s="165"/>
      <c r="H465" s="199"/>
      <c r="I465" s="199"/>
      <c r="J465" s="199"/>
      <c r="K465" s="199"/>
      <c r="L465" s="199"/>
    </row>
    <row r="466" spans="1:13" ht="14.25" x14ac:dyDescent="0.2">
      <c r="A466" s="164"/>
      <c r="B466" s="206"/>
      <c r="C466" s="201"/>
      <c r="D466" s="203"/>
      <c r="E466" s="203"/>
      <c r="F466" s="203"/>
      <c r="G466" s="165"/>
      <c r="H466" s="199"/>
      <c r="I466" s="199"/>
      <c r="J466" s="199"/>
      <c r="K466" s="199"/>
      <c r="L466" s="199"/>
      <c r="M466" s="204"/>
    </row>
    <row r="467" spans="1:13" ht="14.25" x14ac:dyDescent="0.2">
      <c r="A467" s="164"/>
      <c r="B467" s="160"/>
      <c r="C467" s="161"/>
      <c r="D467" s="203"/>
      <c r="E467" s="203"/>
      <c r="F467" s="203"/>
      <c r="G467" s="165"/>
      <c r="H467" s="199"/>
      <c r="I467" s="199"/>
      <c r="J467" s="199"/>
      <c r="K467" s="199"/>
      <c r="L467" s="199"/>
      <c r="M467" s="165"/>
    </row>
    <row r="468" spans="1:13" ht="14.25" x14ac:dyDescent="0.2">
      <c r="A468" s="164"/>
      <c r="B468" s="163"/>
      <c r="C468" s="161"/>
      <c r="D468" s="207"/>
      <c r="E468" s="207"/>
      <c r="F468" s="207"/>
      <c r="H468" s="178"/>
      <c r="I468" s="178"/>
      <c r="J468" s="178"/>
      <c r="K468" s="178"/>
      <c r="L468" s="178"/>
      <c r="M468" s="165"/>
    </row>
    <row r="469" spans="1:13" ht="14.25" x14ac:dyDescent="0.2">
      <c r="A469" s="164"/>
      <c r="B469" s="165"/>
      <c r="C469" s="208"/>
      <c r="D469" s="199"/>
      <c r="E469" s="203"/>
      <c r="F469" s="203"/>
      <c r="G469" s="204"/>
      <c r="H469" s="199"/>
      <c r="I469" s="199"/>
      <c r="J469" s="199"/>
      <c r="K469" s="202"/>
      <c r="L469" s="199"/>
      <c r="M469" s="160"/>
    </row>
    <row r="470" spans="1:13" ht="14.25" x14ac:dyDescent="0.2">
      <c r="A470" s="164"/>
      <c r="B470" s="165"/>
      <c r="C470" s="166"/>
      <c r="D470" s="165"/>
      <c r="E470" s="165"/>
      <c r="F470" s="165"/>
      <c r="G470" s="165"/>
      <c r="H470" s="165"/>
      <c r="I470" s="165"/>
      <c r="J470" s="165"/>
      <c r="K470" s="165"/>
      <c r="L470" s="165"/>
      <c r="M470" s="160"/>
    </row>
    <row r="471" spans="1:13" ht="14.25" x14ac:dyDescent="0.2">
      <c r="A471" s="164"/>
      <c r="B471" s="165"/>
      <c r="C471" s="166"/>
      <c r="D471" s="165"/>
      <c r="E471" s="165"/>
      <c r="F471" s="165"/>
      <c r="G471" s="165"/>
      <c r="H471" s="165"/>
      <c r="I471" s="165"/>
      <c r="J471" s="165"/>
      <c r="K471" s="165"/>
      <c r="L471" s="165"/>
      <c r="M471" s="160"/>
    </row>
    <row r="472" spans="1:13" ht="14.25" x14ac:dyDescent="0.2">
      <c r="B472" s="165"/>
      <c r="C472" s="209"/>
      <c r="D472" s="163"/>
      <c r="E472" s="159"/>
      <c r="F472" s="160"/>
      <c r="G472" s="160"/>
      <c r="H472" s="160"/>
      <c r="J472" s="160"/>
      <c r="K472" s="160"/>
      <c r="L472" s="210"/>
      <c r="M472" s="160"/>
    </row>
    <row r="473" spans="1:13" ht="14.25" x14ac:dyDescent="0.2">
      <c r="B473" s="165"/>
      <c r="C473" s="161"/>
      <c r="D473" s="211"/>
      <c r="E473" s="160"/>
      <c r="F473" s="160"/>
      <c r="G473" s="160"/>
      <c r="H473" s="160"/>
      <c r="I473" s="160"/>
      <c r="J473" s="160"/>
      <c r="K473" s="160"/>
      <c r="L473" s="160"/>
      <c r="M473" s="160"/>
    </row>
    <row r="474" spans="1:13" ht="15" x14ac:dyDescent="0.25">
      <c r="B474" s="165"/>
      <c r="C474" s="161"/>
      <c r="D474" s="160"/>
      <c r="E474" s="160"/>
      <c r="F474" s="160"/>
      <c r="G474" s="160"/>
      <c r="H474" s="160"/>
      <c r="I474" s="160"/>
      <c r="J474" s="160"/>
      <c r="K474" s="160"/>
      <c r="L474" s="160"/>
      <c r="M474" s="212"/>
    </row>
    <row r="475" spans="1:13" ht="14.25" x14ac:dyDescent="0.2">
      <c r="C475" s="209"/>
      <c r="D475" s="163"/>
      <c r="E475" s="159"/>
      <c r="F475" s="160"/>
      <c r="G475" s="160"/>
      <c r="H475" s="160"/>
      <c r="I475" s="160"/>
      <c r="J475" s="160"/>
      <c r="K475" s="160"/>
      <c r="L475" s="160"/>
      <c r="M475" s="211"/>
    </row>
    <row r="476" spans="1:13" ht="14.25" x14ac:dyDescent="0.2">
      <c r="C476" s="209"/>
      <c r="D476" s="163"/>
      <c r="E476" s="159"/>
      <c r="F476" s="160"/>
      <c r="G476" s="160"/>
      <c r="H476" s="160"/>
      <c r="I476" s="160"/>
      <c r="J476" s="160"/>
      <c r="K476" s="160"/>
      <c r="L476" s="160"/>
    </row>
    <row r="477" spans="1:13" ht="15" x14ac:dyDescent="0.25">
      <c r="C477" s="213"/>
      <c r="D477" s="212"/>
      <c r="E477" s="212"/>
      <c r="F477" s="194"/>
      <c r="G477" s="194"/>
      <c r="H477" s="194"/>
      <c r="I477" s="194"/>
      <c r="J477" s="212"/>
      <c r="K477" s="212"/>
      <c r="L477" s="212"/>
    </row>
    <row r="478" spans="1:13" ht="14.25" x14ac:dyDescent="0.2">
      <c r="C478" s="161"/>
      <c r="D478" s="211"/>
      <c r="E478" s="211"/>
      <c r="F478" s="160"/>
      <c r="G478" s="160"/>
      <c r="H478" s="160"/>
      <c r="I478" s="160"/>
      <c r="J478" s="211"/>
      <c r="K478" s="211"/>
      <c r="L478" s="211"/>
    </row>
  </sheetData>
  <mergeCells count="9">
    <mergeCell ref="A1:M1"/>
    <mergeCell ref="A2:M2"/>
    <mergeCell ref="A9:A10"/>
    <mergeCell ref="B9:B10"/>
    <mergeCell ref="C9:C10"/>
    <mergeCell ref="D9:G9"/>
    <mergeCell ref="H9:K9"/>
    <mergeCell ref="L9:L10"/>
    <mergeCell ref="M9:M10"/>
  </mergeCells>
  <conditionalFormatting sqref="B33">
    <cfRule type="duplicateValues" dxfId="1" priority="1"/>
  </conditionalFormatting>
  <printOptions horizontalCentered="1"/>
  <pageMargins left="0.39370078740157483" right="0.39370078740157483" top="0.39370078740157483" bottom="0.19685039370078741" header="0.31496062992125984" footer="0.31496062992125984"/>
  <pageSetup paperSize="14" scale="60" orientation="landscape" r:id="rId1"/>
  <rowBreaks count="2" manualBreakCount="2">
    <brk id="23" max="12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view="pageBreakPreview" topLeftCell="A50" zoomScale="60" zoomScaleNormal="38" workbookViewId="0">
      <selection sqref="A1:H1"/>
    </sheetView>
  </sheetViews>
  <sheetFormatPr defaultRowHeight="12.75" x14ac:dyDescent="0.2"/>
  <cols>
    <col min="1" max="1" width="5" customWidth="1"/>
    <col min="2" max="2" width="51.28515625" customWidth="1"/>
    <col min="3" max="3" width="31.5703125" customWidth="1"/>
    <col min="4" max="4" width="30.42578125" customWidth="1"/>
    <col min="5" max="5" width="11.28515625" customWidth="1"/>
    <col min="6" max="6" width="10.85546875" customWidth="1"/>
    <col min="7" max="7" width="26.42578125" customWidth="1"/>
    <col min="8" max="8" width="39.85546875" customWidth="1"/>
  </cols>
  <sheetData>
    <row r="1" spans="1:8" ht="12.75" customHeight="1" x14ac:dyDescent="0.2">
      <c r="A1" s="322" t="s">
        <v>27</v>
      </c>
      <c r="B1" s="322"/>
      <c r="C1" s="322"/>
      <c r="D1" s="322"/>
      <c r="E1" s="322"/>
      <c r="F1" s="322"/>
      <c r="G1" s="322"/>
      <c r="H1" s="322"/>
    </row>
    <row r="2" spans="1:8" ht="12.75" customHeight="1" x14ac:dyDescent="0.2">
      <c r="A2" s="322" t="s">
        <v>28</v>
      </c>
      <c r="B2" s="322"/>
      <c r="C2" s="322"/>
      <c r="D2" s="322"/>
      <c r="E2" s="322"/>
      <c r="F2" s="322"/>
      <c r="G2" s="322"/>
      <c r="H2" s="322"/>
    </row>
    <row r="3" spans="1:8" x14ac:dyDescent="0.2">
      <c r="A3" s="1"/>
    </row>
    <row r="4" spans="1:8" x14ac:dyDescent="0.2">
      <c r="A4" s="1"/>
      <c r="B4" s="3" t="s">
        <v>54</v>
      </c>
      <c r="C4" s="21" t="s">
        <v>46</v>
      </c>
      <c r="D4" s="21"/>
    </row>
    <row r="5" spans="1:8" x14ac:dyDescent="0.2">
      <c r="A5" s="1"/>
      <c r="B5" s="3" t="s">
        <v>87</v>
      </c>
      <c r="C5" s="21" t="s">
        <v>36</v>
      </c>
      <c r="D5" s="21"/>
    </row>
    <row r="6" spans="1:8" x14ac:dyDescent="0.2">
      <c r="A6" s="1"/>
      <c r="B6" s="3" t="s">
        <v>2</v>
      </c>
      <c r="C6" s="21" t="s">
        <v>113</v>
      </c>
      <c r="D6" s="21"/>
    </row>
    <row r="7" spans="1:8" x14ac:dyDescent="0.2">
      <c r="A7" s="1"/>
      <c r="B7" s="3" t="s">
        <v>23</v>
      </c>
      <c r="C7" s="21" t="s">
        <v>150</v>
      </c>
      <c r="D7" s="21"/>
    </row>
    <row r="8" spans="1:8" x14ac:dyDescent="0.2">
      <c r="A8" s="1"/>
      <c r="H8" t="s">
        <v>42</v>
      </c>
    </row>
    <row r="9" spans="1:8" ht="39.950000000000003" customHeight="1" x14ac:dyDescent="0.2">
      <c r="A9" s="344" t="s">
        <v>3</v>
      </c>
      <c r="B9" s="344" t="s">
        <v>63</v>
      </c>
      <c r="C9" s="344" t="s">
        <v>29</v>
      </c>
      <c r="D9" s="345" t="s">
        <v>30</v>
      </c>
      <c r="E9" s="344" t="s">
        <v>31</v>
      </c>
      <c r="F9" s="344"/>
      <c r="G9" s="344"/>
      <c r="H9" s="344" t="s">
        <v>35</v>
      </c>
    </row>
    <row r="10" spans="1:8" ht="39.950000000000003" customHeight="1" x14ac:dyDescent="0.2">
      <c r="A10" s="344"/>
      <c r="B10" s="344"/>
      <c r="C10" s="344"/>
      <c r="D10" s="345"/>
      <c r="E10" s="89" t="s">
        <v>32</v>
      </c>
      <c r="F10" s="89" t="s">
        <v>33</v>
      </c>
      <c r="G10" s="89" t="s">
        <v>34</v>
      </c>
      <c r="H10" s="344"/>
    </row>
    <row r="11" spans="1:8" ht="55.5" customHeight="1" x14ac:dyDescent="0.2">
      <c r="A11" s="89">
        <v>1</v>
      </c>
      <c r="B11" s="132" t="s">
        <v>114</v>
      </c>
      <c r="C11" s="88">
        <v>20000000</v>
      </c>
      <c r="D11" s="90" t="s">
        <v>70</v>
      </c>
      <c r="E11" s="90" t="s">
        <v>70</v>
      </c>
      <c r="F11" s="90" t="s">
        <v>70</v>
      </c>
      <c r="G11" s="90" t="s">
        <v>70</v>
      </c>
      <c r="H11" s="90" t="s">
        <v>70</v>
      </c>
    </row>
    <row r="12" spans="1:8" ht="69" customHeight="1" x14ac:dyDescent="0.2">
      <c r="A12" s="89">
        <v>2</v>
      </c>
      <c r="B12" s="134" t="s">
        <v>115</v>
      </c>
      <c r="C12" s="88">
        <v>100000000</v>
      </c>
      <c r="D12" s="90" t="s">
        <v>70</v>
      </c>
      <c r="E12" s="90" t="s">
        <v>70</v>
      </c>
      <c r="F12" s="90" t="s">
        <v>70</v>
      </c>
      <c r="G12" s="90" t="s">
        <v>70</v>
      </c>
      <c r="H12" s="90" t="s">
        <v>70</v>
      </c>
    </row>
    <row r="13" spans="1:8" ht="56.25" customHeight="1" x14ac:dyDescent="0.2">
      <c r="A13" s="89">
        <v>3</v>
      </c>
      <c r="B13" s="132" t="s">
        <v>116</v>
      </c>
      <c r="C13" s="88">
        <v>695000000</v>
      </c>
      <c r="D13" s="90" t="s">
        <v>70</v>
      </c>
      <c r="E13" s="90" t="s">
        <v>70</v>
      </c>
      <c r="F13" s="90" t="s">
        <v>70</v>
      </c>
      <c r="G13" s="90" t="s">
        <v>70</v>
      </c>
      <c r="H13" s="90" t="s">
        <v>70</v>
      </c>
    </row>
    <row r="14" spans="1:8" ht="39.950000000000003" customHeight="1" x14ac:dyDescent="0.2">
      <c r="A14" s="89">
        <v>4</v>
      </c>
      <c r="B14" s="132" t="s">
        <v>117</v>
      </c>
      <c r="C14" s="88">
        <v>285240000</v>
      </c>
      <c r="D14" s="90" t="s">
        <v>70</v>
      </c>
      <c r="E14" s="90" t="s">
        <v>70</v>
      </c>
      <c r="F14" s="90" t="s">
        <v>70</v>
      </c>
      <c r="G14" s="90" t="s">
        <v>70</v>
      </c>
      <c r="H14" s="90" t="s">
        <v>70</v>
      </c>
    </row>
    <row r="15" spans="1:8" ht="51.75" customHeight="1" x14ac:dyDescent="0.2">
      <c r="A15" s="89">
        <v>5</v>
      </c>
      <c r="B15" s="132" t="s">
        <v>118</v>
      </c>
      <c r="C15" s="88">
        <v>350000000</v>
      </c>
      <c r="D15" s="90"/>
      <c r="E15" s="90"/>
      <c r="F15" s="90"/>
      <c r="G15" s="90"/>
      <c r="H15" s="90"/>
    </row>
    <row r="16" spans="1:8" ht="55.5" customHeight="1" x14ac:dyDescent="0.2">
      <c r="A16" s="89">
        <v>6</v>
      </c>
      <c r="B16" s="132" t="s">
        <v>119</v>
      </c>
      <c r="C16" s="88">
        <v>270000000</v>
      </c>
      <c r="D16" s="90" t="s">
        <v>70</v>
      </c>
      <c r="E16" s="90" t="s">
        <v>70</v>
      </c>
      <c r="F16" s="90" t="s">
        <v>70</v>
      </c>
      <c r="G16" s="90" t="s">
        <v>70</v>
      </c>
      <c r="H16" s="90" t="s">
        <v>70</v>
      </c>
    </row>
    <row r="17" spans="1:8" ht="63.75" customHeight="1" x14ac:dyDescent="0.2">
      <c r="A17" s="89">
        <v>7</v>
      </c>
      <c r="B17" s="132" t="s">
        <v>120</v>
      </c>
      <c r="C17" s="88">
        <v>7270000000</v>
      </c>
      <c r="D17" s="90" t="s">
        <v>70</v>
      </c>
      <c r="E17" s="90" t="s">
        <v>70</v>
      </c>
      <c r="F17" s="90" t="s">
        <v>70</v>
      </c>
      <c r="G17" s="90" t="s">
        <v>70</v>
      </c>
      <c r="H17" s="90" t="s">
        <v>70</v>
      </c>
    </row>
    <row r="18" spans="1:8" ht="41.25" customHeight="1" x14ac:dyDescent="0.2">
      <c r="A18" s="89">
        <v>8</v>
      </c>
      <c r="B18" s="132" t="s">
        <v>142</v>
      </c>
      <c r="C18" s="88">
        <v>445000000</v>
      </c>
      <c r="D18" s="90" t="s">
        <v>70</v>
      </c>
      <c r="E18" s="90" t="s">
        <v>70</v>
      </c>
      <c r="F18" s="90" t="s">
        <v>70</v>
      </c>
      <c r="G18" s="90" t="s">
        <v>70</v>
      </c>
      <c r="H18" s="90" t="s">
        <v>70</v>
      </c>
    </row>
    <row r="19" spans="1:8" ht="64.5" customHeight="1" x14ac:dyDescent="0.2">
      <c r="A19" s="89">
        <v>9</v>
      </c>
      <c r="B19" s="132" t="s">
        <v>121</v>
      </c>
      <c r="C19" s="88">
        <v>354400000</v>
      </c>
      <c r="D19" s="90" t="s">
        <v>70</v>
      </c>
      <c r="E19" s="90" t="s">
        <v>70</v>
      </c>
      <c r="F19" s="90" t="s">
        <v>70</v>
      </c>
      <c r="G19" s="90" t="s">
        <v>70</v>
      </c>
      <c r="H19" s="90" t="s">
        <v>70</v>
      </c>
    </row>
    <row r="20" spans="1:8" ht="64.5" customHeight="1" x14ac:dyDescent="0.2">
      <c r="A20" s="89">
        <v>10</v>
      </c>
      <c r="B20" s="132" t="s">
        <v>122</v>
      </c>
      <c r="C20" s="88">
        <v>103280000</v>
      </c>
      <c r="D20" s="90" t="s">
        <v>70</v>
      </c>
      <c r="E20" s="90" t="s">
        <v>70</v>
      </c>
      <c r="F20" s="90" t="s">
        <v>70</v>
      </c>
      <c r="G20" s="90" t="s">
        <v>70</v>
      </c>
      <c r="H20" s="90" t="s">
        <v>70</v>
      </c>
    </row>
    <row r="21" spans="1:8" ht="39.950000000000003" customHeight="1" x14ac:dyDescent="0.2">
      <c r="A21" s="89">
        <v>11</v>
      </c>
      <c r="B21" s="132" t="s">
        <v>123</v>
      </c>
      <c r="C21" s="88">
        <v>1000000000</v>
      </c>
      <c r="D21" s="90" t="s">
        <v>70</v>
      </c>
      <c r="E21" s="90" t="s">
        <v>70</v>
      </c>
      <c r="F21" s="90" t="s">
        <v>70</v>
      </c>
      <c r="G21" s="90" t="s">
        <v>70</v>
      </c>
      <c r="H21" s="90" t="s">
        <v>70</v>
      </c>
    </row>
    <row r="22" spans="1:8" ht="60" customHeight="1" x14ac:dyDescent="0.2">
      <c r="A22" s="89">
        <v>12</v>
      </c>
      <c r="B22" s="132" t="s">
        <v>124</v>
      </c>
      <c r="C22" s="88">
        <v>50000000</v>
      </c>
      <c r="D22" s="90" t="s">
        <v>70</v>
      </c>
      <c r="E22" s="90" t="s">
        <v>70</v>
      </c>
      <c r="F22" s="90" t="s">
        <v>70</v>
      </c>
      <c r="G22" s="90" t="s">
        <v>70</v>
      </c>
      <c r="H22" s="90" t="s">
        <v>70</v>
      </c>
    </row>
    <row r="23" spans="1:8" ht="51" customHeight="1" x14ac:dyDescent="0.2">
      <c r="A23" s="89">
        <v>13</v>
      </c>
      <c r="B23" s="132" t="s">
        <v>125</v>
      </c>
      <c r="C23" s="88">
        <v>75000000</v>
      </c>
      <c r="D23" s="90" t="s">
        <v>70</v>
      </c>
      <c r="E23" s="90" t="s">
        <v>70</v>
      </c>
      <c r="F23" s="90" t="s">
        <v>70</v>
      </c>
      <c r="G23" s="90" t="s">
        <v>70</v>
      </c>
      <c r="H23" s="90" t="s">
        <v>70</v>
      </c>
    </row>
    <row r="24" spans="1:8" ht="39.950000000000003" customHeight="1" x14ac:dyDescent="0.2">
      <c r="A24" s="89">
        <v>14</v>
      </c>
      <c r="B24" s="132" t="s">
        <v>126</v>
      </c>
      <c r="C24" s="88">
        <v>245000000</v>
      </c>
      <c r="D24" s="90" t="s">
        <v>70</v>
      </c>
      <c r="E24" s="90" t="s">
        <v>70</v>
      </c>
      <c r="F24" s="90" t="s">
        <v>70</v>
      </c>
      <c r="G24" s="90" t="s">
        <v>70</v>
      </c>
      <c r="H24" s="90" t="s">
        <v>70</v>
      </c>
    </row>
    <row r="25" spans="1:8" ht="57.75" customHeight="1" x14ac:dyDescent="0.2">
      <c r="A25" s="89">
        <v>15</v>
      </c>
      <c r="B25" s="132" t="s">
        <v>127</v>
      </c>
      <c r="C25" s="88">
        <v>904640000</v>
      </c>
      <c r="D25" s="90" t="s">
        <v>70</v>
      </c>
      <c r="E25" s="90" t="s">
        <v>70</v>
      </c>
      <c r="F25" s="90" t="s">
        <v>70</v>
      </c>
      <c r="G25" s="90" t="s">
        <v>70</v>
      </c>
      <c r="H25" s="90" t="s">
        <v>70</v>
      </c>
    </row>
    <row r="26" spans="1:8" ht="66" customHeight="1" x14ac:dyDescent="0.2">
      <c r="A26" s="89">
        <v>16</v>
      </c>
      <c r="B26" s="132" t="s">
        <v>128</v>
      </c>
      <c r="C26" s="88">
        <v>80000000</v>
      </c>
      <c r="D26" s="90" t="s">
        <v>70</v>
      </c>
      <c r="E26" s="90" t="s">
        <v>70</v>
      </c>
      <c r="F26" s="90" t="s">
        <v>70</v>
      </c>
      <c r="G26" s="90" t="s">
        <v>70</v>
      </c>
      <c r="H26" s="90" t="s">
        <v>70</v>
      </c>
    </row>
    <row r="27" spans="1:8" ht="53.25" customHeight="1" x14ac:dyDescent="0.2">
      <c r="A27" s="89">
        <v>17</v>
      </c>
      <c r="B27" s="132" t="s">
        <v>129</v>
      </c>
      <c r="C27" s="88">
        <v>50000000</v>
      </c>
      <c r="D27" s="90" t="s">
        <v>70</v>
      </c>
      <c r="E27" s="90" t="s">
        <v>70</v>
      </c>
      <c r="F27" s="90" t="s">
        <v>70</v>
      </c>
      <c r="G27" s="90" t="s">
        <v>70</v>
      </c>
      <c r="H27" s="90" t="s">
        <v>70</v>
      </c>
    </row>
    <row r="28" spans="1:8" ht="39.950000000000003" customHeight="1" x14ac:dyDescent="0.2">
      <c r="A28" s="89">
        <v>18</v>
      </c>
      <c r="B28" s="132" t="s">
        <v>130</v>
      </c>
      <c r="C28" s="88">
        <v>160000000</v>
      </c>
      <c r="D28" s="90" t="s">
        <v>70</v>
      </c>
      <c r="E28" s="90" t="s">
        <v>70</v>
      </c>
      <c r="F28" s="90" t="s">
        <v>70</v>
      </c>
      <c r="G28" s="90" t="s">
        <v>70</v>
      </c>
      <c r="H28" s="90" t="s">
        <v>70</v>
      </c>
    </row>
    <row r="29" spans="1:8" ht="39.950000000000003" customHeight="1" x14ac:dyDescent="0.2">
      <c r="A29" s="89">
        <v>19</v>
      </c>
      <c r="B29" s="132" t="s">
        <v>131</v>
      </c>
      <c r="C29" s="88">
        <v>10000000</v>
      </c>
      <c r="D29" s="90" t="s">
        <v>70</v>
      </c>
      <c r="E29" s="90" t="s">
        <v>70</v>
      </c>
      <c r="F29" s="90" t="s">
        <v>70</v>
      </c>
      <c r="G29" s="90" t="s">
        <v>70</v>
      </c>
      <c r="H29" s="90" t="s">
        <v>70</v>
      </c>
    </row>
    <row r="30" spans="1:8" ht="53.25" customHeight="1" x14ac:dyDescent="0.2">
      <c r="A30" s="89">
        <v>20</v>
      </c>
      <c r="B30" s="132" t="s">
        <v>132</v>
      </c>
      <c r="C30" s="88">
        <v>224320000</v>
      </c>
      <c r="D30" s="90" t="s">
        <v>70</v>
      </c>
      <c r="E30" s="90" t="s">
        <v>70</v>
      </c>
      <c r="F30" s="90" t="s">
        <v>70</v>
      </c>
      <c r="G30" s="90" t="s">
        <v>70</v>
      </c>
      <c r="H30" s="90" t="s">
        <v>70</v>
      </c>
    </row>
    <row r="31" spans="1:8" ht="53.25" customHeight="1" x14ac:dyDescent="0.2">
      <c r="A31" s="89">
        <v>21</v>
      </c>
      <c r="B31" s="132" t="s">
        <v>133</v>
      </c>
      <c r="C31" s="88">
        <v>60000000</v>
      </c>
      <c r="D31" s="126" t="s">
        <v>70</v>
      </c>
      <c r="E31" s="126" t="s">
        <v>70</v>
      </c>
      <c r="F31" s="126" t="s">
        <v>70</v>
      </c>
      <c r="G31" s="126" t="s">
        <v>70</v>
      </c>
      <c r="H31" s="126" t="s">
        <v>70</v>
      </c>
    </row>
    <row r="32" spans="1:8" ht="39.950000000000003" customHeight="1" x14ac:dyDescent="0.2">
      <c r="A32" s="89">
        <v>22</v>
      </c>
      <c r="B32" s="132" t="s">
        <v>134</v>
      </c>
      <c r="C32" s="88">
        <v>10000000</v>
      </c>
      <c r="D32" s="126" t="s">
        <v>70</v>
      </c>
      <c r="E32" s="126" t="s">
        <v>70</v>
      </c>
      <c r="F32" s="126" t="s">
        <v>70</v>
      </c>
      <c r="G32" s="126" t="s">
        <v>70</v>
      </c>
      <c r="H32" s="126" t="s">
        <v>70</v>
      </c>
    </row>
    <row r="33" spans="1:13" ht="48.75" customHeight="1" x14ac:dyDescent="0.2">
      <c r="A33" s="89">
        <v>23</v>
      </c>
      <c r="B33" s="132" t="s">
        <v>135</v>
      </c>
      <c r="C33" s="88">
        <v>20000000</v>
      </c>
      <c r="D33" s="90" t="s">
        <v>70</v>
      </c>
      <c r="E33" s="90" t="s">
        <v>70</v>
      </c>
      <c r="F33" s="90" t="s">
        <v>70</v>
      </c>
      <c r="G33" s="90" t="s">
        <v>70</v>
      </c>
      <c r="H33" s="90" t="s">
        <v>70</v>
      </c>
    </row>
    <row r="34" spans="1:13" ht="39.950000000000003" customHeight="1" x14ac:dyDescent="0.2">
      <c r="A34" s="89">
        <v>24</v>
      </c>
      <c r="B34" s="132" t="s">
        <v>136</v>
      </c>
      <c r="C34" s="88">
        <v>60000000</v>
      </c>
      <c r="D34" s="90" t="s">
        <v>70</v>
      </c>
      <c r="E34" s="90" t="s">
        <v>70</v>
      </c>
      <c r="F34" s="90" t="s">
        <v>70</v>
      </c>
      <c r="G34" s="90" t="s">
        <v>70</v>
      </c>
      <c r="H34" s="90" t="s">
        <v>70</v>
      </c>
    </row>
    <row r="35" spans="1:13" ht="39.950000000000003" customHeight="1" x14ac:dyDescent="0.2">
      <c r="A35" s="89">
        <v>25</v>
      </c>
      <c r="B35" s="132" t="s">
        <v>137</v>
      </c>
      <c r="C35" s="88">
        <v>36000000</v>
      </c>
      <c r="D35" s="90" t="s">
        <v>70</v>
      </c>
      <c r="E35" s="90" t="s">
        <v>70</v>
      </c>
      <c r="F35" s="90" t="s">
        <v>70</v>
      </c>
      <c r="G35" s="90" t="s">
        <v>70</v>
      </c>
      <c r="H35" s="90" t="s">
        <v>70</v>
      </c>
    </row>
    <row r="36" spans="1:13" ht="39.950000000000003" customHeight="1" x14ac:dyDescent="0.2">
      <c r="A36" s="89">
        <v>26</v>
      </c>
      <c r="B36" s="132" t="s">
        <v>138</v>
      </c>
      <c r="C36" s="88">
        <v>5000000</v>
      </c>
      <c r="D36" s="90" t="s">
        <v>70</v>
      </c>
      <c r="E36" s="90" t="s">
        <v>70</v>
      </c>
      <c r="F36" s="90" t="s">
        <v>70</v>
      </c>
      <c r="G36" s="90" t="s">
        <v>70</v>
      </c>
      <c r="H36" s="90" t="s">
        <v>70</v>
      </c>
    </row>
    <row r="37" spans="1:13" ht="39.950000000000003" customHeight="1" x14ac:dyDescent="0.2">
      <c r="A37" s="89">
        <v>27</v>
      </c>
      <c r="B37" s="132" t="s">
        <v>93</v>
      </c>
      <c r="C37" s="88">
        <v>13000000</v>
      </c>
      <c r="D37" s="90" t="s">
        <v>70</v>
      </c>
      <c r="E37" s="90" t="s">
        <v>70</v>
      </c>
      <c r="F37" s="90" t="s">
        <v>70</v>
      </c>
      <c r="G37" s="90" t="s">
        <v>70</v>
      </c>
      <c r="H37" s="90" t="s">
        <v>70</v>
      </c>
    </row>
    <row r="38" spans="1:13" ht="39.75" customHeight="1" x14ac:dyDescent="0.2">
      <c r="A38" s="89">
        <v>28</v>
      </c>
      <c r="B38" s="132" t="s">
        <v>94</v>
      </c>
      <c r="C38" s="88">
        <v>3856095627</v>
      </c>
      <c r="D38" s="90" t="s">
        <v>70</v>
      </c>
      <c r="E38" s="90" t="s">
        <v>70</v>
      </c>
      <c r="F38" s="90" t="s">
        <v>70</v>
      </c>
      <c r="G38" s="90" t="s">
        <v>70</v>
      </c>
      <c r="H38" s="90" t="s">
        <v>70</v>
      </c>
    </row>
    <row r="39" spans="1:13" ht="39.950000000000003" customHeight="1" x14ac:dyDescent="0.2">
      <c r="A39" s="89">
        <v>29</v>
      </c>
      <c r="B39" s="132" t="s">
        <v>95</v>
      </c>
      <c r="C39" s="88">
        <v>3000000</v>
      </c>
      <c r="D39" s="90" t="s">
        <v>70</v>
      </c>
      <c r="E39" s="90" t="s">
        <v>70</v>
      </c>
      <c r="F39" s="90" t="s">
        <v>70</v>
      </c>
      <c r="G39" s="90" t="s">
        <v>70</v>
      </c>
      <c r="H39" s="90" t="s">
        <v>70</v>
      </c>
      <c r="M39" t="s">
        <v>65</v>
      </c>
    </row>
    <row r="40" spans="1:13" ht="39.950000000000003" customHeight="1" x14ac:dyDescent="0.2">
      <c r="A40" s="89">
        <v>30</v>
      </c>
      <c r="B40" s="132" t="s">
        <v>96</v>
      </c>
      <c r="C40" s="88">
        <v>5000000</v>
      </c>
      <c r="D40" s="90" t="s">
        <v>70</v>
      </c>
      <c r="E40" s="90" t="s">
        <v>70</v>
      </c>
      <c r="F40" s="90" t="s">
        <v>70</v>
      </c>
      <c r="G40" s="90" t="s">
        <v>70</v>
      </c>
      <c r="H40" s="90" t="s">
        <v>70</v>
      </c>
    </row>
    <row r="41" spans="1:13" ht="49.5" customHeight="1" x14ac:dyDescent="0.2">
      <c r="A41" s="89">
        <v>31</v>
      </c>
      <c r="B41" s="132" t="s">
        <v>97</v>
      </c>
      <c r="C41" s="88">
        <v>11000000</v>
      </c>
      <c r="D41" s="90" t="s">
        <v>70</v>
      </c>
      <c r="E41" s="90" t="s">
        <v>70</v>
      </c>
      <c r="F41" s="90" t="s">
        <v>70</v>
      </c>
      <c r="G41" s="90" t="s">
        <v>70</v>
      </c>
      <c r="H41" s="90" t="s">
        <v>70</v>
      </c>
    </row>
    <row r="42" spans="1:13" ht="44.25" customHeight="1" x14ac:dyDescent="0.2">
      <c r="A42" s="89">
        <v>32</v>
      </c>
      <c r="B42" s="132" t="s">
        <v>98</v>
      </c>
      <c r="C42" s="88">
        <v>20045250</v>
      </c>
      <c r="D42" s="90" t="s">
        <v>70</v>
      </c>
      <c r="E42" s="90" t="s">
        <v>70</v>
      </c>
      <c r="F42" s="90" t="s">
        <v>70</v>
      </c>
      <c r="G42" s="90" t="s">
        <v>70</v>
      </c>
      <c r="H42" s="90" t="s">
        <v>70</v>
      </c>
    </row>
    <row r="43" spans="1:13" ht="39.950000000000003" customHeight="1" x14ac:dyDescent="0.2">
      <c r="A43" s="89">
        <v>33</v>
      </c>
      <c r="B43" s="132" t="s">
        <v>99</v>
      </c>
      <c r="C43" s="88">
        <v>18274000</v>
      </c>
      <c r="D43" s="90" t="s">
        <v>70</v>
      </c>
      <c r="E43" s="90" t="s">
        <v>70</v>
      </c>
      <c r="F43" s="90" t="s">
        <v>70</v>
      </c>
      <c r="G43" s="90" t="s">
        <v>70</v>
      </c>
      <c r="H43" s="90" t="s">
        <v>70</v>
      </c>
    </row>
    <row r="44" spans="1:13" ht="39.950000000000003" customHeight="1" x14ac:dyDescent="0.2">
      <c r="A44" s="89">
        <v>34</v>
      </c>
      <c r="B44" s="129" t="s">
        <v>100</v>
      </c>
      <c r="C44" s="88">
        <v>12000000</v>
      </c>
      <c r="D44" s="90" t="s">
        <v>70</v>
      </c>
      <c r="E44" s="90" t="s">
        <v>70</v>
      </c>
      <c r="F44" s="90" t="s">
        <v>70</v>
      </c>
      <c r="G44" s="90" t="s">
        <v>70</v>
      </c>
      <c r="H44" s="90" t="s">
        <v>70</v>
      </c>
    </row>
    <row r="45" spans="1:13" ht="47.25" customHeight="1" x14ac:dyDescent="0.2">
      <c r="A45" s="89">
        <v>35</v>
      </c>
      <c r="B45" s="129" t="s">
        <v>101</v>
      </c>
      <c r="C45" s="88">
        <v>20000000</v>
      </c>
      <c r="D45" s="90" t="s">
        <v>70</v>
      </c>
      <c r="E45" s="90" t="s">
        <v>70</v>
      </c>
      <c r="F45" s="90" t="s">
        <v>70</v>
      </c>
      <c r="G45" s="90" t="s">
        <v>70</v>
      </c>
      <c r="H45" s="90" t="s">
        <v>70</v>
      </c>
    </row>
    <row r="46" spans="1:13" ht="39.950000000000003" customHeight="1" x14ac:dyDescent="0.2">
      <c r="A46" s="89">
        <v>36</v>
      </c>
      <c r="B46" s="132" t="s">
        <v>102</v>
      </c>
      <c r="C46" s="88">
        <v>52380000</v>
      </c>
      <c r="D46" s="90" t="s">
        <v>70</v>
      </c>
      <c r="E46" s="90" t="s">
        <v>70</v>
      </c>
      <c r="F46" s="90" t="s">
        <v>70</v>
      </c>
      <c r="G46" s="90" t="s">
        <v>70</v>
      </c>
      <c r="H46" s="90" t="s">
        <v>70</v>
      </c>
    </row>
    <row r="47" spans="1:13" ht="39.950000000000003" customHeight="1" x14ac:dyDescent="0.2">
      <c r="A47" s="89">
        <v>37</v>
      </c>
      <c r="B47" s="132" t="s">
        <v>103</v>
      </c>
      <c r="C47" s="88">
        <v>10000000</v>
      </c>
      <c r="D47" s="90" t="s">
        <v>70</v>
      </c>
      <c r="E47" s="90" t="s">
        <v>70</v>
      </c>
      <c r="F47" s="90" t="s">
        <v>70</v>
      </c>
      <c r="G47" s="90" t="s">
        <v>70</v>
      </c>
      <c r="H47" s="90" t="s">
        <v>70</v>
      </c>
    </row>
    <row r="48" spans="1:13" ht="44.25" customHeight="1" x14ac:dyDescent="0.2">
      <c r="A48" s="89">
        <v>38</v>
      </c>
      <c r="B48" s="132" t="s">
        <v>104</v>
      </c>
      <c r="C48" s="88">
        <v>315120000</v>
      </c>
      <c r="D48" s="90" t="s">
        <v>70</v>
      </c>
      <c r="E48" s="90" t="s">
        <v>70</v>
      </c>
      <c r="F48" s="90" t="s">
        <v>70</v>
      </c>
      <c r="G48" s="90" t="s">
        <v>70</v>
      </c>
      <c r="H48" s="90" t="s">
        <v>70</v>
      </c>
      <c r="J48" s="116" t="s">
        <v>92</v>
      </c>
    </row>
    <row r="49" spans="1:9" ht="43.5" customHeight="1" x14ac:dyDescent="0.2">
      <c r="A49" s="89">
        <v>39</v>
      </c>
      <c r="B49" s="132" t="s">
        <v>105</v>
      </c>
      <c r="C49" s="88">
        <v>5000000</v>
      </c>
      <c r="D49" s="90" t="s">
        <v>70</v>
      </c>
      <c r="E49" s="90" t="s">
        <v>70</v>
      </c>
      <c r="F49" s="90" t="s">
        <v>70</v>
      </c>
      <c r="G49" s="90" t="s">
        <v>70</v>
      </c>
      <c r="H49" s="90" t="s">
        <v>70</v>
      </c>
    </row>
    <row r="50" spans="1:9" ht="51" customHeight="1" x14ac:dyDescent="0.2">
      <c r="A50" s="89">
        <v>40</v>
      </c>
      <c r="B50" s="132" t="s">
        <v>106</v>
      </c>
      <c r="C50" s="88">
        <v>22200000</v>
      </c>
      <c r="D50" s="90" t="s">
        <v>70</v>
      </c>
      <c r="E50" s="90" t="s">
        <v>70</v>
      </c>
      <c r="F50" s="90" t="s">
        <v>70</v>
      </c>
      <c r="G50" s="90" t="s">
        <v>70</v>
      </c>
      <c r="H50" s="90" t="s">
        <v>70</v>
      </c>
    </row>
    <row r="51" spans="1:9" ht="39.950000000000003" customHeight="1" x14ac:dyDescent="0.2">
      <c r="A51" s="89">
        <v>41</v>
      </c>
      <c r="B51" s="132" t="s">
        <v>107</v>
      </c>
      <c r="C51" s="88">
        <v>53825000</v>
      </c>
      <c r="D51" s="90" t="s">
        <v>70</v>
      </c>
      <c r="E51" s="90" t="s">
        <v>70</v>
      </c>
      <c r="F51" s="90" t="s">
        <v>70</v>
      </c>
      <c r="G51" s="90" t="s">
        <v>70</v>
      </c>
      <c r="H51" s="90" t="s">
        <v>70</v>
      </c>
    </row>
    <row r="52" spans="1:9" ht="39.950000000000003" customHeight="1" x14ac:dyDescent="0.2">
      <c r="A52" s="89">
        <v>42</v>
      </c>
      <c r="B52" s="132" t="s">
        <v>108</v>
      </c>
      <c r="C52" s="88">
        <v>4800000</v>
      </c>
      <c r="D52" s="90" t="s">
        <v>70</v>
      </c>
      <c r="E52" s="90" t="s">
        <v>70</v>
      </c>
      <c r="F52" s="90" t="s">
        <v>70</v>
      </c>
      <c r="G52" s="90" t="s">
        <v>70</v>
      </c>
      <c r="H52" s="90" t="s">
        <v>70</v>
      </c>
    </row>
    <row r="53" spans="1:9" ht="39.950000000000003" customHeight="1" x14ac:dyDescent="0.2">
      <c r="A53" s="89">
        <v>43</v>
      </c>
      <c r="B53" s="132" t="s">
        <v>109</v>
      </c>
      <c r="C53" s="88">
        <v>225600000</v>
      </c>
      <c r="D53" s="90" t="s">
        <v>70</v>
      </c>
      <c r="E53" s="90" t="s">
        <v>70</v>
      </c>
      <c r="F53" s="90" t="s">
        <v>70</v>
      </c>
      <c r="G53" s="90" t="s">
        <v>70</v>
      </c>
      <c r="H53" s="90" t="s">
        <v>70</v>
      </c>
    </row>
    <row r="54" spans="1:9" ht="39.950000000000003" customHeight="1" x14ac:dyDescent="0.2">
      <c r="A54" s="89">
        <v>44</v>
      </c>
      <c r="B54" s="132" t="s">
        <v>110</v>
      </c>
      <c r="C54" s="88">
        <v>32400000</v>
      </c>
      <c r="D54" s="90" t="s">
        <v>70</v>
      </c>
      <c r="E54" s="90" t="s">
        <v>70</v>
      </c>
      <c r="F54" s="90" t="s">
        <v>70</v>
      </c>
      <c r="G54" s="90" t="s">
        <v>70</v>
      </c>
      <c r="H54" s="90" t="s">
        <v>70</v>
      </c>
    </row>
    <row r="55" spans="1:9" ht="39.950000000000003" customHeight="1" x14ac:dyDescent="0.2">
      <c r="A55" s="89">
        <v>45</v>
      </c>
      <c r="B55" s="132" t="s">
        <v>111</v>
      </c>
      <c r="C55" s="88">
        <v>284700000</v>
      </c>
      <c r="D55" s="90" t="s">
        <v>70</v>
      </c>
      <c r="E55" s="90" t="s">
        <v>70</v>
      </c>
      <c r="F55" s="90" t="s">
        <v>70</v>
      </c>
      <c r="G55" s="90" t="s">
        <v>70</v>
      </c>
      <c r="H55" s="90" t="s">
        <v>70</v>
      </c>
    </row>
    <row r="56" spans="1:9" ht="51.75" customHeight="1" x14ac:dyDescent="0.2">
      <c r="A56" s="89">
        <v>46</v>
      </c>
      <c r="B56" s="132" t="s">
        <v>141</v>
      </c>
      <c r="C56" s="88">
        <v>220316000</v>
      </c>
      <c r="D56" s="90" t="s">
        <v>70</v>
      </c>
      <c r="E56" s="90" t="s">
        <v>70</v>
      </c>
      <c r="F56" s="90" t="s">
        <v>70</v>
      </c>
      <c r="G56" s="90" t="s">
        <v>70</v>
      </c>
      <c r="H56" s="90" t="s">
        <v>70</v>
      </c>
    </row>
    <row r="57" spans="1:9" ht="39.950000000000003" customHeight="1" x14ac:dyDescent="0.2">
      <c r="A57" s="89">
        <v>47</v>
      </c>
      <c r="B57" s="132" t="s">
        <v>140</v>
      </c>
      <c r="C57" s="88">
        <v>8900000</v>
      </c>
      <c r="D57" s="90" t="s">
        <v>70</v>
      </c>
      <c r="E57" s="90" t="s">
        <v>70</v>
      </c>
      <c r="F57" s="90" t="s">
        <v>70</v>
      </c>
      <c r="G57" s="90" t="s">
        <v>70</v>
      </c>
      <c r="H57" s="90" t="s">
        <v>70</v>
      </c>
    </row>
    <row r="58" spans="1:9" ht="54.75" customHeight="1" x14ac:dyDescent="0.2">
      <c r="A58" s="89">
        <v>48</v>
      </c>
      <c r="B58" s="132" t="s">
        <v>139</v>
      </c>
      <c r="C58" s="88">
        <v>24000000</v>
      </c>
      <c r="D58" s="90" t="s">
        <v>70</v>
      </c>
      <c r="E58" s="90" t="s">
        <v>70</v>
      </c>
      <c r="F58" s="90" t="s">
        <v>70</v>
      </c>
      <c r="G58" s="90" t="s">
        <v>70</v>
      </c>
      <c r="H58" s="90" t="s">
        <v>70</v>
      </c>
    </row>
    <row r="59" spans="1:9" ht="14.25" x14ac:dyDescent="0.2">
      <c r="A59" s="8"/>
      <c r="B59" s="2"/>
    </row>
    <row r="60" spans="1:9" ht="14.25" x14ac:dyDescent="0.2">
      <c r="C60" s="87"/>
      <c r="G60" s="2" t="s">
        <v>151</v>
      </c>
      <c r="H60" s="3"/>
      <c r="I60" s="2"/>
    </row>
    <row r="61" spans="1:9" ht="14.25" x14ac:dyDescent="0.2">
      <c r="C61" s="87"/>
      <c r="F61" s="86"/>
      <c r="G61" s="2" t="s">
        <v>71</v>
      </c>
      <c r="H61" s="3"/>
      <c r="I61" s="2"/>
    </row>
    <row r="62" spans="1:9" ht="14.25" x14ac:dyDescent="0.2">
      <c r="G62" s="2" t="s">
        <v>55</v>
      </c>
      <c r="I62" s="2"/>
    </row>
    <row r="63" spans="1:9" ht="14.25" x14ac:dyDescent="0.2">
      <c r="G63" s="2"/>
      <c r="I63" s="2"/>
    </row>
    <row r="64" spans="1:9" ht="15" x14ac:dyDescent="0.25">
      <c r="G64" s="2"/>
      <c r="I64" s="44"/>
    </row>
    <row r="65" spans="7:9" ht="14.25" x14ac:dyDescent="0.2">
      <c r="G65" s="2"/>
      <c r="I65" s="11"/>
    </row>
    <row r="66" spans="7:9" ht="14.25" x14ac:dyDescent="0.2">
      <c r="G66" s="2"/>
    </row>
    <row r="67" spans="7:9" ht="15" x14ac:dyDescent="0.25">
      <c r="G67" s="44" t="s">
        <v>89</v>
      </c>
      <c r="I67" s="28"/>
    </row>
    <row r="68" spans="7:9" ht="14.25" x14ac:dyDescent="0.2">
      <c r="G68" s="2" t="s">
        <v>90</v>
      </c>
      <c r="I68" s="28"/>
    </row>
    <row r="69" spans="7:9" ht="14.25" x14ac:dyDescent="0.2">
      <c r="G69" s="2"/>
    </row>
  </sheetData>
  <mergeCells count="8">
    <mergeCell ref="A1:H1"/>
    <mergeCell ref="A2:H2"/>
    <mergeCell ref="A9:A10"/>
    <mergeCell ref="B9:B10"/>
    <mergeCell ref="E9:G9"/>
    <mergeCell ref="H9:H10"/>
    <mergeCell ref="C9:C10"/>
    <mergeCell ref="D9:D10"/>
  </mergeCells>
  <phoneticPr fontId="4" type="noConversion"/>
  <conditionalFormatting sqref="B33">
    <cfRule type="duplicateValues" dxfId="0" priority="1"/>
  </conditionalFormatting>
  <pageMargins left="0.39370078740157499" right="0.39370078740157499" top="0.59055118110236204" bottom="0.39370078740157499" header="0.31496062992126" footer="0.31496062992126"/>
  <pageSetup paperSize="14" scale="74" orientation="landscape" horizontalDpi="4294967293" r:id="rId1"/>
  <rowBreaks count="3" manualBreakCount="3">
    <brk id="20" max="7" man="1"/>
    <brk id="35" max="7" man="1"/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Pelak. Kegiatan</vt:lpstr>
      <vt:lpstr>laba-laba</vt:lpstr>
      <vt:lpstr>realisasi (2)</vt:lpstr>
      <vt:lpstr>Masalah</vt:lpstr>
      <vt:lpstr>'laba-laba'!Print_Area</vt:lpstr>
      <vt:lpstr>Masalah!Print_Area</vt:lpstr>
      <vt:lpstr>'Pelak. Kegiatan'!Print_Area</vt:lpstr>
      <vt:lpstr>'realisasi (2)'!Print_Area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Monica</cp:lastModifiedBy>
  <cp:lastPrinted>2025-05-05T07:34:57Z</cp:lastPrinted>
  <dcterms:created xsi:type="dcterms:W3CDTF">2008-05-31T02:44:24Z</dcterms:created>
  <dcterms:modified xsi:type="dcterms:W3CDTF">2025-05-05T07:54:10Z</dcterms:modified>
</cp:coreProperties>
</file>