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NAS SOSIAL\DATA RENGGANI\"/>
    </mc:Choice>
  </mc:AlternateContent>
  <xr:revisionPtr revIDLastSave="0" documentId="13_ncr:1_{1612FB01-34F3-47D1-8485-9C19DD14A084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DRAFT" sheetId="2" state="hidden" r:id="rId1"/>
    <sheet name="PENGELOLA BIMBINGAN SOSIAL (2)" sheetId="3" state="hidden" r:id="rId2"/>
    <sheet name="PENGELOLA BIMBINGAN SOSIAL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3" localSheetId="0">#REF!</definedName>
    <definedName name="_3" localSheetId="2">#REF!</definedName>
    <definedName name="_3" localSheetId="1">#REF!</definedName>
    <definedName name="_3">#REF!</definedName>
    <definedName name="_Key2" localSheetId="0" hidden="1">[1]A!#REF!</definedName>
    <definedName name="_Key2" localSheetId="2" hidden="1">[1]A!#REF!</definedName>
    <definedName name="_Key2" localSheetId="1" hidden="1">[1]A!#REF!</definedName>
    <definedName name="_Key2" hidden="1">[1]A!#REF!</definedName>
    <definedName name="_Order1" hidden="1">0</definedName>
    <definedName name="_Order2" hidden="1">255</definedName>
    <definedName name="_Sort" localSheetId="0" hidden="1">[1]A!#REF!</definedName>
    <definedName name="_Sort" localSheetId="2" hidden="1">[1]A!#REF!</definedName>
    <definedName name="_Sort" localSheetId="1" hidden="1">[1]A!#REF!</definedName>
    <definedName name="_Sort" hidden="1">[1]A!#REF!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>#REF!</definedName>
    <definedName name="G" localSheetId="0" hidden="1">[2]A!#REF!</definedName>
    <definedName name="G" localSheetId="2" hidden="1">[2]A!#REF!</definedName>
    <definedName name="G" localSheetId="1" hidden="1">[2]A!#REF!</definedName>
    <definedName name="G" hidden="1">[2]A!#REF!</definedName>
    <definedName name="JFT" localSheetId="0">[3]sampel!#REF!</definedName>
    <definedName name="JFT" localSheetId="2">[3]sampel!#REF!</definedName>
    <definedName name="JFT" localSheetId="1">[3]sampel!#REF!</definedName>
    <definedName name="JFT">[3]sampel!#REF!</definedName>
    <definedName name="jfu" localSheetId="0">[3]sampel!#REF!</definedName>
    <definedName name="jfu" localSheetId="2">[3]sampel!#REF!</definedName>
    <definedName name="jfu" localSheetId="1">[3]sampel!#REF!</definedName>
    <definedName name="jfu">[3]sampel!#REF!</definedName>
    <definedName name="JO" localSheetId="0">[4]sampel!#REF!</definedName>
    <definedName name="JO" localSheetId="2">[4]sampel!#REF!</definedName>
    <definedName name="JO" localSheetId="1">[4]sampel!#REF!</definedName>
    <definedName name="JO">[4]sampel!#REF!</definedName>
    <definedName name="JobPrice" localSheetId="0">[5]sampel!#REF!</definedName>
    <definedName name="JobPrice" localSheetId="2">[5]sampel!#REF!</definedName>
    <definedName name="JobPrice" localSheetId="1">[5]sampel!#REF!</definedName>
    <definedName name="JobPrice">[5]sampel!#REF!</definedName>
    <definedName name="JobValue" localSheetId="0">[5]sampel!#REF!</definedName>
    <definedName name="JobValue" localSheetId="2">[5]sampel!#REF!</definedName>
    <definedName name="JobValue" localSheetId="1">[5]sampel!#REF!</definedName>
    <definedName name="JobValue">[5]sampel!#REF!</definedName>
    <definedName name="JP" localSheetId="0">[4]sampel!#REF!</definedName>
    <definedName name="JP" localSheetId="2">[4]sampel!#REF!</definedName>
    <definedName name="JP" localSheetId="1">[4]sampel!#REF!</definedName>
    <definedName name="JP">[4]sampel!#REF!</definedName>
    <definedName name="JPRI" localSheetId="0">[4]sampel!#REF!</definedName>
    <definedName name="JPRI" localSheetId="2">[4]sampel!#REF!</definedName>
    <definedName name="JPRI" localSheetId="1">[4]sampel!#REF!</definedName>
    <definedName name="JPRI">[4]sampel!#REF!</definedName>
    <definedName name="JV" localSheetId="0">[4]sampel!#REF!</definedName>
    <definedName name="JV" localSheetId="2">[4]sampel!#REF!</definedName>
    <definedName name="JV" localSheetId="1">[4]sampel!#REF!</definedName>
    <definedName name="JV">[4]sampel!#REF!</definedName>
    <definedName name="JVA" localSheetId="0">[4]sampel!#REF!</definedName>
    <definedName name="JVA" localSheetId="2">[4]sampel!#REF!</definedName>
    <definedName name="JVA" localSheetId="1">[4]sampel!#REF!</definedName>
    <definedName name="JVA">[4]sampel!#REF!</definedName>
    <definedName name="JVAL" localSheetId="0">[4]sampel!#REF!</definedName>
    <definedName name="JVAL" localSheetId="2">[4]sampel!#REF!</definedName>
    <definedName name="JVAL" localSheetId="1">[4]sampel!#REF!</definedName>
    <definedName name="JVAL">[4]sampel!#REF!</definedName>
    <definedName name="JVALU" localSheetId="0">[4]sampel!#REF!</definedName>
    <definedName name="JVALU" localSheetId="2">[4]sampel!#REF!</definedName>
    <definedName name="JVALU" localSheetId="1">[4]sampel!#REF!</definedName>
    <definedName name="JVALU">[4]sampel!#REF!</definedName>
    <definedName name="Kelas" localSheetId="0">#REF!</definedName>
    <definedName name="Kelas" localSheetId="2">#REF!</definedName>
    <definedName name="Kelas" localSheetId="1">#REF!</definedName>
    <definedName name="Kelas">#REF!</definedName>
    <definedName name="menpan" localSheetId="0">[3]sampel!#REF!</definedName>
    <definedName name="menpan" localSheetId="2">[3]sampel!#REF!</definedName>
    <definedName name="menpan" localSheetId="1">[3]sampel!#REF!</definedName>
    <definedName name="menpan">[3]sampel!#REF!</definedName>
    <definedName name="_xlnm.Print_Area" localSheetId="0">#REF!</definedName>
    <definedName name="_xlnm.Print_Area" localSheetId="2">'PENGELOLA BIMBINGAN SOSIAL'!$A$1:$W$177</definedName>
    <definedName name="_xlnm.Print_Area" localSheetId="1">#REF!</definedName>
    <definedName name="_xlnm.Print_Area">#REF!</definedName>
    <definedName name="Revisi" localSheetId="0">[3]sampel!#REF!</definedName>
    <definedName name="Revisi" localSheetId="2">[3]sampel!#REF!</definedName>
    <definedName name="Revisi" localSheetId="1">[3]sampel!#REF!</definedName>
    <definedName name="Revisi">[3]sampel!#REF!</definedName>
    <definedName name="rusdiyanto" localSheetId="0">[3]sampel!#REF!</definedName>
    <definedName name="rusdiyanto" localSheetId="2">[3]sampel!#REF!</definedName>
    <definedName name="rusdiyanto" localSheetId="1">[3]sampel!#REF!</definedName>
    <definedName name="rusdiyanto">[3]sampel!#REF!</definedName>
    <definedName name="S" localSheetId="0" hidden="1">[2]A!#REF!</definedName>
    <definedName name="S" localSheetId="2" hidden="1">[2]A!#REF!</definedName>
    <definedName name="S" localSheetId="1" hidden="1">[2]A!#REF!</definedName>
    <definedName name="S" hidden="1">[2]A!#REF!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2" i="5" l="1"/>
  <c r="C61" i="5"/>
  <c r="C60" i="5"/>
  <c r="C59" i="5"/>
  <c r="C58" i="5"/>
  <c r="C57" i="5"/>
  <c r="C56" i="5"/>
  <c r="C55" i="5"/>
  <c r="C54" i="5"/>
  <c r="C53" i="5"/>
  <c r="C52" i="5"/>
  <c r="C51" i="5"/>
  <c r="C63" i="5" l="1"/>
  <c r="V38" i="5"/>
  <c r="V37" i="5"/>
  <c r="V36" i="5"/>
  <c r="V35" i="5"/>
  <c r="V34" i="5"/>
  <c r="V33" i="5"/>
  <c r="G171" i="5"/>
  <c r="D162" i="5"/>
  <c r="D161" i="5"/>
  <c r="D160" i="5"/>
  <c r="D159" i="5"/>
  <c r="L136" i="5"/>
  <c r="L135" i="5"/>
  <c r="L134" i="5"/>
  <c r="L133" i="5"/>
  <c r="L132" i="5"/>
  <c r="L131" i="5"/>
  <c r="L130" i="5"/>
  <c r="L129" i="5"/>
  <c r="L128" i="5"/>
  <c r="C50" i="5"/>
  <c r="V44" i="5"/>
  <c r="V43" i="5"/>
  <c r="V42" i="5"/>
  <c r="V41" i="5"/>
  <c r="V40" i="5"/>
  <c r="V39" i="5"/>
  <c r="V32" i="5"/>
  <c r="V31" i="5"/>
  <c r="V30" i="5"/>
  <c r="V29" i="5"/>
  <c r="V28" i="5"/>
  <c r="V27" i="5"/>
  <c r="G157" i="3"/>
  <c r="D148" i="3"/>
  <c r="D147" i="3"/>
  <c r="D146" i="3"/>
  <c r="D145" i="3"/>
  <c r="L124" i="3"/>
  <c r="L123" i="3"/>
  <c r="L122" i="3"/>
  <c r="L121" i="3"/>
  <c r="L120" i="3"/>
  <c r="L119" i="3"/>
  <c r="L118" i="3"/>
  <c r="L117" i="3"/>
  <c r="L116" i="3"/>
  <c r="C52" i="3"/>
  <c r="C51" i="3"/>
  <c r="C50" i="3"/>
  <c r="C49" i="3"/>
  <c r="C48" i="3"/>
  <c r="C47" i="3"/>
  <c r="C46" i="3"/>
  <c r="C45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C47" i="2"/>
  <c r="C48" i="2"/>
  <c r="C49" i="2"/>
  <c r="C50" i="2"/>
  <c r="C51" i="2"/>
  <c r="C52" i="2"/>
  <c r="C53" i="2"/>
  <c r="V45" i="5" l="1"/>
  <c r="V46" i="5" s="1"/>
  <c r="V40" i="3"/>
  <c r="V41" i="3" s="1"/>
  <c r="V29" i="2"/>
  <c r="V38" i="2"/>
  <c r="V39" i="2"/>
  <c r="V40" i="2"/>
  <c r="V27" i="2"/>
  <c r="V28" i="2"/>
  <c r="V30" i="2"/>
  <c r="V31" i="2"/>
  <c r="V32" i="2"/>
  <c r="V33" i="2"/>
  <c r="V34" i="2"/>
  <c r="V35" i="2"/>
  <c r="V36" i="2"/>
  <c r="V37" i="2"/>
  <c r="C46" i="2"/>
  <c r="L118" i="2"/>
  <c r="L119" i="2"/>
  <c r="L120" i="2"/>
  <c r="L121" i="2"/>
  <c r="L122" i="2"/>
  <c r="L123" i="2"/>
  <c r="L124" i="2"/>
  <c r="L125" i="2"/>
  <c r="L126" i="2"/>
  <c r="D147" i="2"/>
  <c r="D148" i="2"/>
  <c r="D149" i="2"/>
  <c r="D150" i="2"/>
  <c r="G159" i="2"/>
  <c r="V41" i="2" l="1"/>
  <c r="V42" i="2" s="1"/>
</calcChain>
</file>

<file path=xl/sharedStrings.xml><?xml version="1.0" encoding="utf-8"?>
<sst xmlns="http://schemas.openxmlformats.org/spreadsheetml/2006/main" count="901" uniqueCount="215">
  <si>
    <t>:</t>
  </si>
  <si>
    <t>KELAS JABATAN</t>
  </si>
  <si>
    <t>17.</t>
  </si>
  <si>
    <t>PRESTASI YANG DIHARAPKAN</t>
  </si>
  <si>
    <t>16.</t>
  </si>
  <si>
    <t>=</t>
  </si>
  <si>
    <t>Orang</t>
  </si>
  <si>
    <t>3)</t>
  </si>
  <si>
    <t>Data</t>
  </si>
  <si>
    <t>2)</t>
  </si>
  <si>
    <t>Benda</t>
  </si>
  <si>
    <t>1)</t>
  </si>
  <si>
    <t>Fungsi Pekerjaan</t>
  </si>
  <si>
    <t>l.</t>
  </si>
  <si>
    <t>Penampilan</t>
  </si>
  <si>
    <t>6)</t>
  </si>
  <si>
    <t>Pustur Badan</t>
  </si>
  <si>
    <t>5)</t>
  </si>
  <si>
    <t>Berat Badan</t>
  </si>
  <si>
    <t>4)</t>
  </si>
  <si>
    <t>Tinggi Badan</t>
  </si>
  <si>
    <t>Umur</t>
  </si>
  <si>
    <t>Jenis Kelamin</t>
  </si>
  <si>
    <t>Kondisi Fisik</t>
  </si>
  <si>
    <t>f.</t>
  </si>
  <si>
    <t>Upaya Fisik</t>
  </si>
  <si>
    <t>e.</t>
  </si>
  <si>
    <t>Minat Kerja</t>
  </si>
  <si>
    <t>d.</t>
  </si>
  <si>
    <t>Temperamen Kerja</t>
  </si>
  <si>
    <t>c.</t>
  </si>
  <si>
    <t>Bakat Kerja</t>
  </si>
  <si>
    <t>b.</t>
  </si>
  <si>
    <t>Ketrampilan Kerja</t>
  </si>
  <si>
    <t>a.</t>
  </si>
  <si>
    <t>SYARAT JABATAN</t>
  </si>
  <si>
    <t>15.</t>
  </si>
  <si>
    <t>Penyebab</t>
  </si>
  <si>
    <t>Fisik/Mental</t>
  </si>
  <si>
    <t>No</t>
  </si>
  <si>
    <t>RESIKO BAHAYA</t>
  </si>
  <si>
    <t>14.</t>
  </si>
  <si>
    <t>Getaran</t>
  </si>
  <si>
    <t>Keadaan tempat kerja</t>
  </si>
  <si>
    <t>Suara</t>
  </si>
  <si>
    <t>Penerangan</t>
  </si>
  <si>
    <t>Letak</t>
  </si>
  <si>
    <t>Luas ruangan</t>
  </si>
  <si>
    <t>Udara</t>
  </si>
  <si>
    <t>Suhu</t>
  </si>
  <si>
    <t>Lokasi kerja</t>
  </si>
  <si>
    <t>Faktor</t>
  </si>
  <si>
    <t>Aspek</t>
  </si>
  <si>
    <t>KONDISI LINGKUNGAN KERJA</t>
  </si>
  <si>
    <t>13.</t>
  </si>
  <si>
    <t>Pelaksana</t>
  </si>
  <si>
    <t>Pengawas</t>
  </si>
  <si>
    <t>Administrator</t>
  </si>
  <si>
    <t>Dalam Hal</t>
  </si>
  <si>
    <t>Unit Kerja/ Instansi</t>
  </si>
  <si>
    <t>Jabatan</t>
  </si>
  <si>
    <t>KORELASI JABATAN</t>
  </si>
  <si>
    <t>12.</t>
  </si>
  <si>
    <t>m.</t>
  </si>
  <si>
    <t>k.</t>
  </si>
  <si>
    <t>j.</t>
  </si>
  <si>
    <t>i.</t>
  </si>
  <si>
    <t>h.</t>
  </si>
  <si>
    <t>g.</t>
  </si>
  <si>
    <t>WEWENANG</t>
  </si>
  <si>
    <t>11.</t>
  </si>
  <si>
    <t>TANGGUNG JAWAB</t>
  </si>
  <si>
    <t>10.</t>
  </si>
  <si>
    <t>Digunakan Untuk Tugas</t>
  </si>
  <si>
    <t>Perangkat Kerja</t>
  </si>
  <si>
    <t>PERANGKAT KERJA</t>
  </si>
  <si>
    <t>9.</t>
  </si>
  <si>
    <t>Penggunaan Dalam Tugas</t>
  </si>
  <si>
    <t>Bahan Kerja</t>
  </si>
  <si>
    <t>BAHAN KERJA</t>
  </si>
  <si>
    <t>8.</t>
  </si>
  <si>
    <t>HASIL KERJA</t>
  </si>
  <si>
    <t>7.</t>
  </si>
  <si>
    <t>JUMLAH PEGAWAI (dibulatkan)</t>
  </si>
  <si>
    <t>JUMLAH</t>
  </si>
  <si>
    <t>KEBUTUHAN PEGAWAI</t>
  </si>
  <si>
    <t>WAKTU EFEKTIF</t>
  </si>
  <si>
    <t>WAKTU PENYELESAIAN (JAM)</t>
  </si>
  <si>
    <t>JUMLAH HASIL</t>
  </si>
  <si>
    <t>URAIAN TUGAS</t>
  </si>
  <si>
    <t>NO</t>
  </si>
  <si>
    <t>TUGAS POKOK</t>
  </si>
  <si>
    <t>6.</t>
  </si>
  <si>
    <t>Pengalaman kerja</t>
  </si>
  <si>
    <t>Pendidikan dan Pelatihan</t>
  </si>
  <si>
    <t>Pendidikan Formal</t>
  </si>
  <si>
    <t>KUALIFIKASI JABATAN</t>
  </si>
  <si>
    <t>5.</t>
  </si>
  <si>
    <t>IKHTISAR JABATAN</t>
  </si>
  <si>
    <t>4.</t>
  </si>
  <si>
    <t>Jabatan Fungsional</t>
  </si>
  <si>
    <t>JPT Pratama</t>
  </si>
  <si>
    <t>JPT Madya</t>
  </si>
  <si>
    <t>JPT Utama</t>
  </si>
  <si>
    <t>UNIT KERJA</t>
  </si>
  <si>
    <t>3.</t>
  </si>
  <si>
    <t>KODE JABATAN</t>
  </si>
  <si>
    <t>2.</t>
  </si>
  <si>
    <t>NAMA JABATAN</t>
  </si>
  <si>
    <t>1.</t>
  </si>
  <si>
    <t>INFORMASI JABATAN</t>
  </si>
  <si>
    <t>PENGELOLA BIMBINGAN SOSIAL</t>
  </si>
  <si>
    <t>DINAS SOSIAL</t>
  </si>
  <si>
    <t>BIDANG PEMBERDAYAAN DAN PEMBINAAN SOSIAL</t>
  </si>
  <si>
    <t>Menyusun   program   kerja,   bahan   dan   alat   perlengkapan   data   pengelolaan bimbingan sosial agar dalam pelaksanaan pekerjaan dapat berjalan dengan baik</t>
  </si>
  <si>
    <t>Mengendalikan administrasi   pengelolaan   bimbingan  sosial   sesuai   dengan prosedur  dan   ketentuan  yang   berlaku   sebagai  upaya   menunjang  kualiatas PSKS dalam kegiatan bimbingan sosial bagi PMKS</t>
  </si>
  <si>
    <t>Menyiapkan  bahan  koordinasi dan penyusunan laporan  pengelolaan bimbingan sosial   dalam   pemberian   fasilitasi   pada   PSKS sesuai  dengan  prosedur  dan
ketentuan yang  berlaku untuk pengembangan PSKS</t>
  </si>
  <si>
    <t>Membuat   laporan   hasil   pelaksanaan   tugas  sesuai   dengan  prosedur   yang berlaku sebagai bahan  evaluasi dan pertanggungjawaban</t>
  </si>
  <si>
    <t>Melakukan kegiatan pengelolaan bimbingan sosial, Melakukan kegiatan pengelolaan yang meliputi penyiapan bahan, koordinasi dan penyusunan laporan di bidang bimbingan sosial</t>
  </si>
  <si>
    <t>: Mengikuti organisasi masyarakat atau organisasi sosial</t>
  </si>
  <si>
    <t>: D-3 (Diploma-Tiga) bidang  Kesejahteraan Sosial/Sosiologi/Sosial dan Politik atau bidang lain yang relevan dengan tugas jabatan</t>
  </si>
  <si>
    <t>: -</t>
  </si>
  <si>
    <t>Mempelajari dan  mengolah bahan-bahan kerja, pemfasilitasian  pelaksanaan  akreditasi  Lembaga  Kesejahteraan  Sosial (LKS) dan   penyuluhan  dan   sosialisasi   tentang  nilai-nilai   kesetiakawanan sosial nasional sesuai dengan prosedur dan  ketentuan yang  berlaku  agar  pelayanan fasilitasi menjadi lancar</t>
  </si>
  <si>
    <t>Terlaksananya teknis pengendalian administrasi pengelolaan bimbingan sosial</t>
  </si>
  <si>
    <t>Laporan  pelaksanaan tugas</t>
  </si>
  <si>
    <t>Melaksanakan tugas kedinasan lain yang diperintahkan oleh pimpinan baik tertulis maupun lisan sesuai dengan ketentuan yang berlaku agar kegiatan kedinasan dapat berjalan lancar</t>
  </si>
  <si>
    <t>Surat Masuk</t>
  </si>
  <si>
    <t>Disposisi Atasan</t>
  </si>
  <si>
    <t>Peraturan</t>
  </si>
  <si>
    <t>Bahan masukan pelaksanaan tugas</t>
  </si>
  <si>
    <t>Arah dalam pelaksanaan tugas</t>
  </si>
  <si>
    <t>Dasar dalam pelaksanaan tugas</t>
  </si>
  <si>
    <t>ATK</t>
  </si>
  <si>
    <t>Komputer/Laptop</t>
  </si>
  <si>
    <t>Internet</t>
  </si>
  <si>
    <t>Telepon</t>
  </si>
  <si>
    <t>Pemenuhan kebutuhan administrasi</t>
  </si>
  <si>
    <t>Pemenuhan komunikasi</t>
  </si>
  <si>
    <t>Kebenaran bahan kerja pengelolaan bimbingan sosial</t>
  </si>
  <si>
    <t>Kesesuaian teknis penyusunan program kerja, bahan dan alat perlengkapan pengelolaan bimbingan sosial</t>
  </si>
  <si>
    <t>Kebenaran bahan kerja terkait bidang pemberdayaan dan pembinaan sosial dalam pelaksanaan bimbingan sosial</t>
  </si>
  <si>
    <t>Kesesuaian teknis pengendalian administrasi  pengelolaan bimbingan sosial</t>
  </si>
  <si>
    <t>Kesiapan bahan koordinasi dan penyusunan laporan pengelolaan bimbingan sosial</t>
  </si>
  <si>
    <t>Kebenaran laporan hasil pelaksanaan tugas</t>
  </si>
  <si>
    <t>Meminta bahan kerja pengelolaan bimbingan sosial</t>
  </si>
  <si>
    <t xml:space="preserve">Menentukan teknis penyusunan program kerja, bahan dan alat perlengkapan pengelolaan bimbingan sosial </t>
  </si>
  <si>
    <t>Meminta bahan bahan kerja seksi pengembangan sosial yang terkait pengelolaan bimbingan sosial</t>
  </si>
  <si>
    <t>Menentukan teknis pengendalian administrasi pengelolaan bimbingan sosial</t>
  </si>
  <si>
    <t>Meminta bahan koordinasi dan penyusunan laporan pengelolaan bimbingan sosial</t>
  </si>
  <si>
    <t>Menyampaikan laporan hasil pelaksanaan tugas</t>
  </si>
  <si>
    <t>Kepala Dinas</t>
  </si>
  <si>
    <t>Dinas Sosial</t>
  </si>
  <si>
    <t>Arahan pelaksanaan tugas</t>
  </si>
  <si>
    <t>Kepala Bidang Pemberdayaan dan Pembinaan Sosial</t>
  </si>
  <si>
    <t>Arahan pelaksanaan tugas dan koordinasi</t>
  </si>
  <si>
    <t>Pelaksana/ Jabatan fungsional di luar perangkat daerah</t>
  </si>
  <si>
    <t>Perangkat Daerah</t>
  </si>
  <si>
    <t>Koordinasi</t>
  </si>
  <si>
    <t>Tidak ada</t>
  </si>
  <si>
    <t xml:space="preserve">: </t>
  </si>
  <si>
    <t>Melakukan koordinasi dengan internal dan eksternal</t>
  </si>
  <si>
    <t>G</t>
  </si>
  <si>
    <t>V</t>
  </si>
  <si>
    <t>Intelegensia (Kemampuan belajar secara umum)</t>
  </si>
  <si>
    <t>Bakat Verbal (Kemampuan untuk me-mahami arti kata-kata dan penggunaannya secara tepat dan efektif)</t>
  </si>
  <si>
    <t>P</t>
  </si>
  <si>
    <t xml:space="preserve">= </t>
  </si>
  <si>
    <t>Dealing with People (Kemampuan menyesuaikan diri dalam berhubungan dengan orang lain lebih dari hanya penerimaan dan pembuatan instruksi.)</t>
  </si>
  <si>
    <t>T</t>
  </si>
  <si>
    <t>Set of Limits, Tolerance and Other Standart (Kemampuan menyesuaikan diri dengan situasi yang menghendaki pen- capaian dengan tepat menurut perangkat ba-tas, toleransi atau standar-standar tertentu.)</t>
  </si>
  <si>
    <t>Sosial</t>
  </si>
  <si>
    <t>: Laki-laki/Perempuan</t>
  </si>
  <si>
    <t>: Tidak ada syarat khusus</t>
  </si>
  <si>
    <t>D3</t>
  </si>
  <si>
    <t>= Menyusun Data</t>
  </si>
  <si>
    <t>O7</t>
  </si>
  <si>
    <t>O8</t>
  </si>
  <si>
    <t>= Melayani Orang</t>
  </si>
  <si>
    <t>= Menerima instruksi</t>
  </si>
  <si>
    <t>: Sangat Baik</t>
  </si>
  <si>
    <t>: 6</t>
  </si>
  <si>
    <t>Menghimpun bahan-bahan kerja di  pengelolaan bimbingan sosial sesuai dengan prosedur  dan  ketentuan  yang   berlaku  untuk  keperluan  penyelesaian pekerjaan</t>
  </si>
  <si>
    <t>Memantau bimbingan sosial sesuai dengan bidang tugasnya, agar dalam pelaksanaan terdapat kesesuaian dengan rencana awal</t>
  </si>
  <si>
    <t>Laporan bahan kerja pengelolaan bimbingan sosial</t>
  </si>
  <si>
    <t>Laporan program kerja, bahan dan alat perlengkapan pengelolaan bimbingan sosial</t>
  </si>
  <si>
    <t>Draft kerja terkait pengelolaan bimbingan sosial</t>
  </si>
  <si>
    <t>Laporan tugas kedinasan lain</t>
  </si>
  <si>
    <t>Laporan pengelolaan bimbingan sosial</t>
  </si>
  <si>
    <t>Hasil</t>
  </si>
  <si>
    <t>Satuan</t>
  </si>
  <si>
    <t>Dokumen</t>
  </si>
  <si>
    <t>Kegiatan</t>
  </si>
  <si>
    <t>Laporan evaluasi pelaksanaan kegiatan</t>
  </si>
  <si>
    <t>Laporan progres pelaksanaan kegiatan</t>
  </si>
  <si>
    <t>Menyusun program kerja, bahan dan alat perlengkapan bimbingan sosial sesuai dengan prosedur dan ketentuan yang berlaku, agar dalam pelaksanaan pekerjaan dapat berjalan dengan baik</t>
  </si>
  <si>
    <t>Mengendalikan program kerja bimbingan sosial, sesuai dengan prosedur dan ketentuan yang berlaku, agar tidak terjadi penyimpangan dalam pelaksanaan</t>
  </si>
  <si>
    <t>Mengevaluasi dan menyusun laporan secara berkala, sesuai dengan prosedur dan ketentuan yang berlaku sebagai bahan penyusunan program berikutnya</t>
  </si>
  <si>
    <t>Laporan Rencana Kerja dan Anggaran kepada Perencanaan SKPD</t>
  </si>
  <si>
    <t>Laporan monitoring pelaksanaan kegiatan</t>
  </si>
  <si>
    <t>PERATURAN BUPATI CIREBON NOMOR 74 TAHUN 2018 TENTANG URAIAN TUGAS JABATAN PADA DINAS SOSIAL KABUPATEN CIREBON</t>
  </si>
  <si>
    <t xml:space="preserve">TUGAS POKOK </t>
  </si>
  <si>
    <t>Laporan tugas kedinasan lainnya</t>
  </si>
  <si>
    <t>Melakukan koordinasi dengan IPSM, Karang Taruna, dan Pilar Sosial guna kelancaran pelaksanaan program</t>
  </si>
  <si>
    <t>Melaksanakan kegiatan AKRS sesuai dengan peraturan yang berlaku</t>
  </si>
  <si>
    <t>Surat pertanggungjawaban</t>
  </si>
  <si>
    <t>Pelaksanaan kegiatan sesuai dengan peraturan</t>
  </si>
  <si>
    <t>Terlaksananya realisasi kegiatan sesuai dengan peraturan</t>
  </si>
  <si>
    <t>Penyusunan bahan pelaksanaan tugas</t>
  </si>
  <si>
    <t>Data-data terkait</t>
  </si>
  <si>
    <t>Melaksanakan kegiatan AKRS, Pembinaan IPSM, Pembinaan FKKT,  sesuai dengan peraturan yang berlaku</t>
  </si>
  <si>
    <t>Melakukan koordinasi dengan unit/lembaga terkait</t>
  </si>
  <si>
    <t>Menyusun laporan secara berkala</t>
  </si>
  <si>
    <t>Mempelajari dan  mengolah bahan-bahan kerja, pemfasilitasian  pelaksanaan  akreditasi  Lembaga Konsultasi Kesejahteraan Keluarga (LK3) dan   penyuluhan  dan   sosialisasi   tentang  nilai-nilai   kesetiakawanan sosial nasional sesuai dengan prosedur dan  ketentuan yang  berlaku  agar  pelayanan fasilitasi menjadi lancar</t>
  </si>
  <si>
    <t>Melakukan kegiatan pengelolaan bimbingan sosial</t>
  </si>
  <si>
    <t xml:space="preserve">: D-3 (Diploma-Tiga) bidang  Kesejahteraan Sosial/Sosiologi/Sosial dan Politik atau bidang lain yang relevan dengan tugas jabatan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</si>
</sst>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(* #,##0_);_(* \(#,##0\);_(* &quot;-&quot;_);_(@_)"/>
    <numFmt numFmtId="165" formatCode="_-* #,##0.0000_-;\-* #,##0.0000_-;_-* &quot;-&quot;_-;_-@_-"/>
    <numFmt numFmtId="166" formatCode="_-* #,##0.0_-;\-* #,##0.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9"/>
      <color theme="1"/>
      <name val="Bookman Old Style"/>
      <family val="1"/>
    </font>
    <font>
      <b/>
      <sz val="9"/>
      <name val="Bookman Old Style"/>
      <family val="1"/>
    </font>
    <font>
      <b/>
      <sz val="12"/>
      <color theme="1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Alignment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0" xfId="0" applyFont="1"/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41" fontId="4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41" fontId="2" fillId="0" borderId="4" xfId="0" applyNumberFormat="1" applyFont="1" applyBorder="1" applyAlignment="1">
      <alignment vertical="top"/>
    </xf>
    <xf numFmtId="0" fontId="0" fillId="0" borderId="0" xfId="0" applyAlignment="1">
      <alignment vertical="center"/>
    </xf>
    <xf numFmtId="41" fontId="2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1" fontId="2" fillId="0" borderId="0" xfId="1" applyNumberFormat="1" applyFont="1" applyAlignment="1">
      <alignment vertical="top"/>
    </xf>
    <xf numFmtId="3" fontId="2" fillId="0" borderId="0" xfId="1" applyNumberFormat="1" applyFont="1" applyAlignment="1">
      <alignment horizontal="left" vertical="top"/>
    </xf>
    <xf numFmtId="0" fontId="6" fillId="4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/>
    <xf numFmtId="0" fontId="6" fillId="4" borderId="0" xfId="0" applyFont="1" applyFill="1" applyBorder="1" applyAlignment="1">
      <alignment horizontal="center"/>
    </xf>
    <xf numFmtId="0" fontId="2" fillId="0" borderId="0" xfId="0" applyFont="1" applyAlignment="1">
      <alignment horizontal="justify" vertical="top"/>
    </xf>
    <xf numFmtId="0" fontId="4" fillId="3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4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2" fillId="0" borderId="0" xfId="0" quotePrefix="1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2" fillId="0" borderId="0" xfId="0" quotePrefix="1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0" xfId="0" applyFont="1" applyAlignment="1">
      <alignment horizontal="justify" vertical="top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/>
    </xf>
    <xf numFmtId="41" fontId="2" fillId="0" borderId="4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41" fontId="2" fillId="0" borderId="4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 vertical="top"/>
    </xf>
    <xf numFmtId="165" fontId="2" fillId="0" borderId="2" xfId="0" applyNumberFormat="1" applyFont="1" applyBorder="1" applyAlignment="1">
      <alignment horizontal="center" vertical="top"/>
    </xf>
    <xf numFmtId="41" fontId="2" fillId="0" borderId="4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4" xfId="0" applyFont="1" applyBorder="1" applyAlignment="1">
      <alignment horizontal="justify" vertical="top"/>
    </xf>
    <xf numFmtId="0" fontId="2" fillId="0" borderId="3" xfId="0" applyFont="1" applyBorder="1" applyAlignment="1">
      <alignment horizontal="justify" vertical="top"/>
    </xf>
    <xf numFmtId="0" fontId="2" fillId="0" borderId="2" xfId="0" applyFont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0" fontId="2" fillId="0" borderId="0" xfId="0" applyFont="1" applyAlignment="1">
      <alignment horizontal="justify" vertical="top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justify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justify" vertical="top" wrapText="1"/>
    </xf>
    <xf numFmtId="0" fontId="2" fillId="0" borderId="7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166" fontId="5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41" fontId="4" fillId="0" borderId="1" xfId="0" applyNumberFormat="1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4" fillId="3" borderId="1" xfId="0" applyFont="1" applyFill="1" applyBorder="1" applyAlignment="1">
      <alignment horizontal="center" vertical="center" wrapText="1"/>
    </xf>
    <xf numFmtId="41" fontId="4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top"/>
    </xf>
    <xf numFmtId="165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6" fillId="4" borderId="0" xfId="0" applyFont="1" applyFill="1" applyBorder="1" applyAlignment="1">
      <alignment horizontal="center"/>
    </xf>
    <xf numFmtId="41" fontId="2" fillId="0" borderId="0" xfId="1" applyNumberFormat="1" applyFont="1" applyAlignment="1">
      <alignment horizontal="justify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0" xfId="0" quotePrefix="1" applyFont="1" applyAlignment="1">
      <alignment horizontal="left" vertical="top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t-comptr\anforjab\Users\iyes\Desktop\RB-BKN%202011\FES\FES-KEJAKSAAN\YAN_H_GATRA%20(E)\DATA04\DATPRO\WGI\GAJI\SALWGISEP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-server\Data%20Anjab\data1_mcs\DATA04\DATPRO\WGI\GAJI\SALWGISEP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t-comptr\anforjab\Users\iyes\Desktop\RB-BKN%202011\BADAN%20KEPEGAWAIAN%20NEGARA\data1_mcs\DATA04\DATSTU\Datstu\FPsikologi\TH2003\JOBEVDT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-server\Data%20Anjab\data1_mcs\DATA04\DATSTU\Datstu\FPsikologi\TH2003\JOBEVDT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t-comptr\anforjab\Users\iyes\Desktop\RB-BKN%202011\FES\FES-KEJAKSAAN\YAN_H_GATRA%20(E)\DATA04\DATSTU\Datstu\FPsikologi\TH2003\JOBEVDT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.%20TAHUN%202020\PENGAJUAN%20VALIDASI%20ANKAB%20ABK%202020%20KE%20PROV\URAIAN%20JABATAN%20DAN%20INFORMASI%20JABATAN%20LAMP%20PERBUP\4.%20KEPALA%20DINAS%20P%20DAN%20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"/>
      <sheetName val="SALSEPT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"/>
      <sheetName val="SALSEPT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oxz"/>
      <sheetName val="factor"/>
      <sheetName val="sampel"/>
      <sheetName val="sampel sort"/>
      <sheetName val="jobvalue"/>
      <sheetName val="jobvalue15"/>
      <sheetName val="jobvalue16"/>
      <sheetName val="jobvalue17"/>
      <sheetName val="jobprice15"/>
      <sheetName val="all"/>
      <sheetName val="skalagaji"/>
      <sheetName val="Graf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oxz"/>
      <sheetName val="factor"/>
      <sheetName val="sampel"/>
      <sheetName val="sampel sort"/>
      <sheetName val="jobvalue"/>
      <sheetName val="jobvalue15"/>
      <sheetName val="jobvalue16"/>
      <sheetName val="jobvalue17"/>
      <sheetName val="jobprice15"/>
      <sheetName val="all"/>
      <sheetName val="skalagaji"/>
      <sheetName val="Graf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"/>
      <sheetName val="foxz"/>
      <sheetName val="factor"/>
      <sheetName val="sampel"/>
      <sheetName val="sampel sort"/>
      <sheetName val="jobvalue"/>
      <sheetName val="jobvalue15"/>
      <sheetName val="jobvalue16"/>
      <sheetName val="jobvalue17"/>
      <sheetName val="jobprice15"/>
      <sheetName val="all"/>
      <sheetName val="skalagaji"/>
      <sheetName val="Graf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URAIAN JABATAN"/>
      <sheetName val="ABK"/>
      <sheetName val="INFOFAK"/>
      <sheetName val="INFOJAB"/>
      <sheetName val="DATABASE"/>
    </sheetNames>
    <sheetDataSet>
      <sheetData sheetId="0" refreshError="1"/>
      <sheetData sheetId="1" refreshError="1">
        <row r="15">
          <cell r="G15" t="str">
            <v>-</v>
          </cell>
        </row>
        <row r="107">
          <cell r="L107" t="str">
            <v>Dalam ruangan tertutup</v>
          </cell>
        </row>
        <row r="108">
          <cell r="L108" t="str">
            <v>Sejuk dengan perubahan</v>
          </cell>
        </row>
        <row r="109">
          <cell r="L109" t="str">
            <v>Kering</v>
          </cell>
        </row>
        <row r="110">
          <cell r="L110" t="str">
            <v>Cukup</v>
          </cell>
        </row>
        <row r="111">
          <cell r="L111" t="str">
            <v>Rendah, rata, dan strategis</v>
          </cell>
        </row>
        <row r="112">
          <cell r="L112" t="str">
            <v>Terang</v>
          </cell>
        </row>
        <row r="113">
          <cell r="L113" t="str">
            <v>Tenang</v>
          </cell>
        </row>
        <row r="114">
          <cell r="L114" t="str">
            <v>Bersih</v>
          </cell>
        </row>
        <row r="115">
          <cell r="L115" t="str">
            <v>-</v>
          </cell>
        </row>
        <row r="144">
          <cell r="D144" t="str">
            <v>Berdiri</v>
          </cell>
        </row>
        <row r="145">
          <cell r="D145" t="str">
            <v>Berbicara</v>
          </cell>
        </row>
        <row r="146">
          <cell r="D146" t="str">
            <v>Mendengar</v>
          </cell>
        </row>
        <row r="147">
          <cell r="D147" t="str">
            <v>Melihat</v>
          </cell>
        </row>
        <row r="156">
          <cell r="G156" t="str">
            <v>-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65"/>
  <sheetViews>
    <sheetView topLeftCell="A26" zoomScaleNormal="100" zoomScaleSheetLayoutView="85" workbookViewId="0">
      <selection activeCell="I31" sqref="I31:N31"/>
    </sheetView>
  </sheetViews>
  <sheetFormatPr defaultRowHeight="15" x14ac:dyDescent="0.25"/>
  <cols>
    <col min="1" max="1" width="4.140625" style="2" customWidth="1"/>
    <col min="2" max="2" width="4.7109375" style="1" customWidth="1"/>
    <col min="3" max="4" width="3.7109375" style="1" customWidth="1"/>
    <col min="5" max="5" width="4.42578125" style="1" customWidth="1"/>
    <col min="6" max="6" width="2.42578125" style="1" customWidth="1"/>
    <col min="7" max="7" width="5.28515625" style="1" customWidth="1"/>
    <col min="8" max="8" width="21.140625" style="1" customWidth="1"/>
    <col min="9" max="14" width="3.7109375" style="1" customWidth="1"/>
    <col min="15" max="15" width="5.42578125" style="1" customWidth="1"/>
    <col min="16" max="16" width="7" style="1" customWidth="1"/>
    <col min="17" max="17" width="5.85546875" style="1" customWidth="1"/>
    <col min="18" max="18" width="3.7109375" style="1" customWidth="1"/>
    <col min="19" max="19" width="6.7109375" style="1" customWidth="1"/>
    <col min="20" max="20" width="3.7109375" style="1" customWidth="1"/>
    <col min="21" max="21" width="7.5703125" style="1" customWidth="1"/>
    <col min="22" max="22" width="3.7109375" style="1" customWidth="1"/>
    <col min="23" max="23" width="9.28515625" style="1" customWidth="1"/>
  </cols>
  <sheetData>
    <row r="2" spans="1:23" ht="15.75" x14ac:dyDescent="0.25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3" ht="15.75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5" spans="1:23" x14ac:dyDescent="0.25">
      <c r="A5" s="7" t="s">
        <v>109</v>
      </c>
      <c r="B5" s="6" t="s">
        <v>108</v>
      </c>
      <c r="C5" s="6"/>
      <c r="D5" s="6"/>
      <c r="E5" s="6"/>
      <c r="G5" s="7" t="s">
        <v>0</v>
      </c>
      <c r="H5" s="112" t="s">
        <v>111</v>
      </c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3" x14ac:dyDescent="0.25">
      <c r="A6" s="7" t="s">
        <v>107</v>
      </c>
      <c r="B6" s="6" t="s">
        <v>106</v>
      </c>
      <c r="C6" s="6"/>
      <c r="D6" s="6"/>
      <c r="E6" s="6"/>
      <c r="G6" s="7" t="s">
        <v>0</v>
      </c>
      <c r="H6" s="28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7" t="s">
        <v>105</v>
      </c>
      <c r="B7" s="6" t="s">
        <v>104</v>
      </c>
      <c r="C7" s="6"/>
      <c r="D7" s="6"/>
      <c r="E7" s="6"/>
      <c r="G7" s="7" t="s">
        <v>0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5">
      <c r="A8" s="7"/>
      <c r="B8" s="6" t="s">
        <v>34</v>
      </c>
      <c r="C8" s="6" t="s">
        <v>103</v>
      </c>
      <c r="D8" s="6"/>
      <c r="E8" s="6"/>
      <c r="G8" s="7" t="s">
        <v>0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</row>
    <row r="9" spans="1:23" x14ac:dyDescent="0.25">
      <c r="A9" s="7"/>
      <c r="B9" s="6" t="s">
        <v>32</v>
      </c>
      <c r="C9" s="6" t="s">
        <v>102</v>
      </c>
      <c r="D9" s="6"/>
      <c r="E9" s="6"/>
      <c r="G9" s="7" t="s">
        <v>0</v>
      </c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pans="1:23" x14ac:dyDescent="0.25">
      <c r="A10" s="7"/>
      <c r="B10" s="6" t="s">
        <v>30</v>
      </c>
      <c r="C10" s="6" t="s">
        <v>101</v>
      </c>
      <c r="D10" s="6"/>
      <c r="E10" s="6"/>
      <c r="G10" s="7" t="s">
        <v>0</v>
      </c>
      <c r="H10" s="77" t="s">
        <v>112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spans="1:23" x14ac:dyDescent="0.25">
      <c r="A11" s="7"/>
      <c r="B11" s="6" t="s">
        <v>28</v>
      </c>
      <c r="C11" s="6" t="s">
        <v>57</v>
      </c>
      <c r="D11" s="6"/>
      <c r="E11" s="6"/>
      <c r="G11" s="7" t="s">
        <v>0</v>
      </c>
      <c r="H11" s="118" t="s">
        <v>113</v>
      </c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spans="1:23" x14ac:dyDescent="0.25">
      <c r="A12" s="7"/>
      <c r="B12" s="6" t="s">
        <v>26</v>
      </c>
      <c r="C12" s="6" t="s">
        <v>56</v>
      </c>
      <c r="D12" s="6"/>
      <c r="E12" s="6"/>
      <c r="G12" s="7" t="s">
        <v>0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spans="1:23" x14ac:dyDescent="0.25">
      <c r="A13" s="7"/>
      <c r="B13" s="6" t="s">
        <v>24</v>
      </c>
      <c r="C13" s="6" t="s">
        <v>55</v>
      </c>
      <c r="D13" s="6"/>
      <c r="E13" s="6"/>
      <c r="G13" s="7" t="s">
        <v>0</v>
      </c>
      <c r="H13" s="112" t="s">
        <v>111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spans="1:23" x14ac:dyDescent="0.25">
      <c r="A14" s="7"/>
      <c r="B14" s="6" t="s">
        <v>68</v>
      </c>
      <c r="C14" s="6" t="s">
        <v>100</v>
      </c>
      <c r="D14" s="6"/>
      <c r="E14" s="6"/>
      <c r="F14" s="7"/>
      <c r="G14" s="7" t="s">
        <v>0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spans="1:23" x14ac:dyDescent="0.25">
      <c r="A15" s="2" t="s">
        <v>99</v>
      </c>
      <c r="B15" s="1" t="s">
        <v>98</v>
      </c>
      <c r="G15" s="2" t="s">
        <v>0</v>
      </c>
    </row>
    <row r="16" spans="1:23" ht="34.5" customHeight="1" x14ac:dyDescent="0.25">
      <c r="B16" s="112" t="s">
        <v>118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spans="1:23" x14ac:dyDescent="0.25">
      <c r="A17" s="2" t="s">
        <v>97</v>
      </c>
      <c r="B17" s="1" t="s">
        <v>96</v>
      </c>
      <c r="C17" s="5"/>
      <c r="D17" s="5"/>
      <c r="E17" s="5"/>
      <c r="F17" s="5"/>
      <c r="G17" s="5" t="s">
        <v>0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ht="28.5" customHeight="1" x14ac:dyDescent="0.25">
      <c r="B18" s="30" t="s">
        <v>34</v>
      </c>
      <c r="C18" s="30" t="s">
        <v>95</v>
      </c>
      <c r="D18" s="31"/>
      <c r="E18" s="31"/>
      <c r="F18" s="31"/>
      <c r="G18" s="31"/>
      <c r="H18" s="31"/>
      <c r="I18" s="116" t="s">
        <v>120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</row>
    <row r="19" spans="1:23" s="21" customFormat="1" ht="15" customHeight="1" x14ac:dyDescent="0.25">
      <c r="A19" s="24"/>
      <c r="B19" s="30" t="s">
        <v>32</v>
      </c>
      <c r="C19" s="30" t="s">
        <v>94</v>
      </c>
      <c r="D19" s="31"/>
      <c r="E19" s="31"/>
      <c r="F19" s="31"/>
      <c r="G19" s="31"/>
      <c r="H19" s="31"/>
      <c r="I19" s="31" t="s">
        <v>121</v>
      </c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1:23" s="21" customFormat="1" ht="15.75" customHeight="1" x14ac:dyDescent="0.25">
      <c r="A20" s="24"/>
      <c r="B20" s="30"/>
      <c r="C20" s="30"/>
      <c r="D20" s="31"/>
      <c r="E20" s="31"/>
      <c r="F20" s="31"/>
      <c r="G20" s="31"/>
      <c r="H20" s="31"/>
      <c r="I20" s="31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spans="1:23" ht="15.75" customHeight="1" x14ac:dyDescent="0.25">
      <c r="D21" s="5"/>
      <c r="E21" s="5"/>
      <c r="F21" s="5"/>
      <c r="G21" s="5"/>
      <c r="H21" s="5"/>
      <c r="I21" s="5"/>
      <c r="J21" s="26"/>
      <c r="K21" s="26"/>
      <c r="L21" s="26"/>
      <c r="M21" s="26"/>
      <c r="N21" s="114"/>
      <c r="O21" s="114"/>
      <c r="P21" s="114"/>
      <c r="Q21" s="114"/>
      <c r="R21" s="114"/>
      <c r="S21" s="114"/>
      <c r="T21" s="114"/>
      <c r="U21" s="114"/>
      <c r="V21" s="114"/>
      <c r="W21" s="114"/>
    </row>
    <row r="22" spans="1:23" ht="15" customHeight="1" x14ac:dyDescent="0.25">
      <c r="B22" s="6" t="s">
        <v>30</v>
      </c>
      <c r="C22" s="6" t="s">
        <v>93</v>
      </c>
      <c r="D22" s="5"/>
      <c r="E22" s="5"/>
      <c r="F22" s="5"/>
      <c r="G22" s="5"/>
      <c r="H22" s="5"/>
      <c r="I22" s="115" t="s">
        <v>119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</row>
    <row r="23" spans="1:23" ht="15" customHeight="1" x14ac:dyDescent="0.25">
      <c r="B23" s="6"/>
      <c r="C23" s="6"/>
      <c r="D23" s="5"/>
      <c r="E23" s="5"/>
      <c r="F23" s="5"/>
      <c r="G23" s="5"/>
      <c r="H23" s="5"/>
      <c r="I23" s="5"/>
      <c r="J23" s="112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spans="1:23" x14ac:dyDescent="0.25">
      <c r="B24" s="6"/>
      <c r="C24" s="5"/>
      <c r="D24" s="5"/>
      <c r="E24" s="5"/>
      <c r="F24" s="5"/>
      <c r="G24" s="5"/>
      <c r="H24" s="5"/>
      <c r="I24" s="5"/>
      <c r="J24" s="5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spans="1:23" x14ac:dyDescent="0.25">
      <c r="A25" s="2" t="s">
        <v>92</v>
      </c>
      <c r="B25" s="1" t="s">
        <v>91</v>
      </c>
      <c r="E25" s="6"/>
      <c r="F25" s="1" t="s"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9.5" customHeight="1" x14ac:dyDescent="0.25">
      <c r="B26" s="25" t="s">
        <v>90</v>
      </c>
      <c r="C26" s="107" t="s">
        <v>89</v>
      </c>
      <c r="D26" s="107"/>
      <c r="E26" s="107"/>
      <c r="F26" s="107"/>
      <c r="G26" s="107"/>
      <c r="H26" s="107"/>
      <c r="I26" s="107" t="s">
        <v>81</v>
      </c>
      <c r="J26" s="107"/>
      <c r="K26" s="107"/>
      <c r="L26" s="107"/>
      <c r="M26" s="107"/>
      <c r="N26" s="107"/>
      <c r="O26" s="108" t="s">
        <v>88</v>
      </c>
      <c r="P26" s="108"/>
      <c r="Q26" s="108"/>
      <c r="R26" s="107" t="s">
        <v>87</v>
      </c>
      <c r="S26" s="107"/>
      <c r="T26" s="107" t="s">
        <v>86</v>
      </c>
      <c r="U26" s="107"/>
      <c r="V26" s="107" t="s">
        <v>85</v>
      </c>
      <c r="W26" s="107"/>
    </row>
    <row r="27" spans="1:23" s="21" customFormat="1" ht="86.25" customHeight="1" x14ac:dyDescent="0.25">
      <c r="A27" s="24"/>
      <c r="B27" s="23">
        <v>1</v>
      </c>
      <c r="C27" s="99" t="s">
        <v>181</v>
      </c>
      <c r="D27" s="100"/>
      <c r="E27" s="100"/>
      <c r="F27" s="100"/>
      <c r="G27" s="100"/>
      <c r="H27" s="101"/>
      <c r="I27" s="109" t="s">
        <v>183</v>
      </c>
      <c r="J27" s="110"/>
      <c r="K27" s="110"/>
      <c r="L27" s="110"/>
      <c r="M27" s="110"/>
      <c r="N27" s="110"/>
      <c r="O27" s="22">
        <v>2</v>
      </c>
      <c r="P27" s="105"/>
      <c r="Q27" s="70"/>
      <c r="R27" s="102">
        <v>7</v>
      </c>
      <c r="S27" s="102"/>
      <c r="T27" s="103">
        <v>1250</v>
      </c>
      <c r="U27" s="102"/>
      <c r="V27" s="111">
        <f t="shared" ref="V27:V40" si="0">O27*R27/T27</f>
        <v>1.12E-2</v>
      </c>
      <c r="W27" s="111"/>
    </row>
    <row r="28" spans="1:23" ht="64.5" customHeight="1" x14ac:dyDescent="0.25">
      <c r="B28" s="13">
        <v>2</v>
      </c>
      <c r="C28" s="99" t="s">
        <v>114</v>
      </c>
      <c r="D28" s="100"/>
      <c r="E28" s="100"/>
      <c r="F28" s="100"/>
      <c r="G28" s="100"/>
      <c r="H28" s="101"/>
      <c r="I28" s="87" t="s">
        <v>184</v>
      </c>
      <c r="J28" s="82"/>
      <c r="K28" s="82"/>
      <c r="L28" s="82"/>
      <c r="M28" s="82"/>
      <c r="N28" s="82"/>
      <c r="O28" s="20">
        <v>2</v>
      </c>
      <c r="P28" s="105"/>
      <c r="Q28" s="70"/>
      <c r="R28" s="102">
        <v>12</v>
      </c>
      <c r="S28" s="102"/>
      <c r="T28" s="103">
        <v>1250</v>
      </c>
      <c r="U28" s="102"/>
      <c r="V28" s="104">
        <f t="shared" si="0"/>
        <v>1.9199999999999998E-2</v>
      </c>
      <c r="W28" s="104"/>
    </row>
    <row r="29" spans="1:23" ht="64.5" customHeight="1" x14ac:dyDescent="0.25">
      <c r="B29" s="40">
        <v>3</v>
      </c>
      <c r="C29" s="99" t="s">
        <v>182</v>
      </c>
      <c r="D29" s="100"/>
      <c r="E29" s="100"/>
      <c r="F29" s="100"/>
      <c r="G29" s="100"/>
      <c r="H29" s="101"/>
      <c r="I29" s="99" t="s">
        <v>193</v>
      </c>
      <c r="J29" s="100"/>
      <c r="K29" s="100"/>
      <c r="L29" s="100"/>
      <c r="M29" s="100"/>
      <c r="N29" s="101"/>
      <c r="O29" s="20">
        <v>12</v>
      </c>
      <c r="P29" s="38"/>
      <c r="Q29" s="39"/>
      <c r="R29" s="69">
        <v>6</v>
      </c>
      <c r="S29" s="70"/>
      <c r="T29" s="67">
        <v>1250</v>
      </c>
      <c r="U29" s="68"/>
      <c r="V29" s="104">
        <f t="shared" ref="V29" si="1">O29*R29/T29</f>
        <v>5.7599999999999998E-2</v>
      </c>
      <c r="W29" s="104"/>
    </row>
    <row r="30" spans="1:23" ht="100.5" customHeight="1" x14ac:dyDescent="0.25">
      <c r="B30" s="13">
        <v>4</v>
      </c>
      <c r="C30" s="99" t="s">
        <v>122</v>
      </c>
      <c r="D30" s="100"/>
      <c r="E30" s="100"/>
      <c r="F30" s="100"/>
      <c r="G30" s="100"/>
      <c r="H30" s="101"/>
      <c r="I30" s="106" t="s">
        <v>185</v>
      </c>
      <c r="J30" s="81"/>
      <c r="K30" s="81"/>
      <c r="L30" s="81"/>
      <c r="M30" s="81"/>
      <c r="N30" s="81"/>
      <c r="O30" s="20">
        <v>5</v>
      </c>
      <c r="P30" s="105"/>
      <c r="Q30" s="70"/>
      <c r="R30" s="102">
        <v>228</v>
      </c>
      <c r="S30" s="102"/>
      <c r="T30" s="103">
        <v>1250</v>
      </c>
      <c r="U30" s="102"/>
      <c r="V30" s="104">
        <f t="shared" si="0"/>
        <v>0.91200000000000003</v>
      </c>
      <c r="W30" s="104"/>
    </row>
    <row r="31" spans="1:23" ht="76.5" customHeight="1" x14ac:dyDescent="0.25">
      <c r="B31" s="40">
        <v>5</v>
      </c>
      <c r="C31" s="99" t="s">
        <v>115</v>
      </c>
      <c r="D31" s="100"/>
      <c r="E31" s="100"/>
      <c r="F31" s="100"/>
      <c r="G31" s="100"/>
      <c r="H31" s="101"/>
      <c r="I31" s="106" t="s">
        <v>123</v>
      </c>
      <c r="J31" s="81"/>
      <c r="K31" s="81"/>
      <c r="L31" s="81"/>
      <c r="M31" s="81"/>
      <c r="N31" s="81"/>
      <c r="O31" s="20">
        <v>12</v>
      </c>
      <c r="P31" s="105"/>
      <c r="Q31" s="70"/>
      <c r="R31" s="102">
        <v>8</v>
      </c>
      <c r="S31" s="102"/>
      <c r="T31" s="103">
        <v>1250</v>
      </c>
      <c r="U31" s="102"/>
      <c r="V31" s="104">
        <f t="shared" si="0"/>
        <v>7.6799999999999993E-2</v>
      </c>
      <c r="W31" s="104"/>
    </row>
    <row r="32" spans="1:23" ht="83.25" customHeight="1" x14ac:dyDescent="0.25">
      <c r="B32" s="13">
        <v>6</v>
      </c>
      <c r="C32" s="99" t="s">
        <v>116</v>
      </c>
      <c r="D32" s="100"/>
      <c r="E32" s="100"/>
      <c r="F32" s="100"/>
      <c r="G32" s="100"/>
      <c r="H32" s="101"/>
      <c r="I32" s="99" t="s">
        <v>187</v>
      </c>
      <c r="J32" s="100"/>
      <c r="K32" s="100"/>
      <c r="L32" s="100"/>
      <c r="M32" s="100"/>
      <c r="N32" s="101"/>
      <c r="O32" s="20">
        <v>4</v>
      </c>
      <c r="P32" s="105"/>
      <c r="Q32" s="70"/>
      <c r="R32" s="102">
        <v>16</v>
      </c>
      <c r="S32" s="102"/>
      <c r="T32" s="103">
        <v>1250</v>
      </c>
      <c r="U32" s="102"/>
      <c r="V32" s="104">
        <f t="shared" si="0"/>
        <v>5.1200000000000002E-2</v>
      </c>
      <c r="W32" s="104"/>
    </row>
    <row r="33" spans="1:23" ht="61.5" customHeight="1" x14ac:dyDescent="0.25">
      <c r="B33" s="40">
        <v>7</v>
      </c>
      <c r="C33" s="99" t="s">
        <v>117</v>
      </c>
      <c r="D33" s="100"/>
      <c r="E33" s="100"/>
      <c r="F33" s="100"/>
      <c r="G33" s="100"/>
      <c r="H33" s="101"/>
      <c r="I33" s="99" t="s">
        <v>124</v>
      </c>
      <c r="J33" s="100"/>
      <c r="K33" s="100"/>
      <c r="L33" s="100"/>
      <c r="M33" s="100"/>
      <c r="N33" s="101"/>
      <c r="O33" s="20">
        <v>12</v>
      </c>
      <c r="P33" s="105"/>
      <c r="Q33" s="70"/>
      <c r="R33" s="102">
        <v>4</v>
      </c>
      <c r="S33" s="102"/>
      <c r="T33" s="103">
        <v>1250</v>
      </c>
      <c r="U33" s="102"/>
      <c r="V33" s="104">
        <f t="shared" si="0"/>
        <v>3.8399999999999997E-2</v>
      </c>
      <c r="W33" s="104"/>
    </row>
    <row r="34" spans="1:23" ht="51.75" customHeight="1" x14ac:dyDescent="0.25">
      <c r="B34" s="13">
        <v>8</v>
      </c>
      <c r="C34" s="99" t="s">
        <v>125</v>
      </c>
      <c r="D34" s="100"/>
      <c r="E34" s="100"/>
      <c r="F34" s="100"/>
      <c r="G34" s="100"/>
      <c r="H34" s="101"/>
      <c r="I34" s="73" t="s">
        <v>186</v>
      </c>
      <c r="J34" s="74"/>
      <c r="K34" s="74"/>
      <c r="L34" s="74"/>
      <c r="M34" s="74"/>
      <c r="N34" s="75"/>
      <c r="O34" s="20">
        <v>12</v>
      </c>
      <c r="P34" s="105"/>
      <c r="Q34" s="70"/>
      <c r="R34" s="102">
        <v>2</v>
      </c>
      <c r="S34" s="102"/>
      <c r="T34" s="103">
        <v>1250</v>
      </c>
      <c r="U34" s="102"/>
      <c r="V34" s="104">
        <f t="shared" si="0"/>
        <v>1.9199999999999998E-2</v>
      </c>
      <c r="W34" s="104"/>
    </row>
    <row r="35" spans="1:23" ht="51.75" customHeight="1" x14ac:dyDescent="0.25">
      <c r="B35" s="13"/>
      <c r="C35" s="43"/>
      <c r="D35" s="32"/>
      <c r="E35" s="32"/>
      <c r="F35" s="32"/>
      <c r="G35" s="32"/>
      <c r="H35" s="33"/>
      <c r="I35" s="73"/>
      <c r="J35" s="74"/>
      <c r="K35" s="74"/>
      <c r="L35" s="74"/>
      <c r="M35" s="74"/>
      <c r="N35" s="75"/>
      <c r="O35" s="20"/>
      <c r="P35" s="105"/>
      <c r="Q35" s="70"/>
      <c r="R35" s="102"/>
      <c r="S35" s="102"/>
      <c r="T35" s="103">
        <v>1250</v>
      </c>
      <c r="U35" s="102"/>
      <c r="V35" s="104">
        <f t="shared" si="0"/>
        <v>0</v>
      </c>
      <c r="W35" s="104"/>
    </row>
    <row r="36" spans="1:23" ht="51.75" hidden="1" customHeight="1" x14ac:dyDescent="0.25">
      <c r="B36" s="13"/>
      <c r="C36" s="43"/>
      <c r="D36" s="32"/>
      <c r="E36" s="32"/>
      <c r="F36" s="32"/>
      <c r="G36" s="32"/>
      <c r="H36" s="33"/>
      <c r="I36" s="73"/>
      <c r="J36" s="74"/>
      <c r="K36" s="74"/>
      <c r="L36" s="74"/>
      <c r="M36" s="74"/>
      <c r="N36" s="75"/>
      <c r="O36" s="20"/>
      <c r="P36" s="105"/>
      <c r="Q36" s="70"/>
      <c r="R36" s="102"/>
      <c r="S36" s="102"/>
      <c r="T36" s="103">
        <v>1250</v>
      </c>
      <c r="U36" s="102"/>
      <c r="V36" s="104">
        <f t="shared" si="0"/>
        <v>0</v>
      </c>
      <c r="W36" s="104"/>
    </row>
    <row r="37" spans="1:23" ht="51.75" hidden="1" customHeight="1" x14ac:dyDescent="0.25">
      <c r="B37" s="13"/>
      <c r="C37" s="43"/>
      <c r="D37" s="32"/>
      <c r="E37" s="32"/>
      <c r="F37" s="32"/>
      <c r="G37" s="32"/>
      <c r="H37" s="33"/>
      <c r="I37" s="73"/>
      <c r="J37" s="74"/>
      <c r="K37" s="74"/>
      <c r="L37" s="74"/>
      <c r="M37" s="74"/>
      <c r="N37" s="75"/>
      <c r="O37" s="20"/>
      <c r="P37" s="71"/>
      <c r="Q37" s="72"/>
      <c r="R37" s="102"/>
      <c r="S37" s="102"/>
      <c r="T37" s="103">
        <v>1250</v>
      </c>
      <c r="U37" s="102"/>
      <c r="V37" s="104">
        <f t="shared" si="0"/>
        <v>0</v>
      </c>
      <c r="W37" s="104"/>
    </row>
    <row r="38" spans="1:23" ht="51.75" hidden="1" customHeight="1" x14ac:dyDescent="0.25">
      <c r="B38" s="13"/>
      <c r="C38" s="43"/>
      <c r="D38" s="32"/>
      <c r="E38" s="32"/>
      <c r="F38" s="32"/>
      <c r="G38" s="32"/>
      <c r="H38" s="33"/>
      <c r="I38" s="73"/>
      <c r="J38" s="74"/>
      <c r="K38" s="74"/>
      <c r="L38" s="74"/>
      <c r="M38" s="74"/>
      <c r="N38" s="75"/>
      <c r="O38" s="20"/>
      <c r="P38" s="71"/>
      <c r="Q38" s="72"/>
      <c r="R38" s="69"/>
      <c r="S38" s="70"/>
      <c r="T38" s="67">
        <v>1250</v>
      </c>
      <c r="U38" s="68"/>
      <c r="V38" s="65">
        <f t="shared" si="0"/>
        <v>0</v>
      </c>
      <c r="W38" s="66"/>
    </row>
    <row r="39" spans="1:23" ht="51.75" hidden="1" customHeight="1" x14ac:dyDescent="0.25">
      <c r="B39" s="13"/>
      <c r="C39" s="44"/>
      <c r="D39" s="45"/>
      <c r="E39" s="45"/>
      <c r="F39" s="45"/>
      <c r="G39" s="45"/>
      <c r="H39" s="46"/>
      <c r="I39" s="99"/>
      <c r="J39" s="100"/>
      <c r="K39" s="100"/>
      <c r="L39" s="100"/>
      <c r="M39" s="100"/>
      <c r="N39" s="101"/>
      <c r="O39" s="20"/>
      <c r="P39" s="71"/>
      <c r="Q39" s="72"/>
      <c r="R39" s="69"/>
      <c r="S39" s="70"/>
      <c r="T39" s="67">
        <v>1250</v>
      </c>
      <c r="U39" s="68"/>
      <c r="V39" s="65">
        <f t="shared" si="0"/>
        <v>0</v>
      </c>
      <c r="W39" s="66"/>
    </row>
    <row r="40" spans="1:23" ht="51.75" hidden="1" customHeight="1" x14ac:dyDescent="0.25">
      <c r="B40" s="13"/>
      <c r="C40" s="43"/>
      <c r="D40" s="32"/>
      <c r="E40" s="32"/>
      <c r="F40" s="32"/>
      <c r="G40" s="32"/>
      <c r="H40" s="33"/>
      <c r="I40" s="73"/>
      <c r="J40" s="74"/>
      <c r="K40" s="74"/>
      <c r="L40" s="74"/>
      <c r="M40" s="74"/>
      <c r="N40" s="75"/>
      <c r="O40" s="20"/>
      <c r="P40" s="71"/>
      <c r="Q40" s="72"/>
      <c r="R40" s="69"/>
      <c r="S40" s="70"/>
      <c r="T40" s="67">
        <v>1250</v>
      </c>
      <c r="U40" s="68"/>
      <c r="V40" s="65">
        <f t="shared" si="0"/>
        <v>0</v>
      </c>
      <c r="W40" s="66"/>
    </row>
    <row r="41" spans="1:23" x14ac:dyDescent="0.25">
      <c r="B41" s="91" t="s">
        <v>84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3"/>
      <c r="R41" s="94"/>
      <c r="S41" s="94"/>
      <c r="T41" s="95"/>
      <c r="U41" s="95"/>
      <c r="V41" s="96">
        <f>SUM(V27:W40)</f>
        <v>1.1856</v>
      </c>
      <c r="W41" s="95"/>
    </row>
    <row r="42" spans="1:23" x14ac:dyDescent="0.25">
      <c r="B42" s="91" t="s">
        <v>83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19"/>
      <c r="S42" s="18"/>
      <c r="T42" s="95"/>
      <c r="U42" s="95"/>
      <c r="V42" s="97">
        <f>V41</f>
        <v>1.1856</v>
      </c>
      <c r="W42" s="97"/>
    </row>
    <row r="43" spans="1:23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6"/>
      <c r="U43" s="16"/>
      <c r="V43" s="15"/>
      <c r="W43" s="15"/>
    </row>
    <row r="44" spans="1:23" x14ac:dyDescent="0.25">
      <c r="A44" s="2" t="s">
        <v>82</v>
      </c>
      <c r="B44" s="1" t="s">
        <v>81</v>
      </c>
      <c r="C44" s="16"/>
      <c r="D44" s="16"/>
      <c r="E44" s="16"/>
      <c r="F44" s="12" t="s">
        <v>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17"/>
      <c r="T44" s="16"/>
      <c r="U44" s="16"/>
      <c r="V44" s="15"/>
      <c r="W44" s="15"/>
    </row>
    <row r="45" spans="1:23" x14ac:dyDescent="0.25">
      <c r="B45" s="10" t="s">
        <v>39</v>
      </c>
      <c r="C45" s="98" t="s">
        <v>188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 t="s">
        <v>189</v>
      </c>
      <c r="O45" s="98"/>
      <c r="P45" s="98"/>
      <c r="Q45" s="98"/>
      <c r="R45" s="98"/>
      <c r="S45" s="98"/>
      <c r="T45" s="98"/>
      <c r="U45" s="98"/>
      <c r="V45" s="98"/>
      <c r="W45" s="98"/>
    </row>
    <row r="46" spans="1:23" ht="15" customHeight="1" x14ac:dyDescent="0.25">
      <c r="B46" s="13" t="s">
        <v>34</v>
      </c>
      <c r="C46" s="87" t="str">
        <f>I27</f>
        <v>Laporan bahan kerja pengelolaan bimbingan sosial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8" t="s">
        <v>190</v>
      </c>
      <c r="O46" s="89"/>
      <c r="P46" s="89"/>
      <c r="Q46" s="89"/>
      <c r="R46" s="89"/>
      <c r="S46" s="89"/>
      <c r="T46" s="89"/>
      <c r="U46" s="89"/>
      <c r="V46" s="89"/>
      <c r="W46" s="90"/>
    </row>
    <row r="47" spans="1:23" ht="15" customHeight="1" x14ac:dyDescent="0.25">
      <c r="B47" s="13" t="s">
        <v>32</v>
      </c>
      <c r="C47" s="87" t="str">
        <f t="shared" ref="C47:C53" si="2">I28</f>
        <v>Laporan program kerja, bahan dan alat perlengkapan pengelolaan bimbingan sosial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8" t="s">
        <v>190</v>
      </c>
      <c r="O47" s="89"/>
      <c r="P47" s="89"/>
      <c r="Q47" s="89"/>
      <c r="R47" s="89"/>
      <c r="S47" s="89"/>
      <c r="T47" s="89"/>
      <c r="U47" s="89"/>
      <c r="V47" s="89"/>
      <c r="W47" s="90"/>
    </row>
    <row r="48" spans="1:23" ht="15" customHeight="1" x14ac:dyDescent="0.25">
      <c r="B48" s="13" t="s">
        <v>30</v>
      </c>
      <c r="C48" s="87" t="str">
        <f t="shared" si="2"/>
        <v>Laporan progres pelaksanaan kegiatan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8" t="s">
        <v>190</v>
      </c>
      <c r="O48" s="89"/>
      <c r="P48" s="89"/>
      <c r="Q48" s="89"/>
      <c r="R48" s="89"/>
      <c r="S48" s="89"/>
      <c r="T48" s="89"/>
      <c r="U48" s="89"/>
      <c r="V48" s="89"/>
      <c r="W48" s="90"/>
    </row>
    <row r="49" spans="1:23" ht="15" customHeight="1" x14ac:dyDescent="0.25">
      <c r="B49" s="13" t="s">
        <v>28</v>
      </c>
      <c r="C49" s="87" t="str">
        <f t="shared" si="2"/>
        <v>Draft kerja terkait pengelolaan bimbingan sosial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 t="s">
        <v>190</v>
      </c>
      <c r="O49" s="89"/>
      <c r="P49" s="89"/>
      <c r="Q49" s="89"/>
      <c r="R49" s="89"/>
      <c r="S49" s="89"/>
      <c r="T49" s="89"/>
      <c r="U49" s="89"/>
      <c r="V49" s="89"/>
      <c r="W49" s="90"/>
    </row>
    <row r="50" spans="1:23" ht="15" customHeight="1" x14ac:dyDescent="0.25">
      <c r="B50" s="13" t="s">
        <v>26</v>
      </c>
      <c r="C50" s="87" t="str">
        <f t="shared" si="2"/>
        <v>Terlaksananya teknis pengendalian administrasi pengelolaan bimbingan sosial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8" t="s">
        <v>191</v>
      </c>
      <c r="O50" s="89"/>
      <c r="P50" s="89"/>
      <c r="Q50" s="89"/>
      <c r="R50" s="89"/>
      <c r="S50" s="89"/>
      <c r="T50" s="89"/>
      <c r="U50" s="89"/>
      <c r="V50" s="89"/>
      <c r="W50" s="90"/>
    </row>
    <row r="51" spans="1:23" ht="15" customHeight="1" x14ac:dyDescent="0.25">
      <c r="B51" s="13" t="s">
        <v>24</v>
      </c>
      <c r="C51" s="87" t="str">
        <f t="shared" si="2"/>
        <v>Laporan pengelolaan bimbingan sosial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 t="s">
        <v>190</v>
      </c>
      <c r="O51" s="89"/>
      <c r="P51" s="89"/>
      <c r="Q51" s="89"/>
      <c r="R51" s="89"/>
      <c r="S51" s="89"/>
      <c r="T51" s="89"/>
      <c r="U51" s="89"/>
      <c r="V51" s="89"/>
      <c r="W51" s="90"/>
    </row>
    <row r="52" spans="1:23" ht="15" customHeight="1" x14ac:dyDescent="0.25">
      <c r="B52" s="13" t="s">
        <v>68</v>
      </c>
      <c r="C52" s="87" t="str">
        <f t="shared" si="2"/>
        <v>Laporan  pelaksanaan tugas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8" t="s">
        <v>190</v>
      </c>
      <c r="O52" s="89"/>
      <c r="P52" s="89"/>
      <c r="Q52" s="89"/>
      <c r="R52" s="89"/>
      <c r="S52" s="89"/>
      <c r="T52" s="89"/>
      <c r="U52" s="89"/>
      <c r="V52" s="89"/>
      <c r="W52" s="90"/>
    </row>
    <row r="53" spans="1:23" ht="15" customHeight="1" x14ac:dyDescent="0.25">
      <c r="B53" s="13" t="s">
        <v>67</v>
      </c>
      <c r="C53" s="87" t="str">
        <f t="shared" si="2"/>
        <v>Laporan tugas kedinasan lain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8" t="s">
        <v>190</v>
      </c>
      <c r="O53" s="89"/>
      <c r="P53" s="89"/>
      <c r="Q53" s="89"/>
      <c r="R53" s="89"/>
      <c r="S53" s="89"/>
      <c r="T53" s="89"/>
      <c r="U53" s="89"/>
      <c r="V53" s="89"/>
      <c r="W53" s="90"/>
    </row>
    <row r="54" spans="1:23" x14ac:dyDescent="0.25"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x14ac:dyDescent="0.25">
      <c r="A55" s="2" t="s">
        <v>80</v>
      </c>
      <c r="B55" s="1" t="s">
        <v>79</v>
      </c>
      <c r="F55" s="1" t="s">
        <v>0</v>
      </c>
    </row>
    <row r="57" spans="1:23" x14ac:dyDescent="0.25">
      <c r="B57" s="9" t="s">
        <v>39</v>
      </c>
      <c r="C57" s="79" t="s">
        <v>78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 t="s">
        <v>77</v>
      </c>
      <c r="O57" s="79"/>
      <c r="P57" s="79"/>
      <c r="Q57" s="79"/>
      <c r="R57" s="79"/>
      <c r="S57" s="79"/>
      <c r="T57" s="79"/>
      <c r="U57" s="79"/>
      <c r="V57" s="79"/>
      <c r="W57" s="79"/>
    </row>
    <row r="58" spans="1:23" x14ac:dyDescent="0.25">
      <c r="B58" s="14">
        <v>1</v>
      </c>
      <c r="C58" s="84" t="s">
        <v>126</v>
      </c>
      <c r="D58" s="85"/>
      <c r="E58" s="85"/>
      <c r="F58" s="85"/>
      <c r="G58" s="85"/>
      <c r="H58" s="85"/>
      <c r="I58" s="85"/>
      <c r="J58" s="85"/>
      <c r="K58" s="85"/>
      <c r="L58" s="85"/>
      <c r="M58" s="86"/>
      <c r="N58" s="81" t="s">
        <v>129</v>
      </c>
      <c r="O58" s="81"/>
      <c r="P58" s="81"/>
      <c r="Q58" s="81"/>
      <c r="R58" s="81"/>
      <c r="S58" s="81"/>
      <c r="T58" s="81"/>
      <c r="U58" s="81"/>
      <c r="V58" s="81"/>
      <c r="W58" s="81"/>
    </row>
    <row r="59" spans="1:23" x14ac:dyDescent="0.25">
      <c r="B59" s="14">
        <v>2</v>
      </c>
      <c r="C59" s="84" t="s">
        <v>127</v>
      </c>
      <c r="D59" s="85"/>
      <c r="E59" s="85"/>
      <c r="F59" s="85"/>
      <c r="G59" s="85"/>
      <c r="H59" s="85"/>
      <c r="I59" s="85"/>
      <c r="J59" s="85"/>
      <c r="K59" s="85"/>
      <c r="L59" s="85"/>
      <c r="M59" s="86"/>
      <c r="N59" s="81" t="s">
        <v>130</v>
      </c>
      <c r="O59" s="81"/>
      <c r="P59" s="81"/>
      <c r="Q59" s="81"/>
      <c r="R59" s="81"/>
      <c r="S59" s="81"/>
      <c r="T59" s="81"/>
      <c r="U59" s="81"/>
      <c r="V59" s="81"/>
      <c r="W59" s="81"/>
    </row>
    <row r="60" spans="1:23" x14ac:dyDescent="0.25">
      <c r="B60" s="14">
        <v>3</v>
      </c>
      <c r="C60" s="81" t="s">
        <v>128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 t="s">
        <v>131</v>
      </c>
      <c r="O60" s="81"/>
      <c r="P60" s="81"/>
      <c r="Q60" s="81"/>
      <c r="R60" s="81"/>
      <c r="S60" s="81"/>
      <c r="T60" s="81"/>
      <c r="U60" s="81"/>
      <c r="V60" s="81"/>
      <c r="W60" s="81"/>
    </row>
    <row r="61" spans="1:23" x14ac:dyDescent="0.25">
      <c r="B61" s="14">
        <v>4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spans="1:23" x14ac:dyDescent="0.25">
      <c r="B62" s="14">
        <v>5</v>
      </c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spans="1:23" x14ac:dyDescent="0.25">
      <c r="B63" s="13">
        <v>6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</row>
    <row r="64" spans="1:23" x14ac:dyDescent="0.25"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" t="s">
        <v>76</v>
      </c>
      <c r="B65" s="1" t="s">
        <v>75</v>
      </c>
      <c r="G65" s="1" t="s">
        <v>0</v>
      </c>
    </row>
    <row r="67" spans="1:23" x14ac:dyDescent="0.25">
      <c r="B67" s="9" t="s">
        <v>39</v>
      </c>
      <c r="C67" s="79" t="s">
        <v>74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 t="s">
        <v>73</v>
      </c>
      <c r="O67" s="79"/>
      <c r="P67" s="79"/>
      <c r="Q67" s="79"/>
      <c r="R67" s="79"/>
      <c r="S67" s="79"/>
      <c r="T67" s="79"/>
      <c r="U67" s="79"/>
      <c r="V67" s="79"/>
      <c r="W67" s="79"/>
    </row>
    <row r="68" spans="1:23" x14ac:dyDescent="0.25">
      <c r="B68" s="13">
        <v>1</v>
      </c>
      <c r="C68" s="82" t="s">
        <v>132</v>
      </c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 t="s">
        <v>136</v>
      </c>
      <c r="O68" s="82"/>
      <c r="P68" s="82"/>
      <c r="Q68" s="82"/>
      <c r="R68" s="82"/>
      <c r="S68" s="82"/>
      <c r="T68" s="82"/>
      <c r="U68" s="82"/>
      <c r="V68" s="82"/>
      <c r="W68" s="82"/>
    </row>
    <row r="69" spans="1:23" x14ac:dyDescent="0.25">
      <c r="B69" s="13">
        <v>2</v>
      </c>
      <c r="C69" s="82" t="s">
        <v>133</v>
      </c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2" t="s">
        <v>136</v>
      </c>
      <c r="O69" s="82"/>
      <c r="P69" s="82"/>
      <c r="Q69" s="82"/>
      <c r="R69" s="82"/>
      <c r="S69" s="82"/>
      <c r="T69" s="82"/>
      <c r="U69" s="82"/>
      <c r="V69" s="82"/>
      <c r="W69" s="82"/>
    </row>
    <row r="70" spans="1:23" x14ac:dyDescent="0.25">
      <c r="B70" s="13">
        <v>3</v>
      </c>
      <c r="C70" s="82" t="s">
        <v>134</v>
      </c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 t="s">
        <v>136</v>
      </c>
      <c r="O70" s="82"/>
      <c r="P70" s="82"/>
      <c r="Q70" s="82"/>
      <c r="R70" s="82"/>
      <c r="S70" s="82"/>
      <c r="T70" s="82"/>
      <c r="U70" s="82"/>
      <c r="V70" s="82"/>
      <c r="W70" s="82"/>
    </row>
    <row r="71" spans="1:23" x14ac:dyDescent="0.25">
      <c r="B71" s="13">
        <v>4</v>
      </c>
      <c r="C71" s="82" t="s">
        <v>135</v>
      </c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 t="s">
        <v>137</v>
      </c>
      <c r="O71" s="82"/>
      <c r="P71" s="82"/>
      <c r="Q71" s="82"/>
      <c r="R71" s="82"/>
      <c r="S71" s="82"/>
      <c r="T71" s="82"/>
      <c r="U71" s="82"/>
      <c r="V71" s="82"/>
      <c r="W71" s="82"/>
    </row>
    <row r="72" spans="1:23" x14ac:dyDescent="0.25">
      <c r="B72" s="13">
        <v>5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</row>
    <row r="73" spans="1:23" x14ac:dyDescent="0.25">
      <c r="B73" s="13">
        <v>6</v>
      </c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</row>
    <row r="76" spans="1:23" x14ac:dyDescent="0.25">
      <c r="A76" s="2" t="s">
        <v>72</v>
      </c>
      <c r="B76" s="1" t="s">
        <v>71</v>
      </c>
      <c r="G76" s="1" t="s">
        <v>0</v>
      </c>
    </row>
    <row r="77" spans="1:23" ht="15" customHeight="1" x14ac:dyDescent="0.25">
      <c r="B77" s="12" t="s">
        <v>34</v>
      </c>
      <c r="C77" s="4" t="s">
        <v>138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" customHeight="1" x14ac:dyDescent="0.25">
      <c r="B78" s="12" t="s">
        <v>32</v>
      </c>
      <c r="C78" s="4" t="s">
        <v>139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" customHeight="1" x14ac:dyDescent="0.25">
      <c r="B79" s="12" t="s">
        <v>30</v>
      </c>
      <c r="C79" s="4" t="s">
        <v>140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" customHeight="1" x14ac:dyDescent="0.25">
      <c r="B80" s="12" t="s">
        <v>28</v>
      </c>
      <c r="C80" s="4" t="s">
        <v>141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" customHeight="1" x14ac:dyDescent="0.25">
      <c r="B81" s="12" t="s">
        <v>26</v>
      </c>
      <c r="C81" s="4" t="s">
        <v>142</v>
      </c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5" customHeight="1" x14ac:dyDescent="0.25">
      <c r="B82" s="12" t="s">
        <v>24</v>
      </c>
      <c r="C82" s="4" t="s">
        <v>143</v>
      </c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5" customHeight="1" x14ac:dyDescent="0.25">
      <c r="B83" s="12" t="s">
        <v>68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s="1" customFormat="1" ht="15" hidden="1" customHeight="1" x14ac:dyDescent="0.25">
      <c r="A84" s="2"/>
      <c r="B84" s="12" t="s">
        <v>67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s="1" customFormat="1" ht="15" hidden="1" customHeight="1" x14ac:dyDescent="0.25">
      <c r="A85" s="2"/>
      <c r="B85" s="12" t="s">
        <v>66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s="1" customFormat="1" ht="15" hidden="1" customHeight="1" x14ac:dyDescent="0.25">
      <c r="A86" s="2"/>
      <c r="B86" s="12" t="s">
        <v>65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s="1" customFormat="1" ht="15" hidden="1" customHeight="1" x14ac:dyDescent="0.25">
      <c r="A87" s="2"/>
      <c r="B87" s="12" t="s">
        <v>64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s="1" customFormat="1" ht="15" hidden="1" customHeight="1" x14ac:dyDescent="0.25">
      <c r="A88" s="2"/>
      <c r="B88" s="12" t="s">
        <v>13</v>
      </c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s="1" customFormat="1" ht="15" hidden="1" customHeight="1" x14ac:dyDescent="0.25">
      <c r="A89" s="2"/>
      <c r="B89" s="12" t="s">
        <v>63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1" spans="1:23" s="1" customFormat="1" ht="12.75" x14ac:dyDescent="0.25">
      <c r="A91" s="2" t="s">
        <v>70</v>
      </c>
      <c r="B91" s="1" t="s">
        <v>69</v>
      </c>
      <c r="E91" s="1" t="s">
        <v>0</v>
      </c>
    </row>
    <row r="92" spans="1:23" s="1" customFormat="1" ht="12.75" customHeight="1" x14ac:dyDescent="0.25">
      <c r="A92" s="2"/>
      <c r="B92" s="12" t="s">
        <v>34</v>
      </c>
      <c r="C92" s="4" t="s">
        <v>144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s="1" customFormat="1" ht="12.75" customHeight="1" x14ac:dyDescent="0.25">
      <c r="A93" s="2"/>
      <c r="B93" s="12" t="s">
        <v>32</v>
      </c>
      <c r="C93" s="4" t="s">
        <v>145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s="1" customFormat="1" ht="12.75" customHeight="1" x14ac:dyDescent="0.25">
      <c r="A94" s="2"/>
      <c r="B94" s="12" t="s">
        <v>30</v>
      </c>
      <c r="C94" s="4" t="s">
        <v>146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s="1" customFormat="1" ht="12.75" customHeight="1" x14ac:dyDescent="0.25">
      <c r="A95" s="2"/>
      <c r="B95" s="12" t="s">
        <v>28</v>
      </c>
      <c r="C95" s="4" t="s">
        <v>147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s="1" customFormat="1" ht="12.75" customHeight="1" x14ac:dyDescent="0.25">
      <c r="A96" s="2"/>
      <c r="B96" s="12" t="s">
        <v>26</v>
      </c>
      <c r="C96" s="4" t="s">
        <v>148</v>
      </c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s="1" customFormat="1" ht="12.75" customHeight="1" x14ac:dyDescent="0.25">
      <c r="A97" s="2"/>
      <c r="B97" s="12" t="s">
        <v>24</v>
      </c>
      <c r="C97" s="4" t="s">
        <v>149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s="1" customFormat="1" ht="12.75" customHeight="1" x14ac:dyDescent="0.25">
      <c r="A98" s="2"/>
      <c r="B98" s="12" t="s">
        <v>68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s="1" customFormat="1" ht="12.75" x14ac:dyDescent="0.25">
      <c r="A99" s="2"/>
      <c r="B99" s="12" t="s">
        <v>67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s="1" customFormat="1" ht="12.75" hidden="1" x14ac:dyDescent="0.25">
      <c r="A100" s="2"/>
      <c r="B100" s="12" t="s">
        <v>66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s="1" customFormat="1" ht="12.75" hidden="1" x14ac:dyDescent="0.25">
      <c r="A101" s="2"/>
      <c r="B101" s="12" t="s">
        <v>65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s="1" customFormat="1" ht="12.75" hidden="1" x14ac:dyDescent="0.25">
      <c r="A102" s="2"/>
      <c r="B102" s="12" t="s">
        <v>64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s="1" customFormat="1" ht="12.75" hidden="1" x14ac:dyDescent="0.25">
      <c r="A103" s="2"/>
      <c r="B103" s="12" t="s">
        <v>13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s="1" customFormat="1" ht="12.75" hidden="1" x14ac:dyDescent="0.25">
      <c r="A104" s="2"/>
      <c r="B104" s="12" t="s">
        <v>63</v>
      </c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6" spans="1:23" x14ac:dyDescent="0.25">
      <c r="A106" s="2" t="s">
        <v>62</v>
      </c>
      <c r="B106" s="1" t="s">
        <v>61</v>
      </c>
      <c r="G106" s="1" t="s">
        <v>0</v>
      </c>
    </row>
    <row r="108" spans="1:23" x14ac:dyDescent="0.25">
      <c r="B108" s="9" t="s">
        <v>39</v>
      </c>
      <c r="C108" s="79" t="s">
        <v>60</v>
      </c>
      <c r="D108" s="79"/>
      <c r="E108" s="79"/>
      <c r="F108" s="79"/>
      <c r="G108" s="79"/>
      <c r="H108" s="79"/>
      <c r="I108" s="79"/>
      <c r="J108" s="79" t="s">
        <v>59</v>
      </c>
      <c r="K108" s="79"/>
      <c r="L108" s="79"/>
      <c r="M108" s="79"/>
      <c r="N108" s="79"/>
      <c r="O108" s="79"/>
      <c r="P108" s="79"/>
      <c r="Q108" s="79" t="s">
        <v>58</v>
      </c>
      <c r="R108" s="79"/>
      <c r="S108" s="79"/>
      <c r="T108" s="79"/>
      <c r="U108" s="79"/>
      <c r="V108" s="79"/>
      <c r="W108" s="79"/>
    </row>
    <row r="109" spans="1:23" x14ac:dyDescent="0.25">
      <c r="B109" s="8">
        <v>1</v>
      </c>
      <c r="C109" s="81" t="s">
        <v>150</v>
      </c>
      <c r="D109" s="81"/>
      <c r="E109" s="81"/>
      <c r="F109" s="81"/>
      <c r="G109" s="81"/>
      <c r="H109" s="81"/>
      <c r="I109" s="81"/>
      <c r="J109" s="81" t="s">
        <v>151</v>
      </c>
      <c r="K109" s="81"/>
      <c r="L109" s="81"/>
      <c r="M109" s="81"/>
      <c r="N109" s="81"/>
      <c r="O109" s="81"/>
      <c r="P109" s="81"/>
      <c r="Q109" s="81" t="s">
        <v>152</v>
      </c>
      <c r="R109" s="81"/>
      <c r="S109" s="81"/>
      <c r="T109" s="81"/>
      <c r="U109" s="81"/>
      <c r="V109" s="81"/>
      <c r="W109" s="81"/>
    </row>
    <row r="110" spans="1:23" ht="24.75" customHeight="1" x14ac:dyDescent="0.25">
      <c r="B110" s="8">
        <v>2</v>
      </c>
      <c r="C110" s="73" t="s">
        <v>153</v>
      </c>
      <c r="D110" s="74"/>
      <c r="E110" s="74"/>
      <c r="F110" s="74"/>
      <c r="G110" s="74"/>
      <c r="H110" s="74"/>
      <c r="I110" s="75"/>
      <c r="J110" s="81" t="s">
        <v>151</v>
      </c>
      <c r="K110" s="81"/>
      <c r="L110" s="81"/>
      <c r="M110" s="81"/>
      <c r="N110" s="81"/>
      <c r="O110" s="81"/>
      <c r="P110" s="81"/>
      <c r="Q110" s="81" t="s">
        <v>154</v>
      </c>
      <c r="R110" s="81"/>
      <c r="S110" s="81"/>
      <c r="T110" s="81"/>
      <c r="U110" s="81"/>
      <c r="V110" s="81"/>
      <c r="W110" s="81"/>
    </row>
    <row r="111" spans="1:23" x14ac:dyDescent="0.25">
      <c r="B111" s="8">
        <v>3</v>
      </c>
      <c r="C111" s="73" t="s">
        <v>155</v>
      </c>
      <c r="D111" s="74"/>
      <c r="E111" s="74"/>
      <c r="F111" s="74"/>
      <c r="G111" s="74"/>
      <c r="H111" s="74"/>
      <c r="I111" s="75"/>
      <c r="J111" s="81" t="s">
        <v>156</v>
      </c>
      <c r="K111" s="81"/>
      <c r="L111" s="81"/>
      <c r="M111" s="81"/>
      <c r="N111" s="81"/>
      <c r="O111" s="81"/>
      <c r="P111" s="81"/>
      <c r="Q111" s="81" t="s">
        <v>157</v>
      </c>
      <c r="R111" s="81"/>
      <c r="S111" s="81"/>
      <c r="T111" s="81"/>
      <c r="U111" s="81"/>
      <c r="V111" s="81"/>
      <c r="W111" s="81"/>
    </row>
    <row r="112" spans="1:23" x14ac:dyDescent="0.25">
      <c r="B112" s="8">
        <v>4</v>
      </c>
      <c r="C112" s="73"/>
      <c r="D112" s="74"/>
      <c r="E112" s="74"/>
      <c r="F112" s="74"/>
      <c r="G112" s="74"/>
      <c r="H112" s="74"/>
      <c r="I112" s="75"/>
      <c r="J112" s="73"/>
      <c r="K112" s="74"/>
      <c r="L112" s="74"/>
      <c r="M112" s="74"/>
      <c r="N112" s="74"/>
      <c r="O112" s="74"/>
      <c r="P112" s="75"/>
      <c r="Q112" s="73"/>
      <c r="R112" s="74"/>
      <c r="S112" s="74"/>
      <c r="T112" s="74"/>
      <c r="U112" s="74"/>
      <c r="V112" s="74"/>
      <c r="W112" s="75"/>
    </row>
    <row r="113" spans="1:23" ht="15" customHeight="1" x14ac:dyDescent="0.25">
      <c r="B113" s="8">
        <v>5</v>
      </c>
      <c r="C113" s="73"/>
      <c r="D113" s="74"/>
      <c r="E113" s="74"/>
      <c r="F113" s="74"/>
      <c r="G113" s="74"/>
      <c r="H113" s="74"/>
      <c r="I113" s="75"/>
      <c r="J113" s="73"/>
      <c r="K113" s="74"/>
      <c r="L113" s="74"/>
      <c r="M113" s="74"/>
      <c r="N113" s="74"/>
      <c r="O113" s="74"/>
      <c r="P113" s="75"/>
      <c r="Q113" s="73"/>
      <c r="R113" s="74"/>
      <c r="S113" s="74"/>
      <c r="T113" s="74"/>
      <c r="U113" s="74"/>
      <c r="V113" s="74"/>
      <c r="W113" s="75"/>
    </row>
    <row r="115" spans="1:23" x14ac:dyDescent="0.25">
      <c r="A115" s="2" t="s">
        <v>54</v>
      </c>
      <c r="B115" s="1" t="s">
        <v>53</v>
      </c>
      <c r="I115" s="1" t="s">
        <v>0</v>
      </c>
      <c r="J115" s="11"/>
    </row>
    <row r="117" spans="1:23" x14ac:dyDescent="0.25">
      <c r="B117" s="10" t="s">
        <v>39</v>
      </c>
      <c r="C117" s="79" t="s">
        <v>52</v>
      </c>
      <c r="D117" s="79"/>
      <c r="E117" s="79"/>
      <c r="F117" s="79"/>
      <c r="G117" s="79"/>
      <c r="H117" s="79"/>
      <c r="I117" s="79"/>
      <c r="J117" s="79"/>
      <c r="K117" s="79"/>
      <c r="L117" s="79" t="s">
        <v>51</v>
      </c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</row>
    <row r="118" spans="1:23" x14ac:dyDescent="0.25">
      <c r="B118" s="8">
        <v>1</v>
      </c>
      <c r="C118" s="78" t="s">
        <v>50</v>
      </c>
      <c r="D118" s="78"/>
      <c r="E118" s="78"/>
      <c r="F118" s="78"/>
      <c r="G118" s="78"/>
      <c r="H118" s="78"/>
      <c r="I118" s="78"/>
      <c r="J118" s="78"/>
      <c r="K118" s="78"/>
      <c r="L118" s="78" t="str">
        <f>'[6]URAIAN JABATAN'!L107</f>
        <v>Dalam ruangan tertutup</v>
      </c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</row>
    <row r="119" spans="1:23" x14ac:dyDescent="0.25">
      <c r="B119" s="8">
        <v>2</v>
      </c>
      <c r="C119" s="78" t="s">
        <v>49</v>
      </c>
      <c r="D119" s="78"/>
      <c r="E119" s="78"/>
      <c r="F119" s="78"/>
      <c r="G119" s="78"/>
      <c r="H119" s="78"/>
      <c r="I119" s="78"/>
      <c r="J119" s="78"/>
      <c r="K119" s="78"/>
      <c r="L119" s="78" t="str">
        <f>'[6]URAIAN JABATAN'!L108</f>
        <v>Sejuk dengan perubahan</v>
      </c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</row>
    <row r="120" spans="1:23" x14ac:dyDescent="0.25">
      <c r="B120" s="8">
        <v>3</v>
      </c>
      <c r="C120" s="78" t="s">
        <v>48</v>
      </c>
      <c r="D120" s="78"/>
      <c r="E120" s="78"/>
      <c r="F120" s="78"/>
      <c r="G120" s="78"/>
      <c r="H120" s="78"/>
      <c r="I120" s="78"/>
      <c r="J120" s="78"/>
      <c r="K120" s="78"/>
      <c r="L120" s="78" t="str">
        <f>'[6]URAIAN JABATAN'!L109</f>
        <v>Kering</v>
      </c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</row>
    <row r="121" spans="1:23" x14ac:dyDescent="0.25">
      <c r="B121" s="8">
        <v>4</v>
      </c>
      <c r="C121" s="78" t="s">
        <v>47</v>
      </c>
      <c r="D121" s="78"/>
      <c r="E121" s="78"/>
      <c r="F121" s="78"/>
      <c r="G121" s="78"/>
      <c r="H121" s="78"/>
      <c r="I121" s="78"/>
      <c r="J121" s="78"/>
      <c r="K121" s="78"/>
      <c r="L121" s="78" t="str">
        <f>'[6]URAIAN JABATAN'!L110</f>
        <v>Cukup</v>
      </c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</row>
    <row r="122" spans="1:23" x14ac:dyDescent="0.25">
      <c r="B122" s="8">
        <v>5</v>
      </c>
      <c r="C122" s="78" t="s">
        <v>46</v>
      </c>
      <c r="D122" s="78"/>
      <c r="E122" s="78"/>
      <c r="F122" s="78"/>
      <c r="G122" s="78"/>
      <c r="H122" s="78"/>
      <c r="I122" s="78"/>
      <c r="J122" s="78"/>
      <c r="K122" s="78"/>
      <c r="L122" s="78" t="str">
        <f>'[6]URAIAN JABATAN'!L111</f>
        <v>Rendah, rata, dan strategis</v>
      </c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</row>
    <row r="123" spans="1:23" x14ac:dyDescent="0.25">
      <c r="B123" s="8">
        <v>6</v>
      </c>
      <c r="C123" s="78" t="s">
        <v>45</v>
      </c>
      <c r="D123" s="78"/>
      <c r="E123" s="78"/>
      <c r="F123" s="78"/>
      <c r="G123" s="78"/>
      <c r="H123" s="78"/>
      <c r="I123" s="78"/>
      <c r="J123" s="78"/>
      <c r="K123" s="78"/>
      <c r="L123" s="78" t="str">
        <f>'[6]URAIAN JABATAN'!L112</f>
        <v>Terang</v>
      </c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</row>
    <row r="124" spans="1:23" x14ac:dyDescent="0.25">
      <c r="B124" s="8">
        <v>7</v>
      </c>
      <c r="C124" s="78" t="s">
        <v>44</v>
      </c>
      <c r="D124" s="78"/>
      <c r="E124" s="78"/>
      <c r="F124" s="78"/>
      <c r="G124" s="78"/>
      <c r="H124" s="78"/>
      <c r="I124" s="78"/>
      <c r="J124" s="78"/>
      <c r="K124" s="78"/>
      <c r="L124" s="78" t="str">
        <f>'[6]URAIAN JABATAN'!L113</f>
        <v>Tenang</v>
      </c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</row>
    <row r="125" spans="1:23" x14ac:dyDescent="0.25">
      <c r="B125" s="8">
        <v>8</v>
      </c>
      <c r="C125" s="78" t="s">
        <v>43</v>
      </c>
      <c r="D125" s="78"/>
      <c r="E125" s="78"/>
      <c r="F125" s="78"/>
      <c r="G125" s="78"/>
      <c r="H125" s="78"/>
      <c r="I125" s="78"/>
      <c r="J125" s="78"/>
      <c r="K125" s="78"/>
      <c r="L125" s="78" t="str">
        <f>'[6]URAIAN JABATAN'!L114</f>
        <v>Bersih</v>
      </c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</row>
    <row r="126" spans="1:23" x14ac:dyDescent="0.25">
      <c r="B126" s="8">
        <v>9</v>
      </c>
      <c r="C126" s="78" t="s">
        <v>42</v>
      </c>
      <c r="D126" s="78"/>
      <c r="E126" s="78"/>
      <c r="F126" s="78"/>
      <c r="G126" s="78"/>
      <c r="H126" s="78"/>
      <c r="I126" s="78"/>
      <c r="J126" s="78"/>
      <c r="K126" s="78"/>
      <c r="L126" s="78" t="str">
        <f>'[6]URAIAN JABATAN'!L115</f>
        <v>-</v>
      </c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</row>
    <row r="128" spans="1:23" x14ac:dyDescent="0.25">
      <c r="A128" s="2" t="s">
        <v>41</v>
      </c>
      <c r="B128" s="1" t="s">
        <v>40</v>
      </c>
      <c r="F128" s="1" t="s">
        <v>0</v>
      </c>
    </row>
    <row r="129" spans="1:23" ht="9.75" customHeight="1" x14ac:dyDescent="0.25"/>
    <row r="130" spans="1:23" x14ac:dyDescent="0.25">
      <c r="B130" s="9" t="s">
        <v>39</v>
      </c>
      <c r="C130" s="79" t="s">
        <v>38</v>
      </c>
      <c r="D130" s="79"/>
      <c r="E130" s="79"/>
      <c r="F130" s="79"/>
      <c r="G130" s="79"/>
      <c r="H130" s="79"/>
      <c r="I130" s="79"/>
      <c r="J130" s="79"/>
      <c r="K130" s="79"/>
      <c r="L130" s="79" t="s">
        <v>37</v>
      </c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</row>
    <row r="131" spans="1:23" x14ac:dyDescent="0.25">
      <c r="B131" s="8">
        <v>1</v>
      </c>
      <c r="C131" s="78" t="s">
        <v>158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</row>
    <row r="133" spans="1:23" x14ac:dyDescent="0.25">
      <c r="A133" s="2" t="s">
        <v>36</v>
      </c>
      <c r="B133" s="1" t="s">
        <v>35</v>
      </c>
      <c r="F133" s="2"/>
      <c r="H133" s="2" t="s">
        <v>0</v>
      </c>
    </row>
    <row r="134" spans="1:23" x14ac:dyDescent="0.25">
      <c r="B134" s="7" t="s">
        <v>34</v>
      </c>
      <c r="C134" s="6" t="s">
        <v>33</v>
      </c>
      <c r="D134" s="6"/>
      <c r="E134" s="6"/>
      <c r="F134" s="6"/>
      <c r="G134" s="6"/>
      <c r="H134" s="7" t="s">
        <v>159</v>
      </c>
      <c r="I134" s="6" t="s">
        <v>160</v>
      </c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</row>
    <row r="135" spans="1:23" x14ac:dyDescent="0.25">
      <c r="B135" s="2" t="s">
        <v>32</v>
      </c>
      <c r="C135" s="1" t="s">
        <v>31</v>
      </c>
      <c r="H135" s="2" t="s">
        <v>0</v>
      </c>
    </row>
    <row r="136" spans="1:23" x14ac:dyDescent="0.25">
      <c r="A136" s="7"/>
      <c r="B136" s="7"/>
      <c r="C136" s="6" t="s">
        <v>11</v>
      </c>
      <c r="D136" s="6" t="s">
        <v>161</v>
      </c>
      <c r="E136" s="6" t="s">
        <v>5</v>
      </c>
      <c r="F136" s="77" t="s">
        <v>163</v>
      </c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</row>
    <row r="137" spans="1:23" x14ac:dyDescent="0.25">
      <c r="A137" s="7"/>
      <c r="B137" s="7"/>
      <c r="C137" s="6" t="s">
        <v>9</v>
      </c>
      <c r="D137" s="6" t="s">
        <v>162</v>
      </c>
      <c r="E137" s="6" t="s">
        <v>5</v>
      </c>
      <c r="F137" s="77" t="s">
        <v>164</v>
      </c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</row>
    <row r="138" spans="1:23" x14ac:dyDescent="0.25">
      <c r="A138" s="7"/>
      <c r="B138" s="7"/>
      <c r="C138" s="6"/>
      <c r="D138" s="6"/>
      <c r="E138" s="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5"/>
      <c r="V138" s="5"/>
      <c r="W138" s="5"/>
    </row>
    <row r="139" spans="1:23" x14ac:dyDescent="0.25">
      <c r="B139" s="2" t="s">
        <v>30</v>
      </c>
      <c r="C139" s="1" t="s">
        <v>29</v>
      </c>
    </row>
    <row r="140" spans="1:23" ht="24.75" customHeight="1" x14ac:dyDescent="0.25">
      <c r="B140" s="2"/>
      <c r="C140" s="6" t="s">
        <v>11</v>
      </c>
      <c r="D140" s="6" t="s">
        <v>165</v>
      </c>
      <c r="E140" s="49" t="s">
        <v>166</v>
      </c>
      <c r="F140" s="48" t="s">
        <v>167</v>
      </c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</row>
    <row r="141" spans="1:23" ht="26.25" customHeight="1" x14ac:dyDescent="0.25">
      <c r="B141" s="2"/>
      <c r="C141" s="6" t="s">
        <v>9</v>
      </c>
      <c r="D141" s="6" t="s">
        <v>168</v>
      </c>
      <c r="E141" s="6" t="s">
        <v>5</v>
      </c>
      <c r="F141" s="77" t="s">
        <v>169</v>
      </c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</row>
    <row r="142" spans="1:23" x14ac:dyDescent="0.25">
      <c r="B142" s="2"/>
      <c r="C142" s="6"/>
      <c r="D142" s="6"/>
      <c r="E142" s="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5"/>
      <c r="V142" s="5"/>
      <c r="W142" s="5"/>
    </row>
    <row r="143" spans="1:23" x14ac:dyDescent="0.25">
      <c r="B143" s="2" t="s">
        <v>28</v>
      </c>
      <c r="C143" s="1" t="s">
        <v>27</v>
      </c>
      <c r="F143" s="1" t="s">
        <v>0</v>
      </c>
    </row>
    <row r="144" spans="1:23" x14ac:dyDescent="0.25">
      <c r="B144" s="2"/>
      <c r="C144" s="1" t="s">
        <v>11</v>
      </c>
      <c r="D144" s="1" t="s">
        <v>170</v>
      </c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</row>
    <row r="145" spans="2:23" x14ac:dyDescent="0.25">
      <c r="B145" s="2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</row>
    <row r="146" spans="2:23" x14ac:dyDescent="0.25">
      <c r="B146" s="2" t="s">
        <v>26</v>
      </c>
      <c r="C146" s="1" t="s">
        <v>25</v>
      </c>
      <c r="F146" s="1" t="s">
        <v>0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2:23" x14ac:dyDescent="0.25">
      <c r="B147" s="2"/>
      <c r="C147" s="1" t="s">
        <v>11</v>
      </c>
      <c r="D147" s="1" t="str">
        <f>'[6]URAIAN JABATAN'!D144</f>
        <v>Berdiri</v>
      </c>
    </row>
    <row r="148" spans="2:23" x14ac:dyDescent="0.25">
      <c r="B148" s="2"/>
      <c r="C148" s="1" t="s">
        <v>9</v>
      </c>
      <c r="D148" s="1" t="str">
        <f>'[6]URAIAN JABATAN'!D145</f>
        <v>Berbicara</v>
      </c>
    </row>
    <row r="149" spans="2:23" x14ac:dyDescent="0.25">
      <c r="B149" s="2"/>
      <c r="C149" s="1" t="s">
        <v>7</v>
      </c>
      <c r="D149" s="1" t="str">
        <f>'[6]URAIAN JABATAN'!D146</f>
        <v>Mendengar</v>
      </c>
    </row>
    <row r="150" spans="2:23" x14ac:dyDescent="0.25">
      <c r="B150" s="2"/>
      <c r="C150" s="1" t="s">
        <v>19</v>
      </c>
      <c r="D150" s="1" t="str">
        <f>'[6]URAIAN JABATAN'!D147</f>
        <v>Melihat</v>
      </c>
    </row>
    <row r="151" spans="2:23" x14ac:dyDescent="0.25">
      <c r="B151" s="2" t="s">
        <v>24</v>
      </c>
      <c r="C151" s="1" t="s">
        <v>23</v>
      </c>
      <c r="F151" s="1" t="s">
        <v>0</v>
      </c>
    </row>
    <row r="152" spans="2:23" x14ac:dyDescent="0.25">
      <c r="B152" s="2"/>
      <c r="C152" s="1" t="s">
        <v>11</v>
      </c>
      <c r="D152" s="1" t="s">
        <v>22</v>
      </c>
      <c r="H152" s="1" t="s">
        <v>171</v>
      </c>
    </row>
    <row r="153" spans="2:23" x14ac:dyDescent="0.25">
      <c r="B153" s="2"/>
      <c r="C153" s="1" t="s">
        <v>9</v>
      </c>
      <c r="D153" s="1" t="s">
        <v>21</v>
      </c>
      <c r="H153" s="1" t="s">
        <v>172</v>
      </c>
      <c r="P153" s="34"/>
    </row>
    <row r="154" spans="2:23" x14ac:dyDescent="0.25">
      <c r="B154" s="2"/>
      <c r="C154" s="1" t="s">
        <v>7</v>
      </c>
      <c r="D154" s="1" t="s">
        <v>20</v>
      </c>
      <c r="H154" s="1" t="s">
        <v>172</v>
      </c>
      <c r="P154" s="34"/>
    </row>
    <row r="155" spans="2:23" x14ac:dyDescent="0.25">
      <c r="B155" s="2"/>
      <c r="C155" s="1" t="s">
        <v>19</v>
      </c>
      <c r="D155" s="1" t="s">
        <v>18</v>
      </c>
      <c r="H155" s="1" t="s">
        <v>172</v>
      </c>
      <c r="P155" s="34"/>
    </row>
    <row r="156" spans="2:23" x14ac:dyDescent="0.25">
      <c r="B156" s="2"/>
      <c r="C156" s="1" t="s">
        <v>17</v>
      </c>
      <c r="D156" s="1" t="s">
        <v>16</v>
      </c>
      <c r="H156" s="1" t="s">
        <v>172</v>
      </c>
      <c r="P156" s="34"/>
    </row>
    <row r="157" spans="2:23" x14ac:dyDescent="0.25">
      <c r="B157" s="2"/>
      <c r="C157" s="1" t="s">
        <v>15</v>
      </c>
      <c r="D157" s="1" t="s">
        <v>14</v>
      </c>
      <c r="H157" s="1" t="s">
        <v>172</v>
      </c>
      <c r="P157" s="34"/>
    </row>
    <row r="158" spans="2:23" x14ac:dyDescent="0.25">
      <c r="B158" s="2" t="s">
        <v>13</v>
      </c>
      <c r="C158" s="1" t="s">
        <v>12</v>
      </c>
      <c r="G158" s="1" t="s">
        <v>0</v>
      </c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</row>
    <row r="159" spans="2:23" x14ac:dyDescent="0.25">
      <c r="B159" s="2"/>
      <c r="C159" s="1" t="s">
        <v>11</v>
      </c>
      <c r="D159" s="1" t="s">
        <v>10</v>
      </c>
      <c r="F159" s="1" t="s">
        <v>0</v>
      </c>
      <c r="G159" s="1" t="str">
        <f>'[6]URAIAN JABATAN'!G156</f>
        <v>-</v>
      </c>
      <c r="H159" s="1" t="s">
        <v>5</v>
      </c>
    </row>
    <row r="160" spans="2:23" x14ac:dyDescent="0.25">
      <c r="B160" s="2"/>
      <c r="C160" s="1" t="s">
        <v>9</v>
      </c>
      <c r="D160" s="1" t="s">
        <v>8</v>
      </c>
      <c r="F160" s="1" t="s">
        <v>0</v>
      </c>
      <c r="G160" s="1" t="s">
        <v>173</v>
      </c>
      <c r="H160" s="50" t="s">
        <v>174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</row>
    <row r="161" spans="1:23" x14ac:dyDescent="0.25">
      <c r="B161" s="2"/>
      <c r="C161" s="1" t="s">
        <v>7</v>
      </c>
      <c r="D161" s="1" t="s">
        <v>6</v>
      </c>
      <c r="F161" s="1" t="s">
        <v>0</v>
      </c>
      <c r="G161" s="1" t="s">
        <v>175</v>
      </c>
      <c r="H161" s="50" t="s">
        <v>177</v>
      </c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</row>
    <row r="162" spans="1:23" x14ac:dyDescent="0.25">
      <c r="B162" s="2"/>
      <c r="G162" s="1" t="s">
        <v>176</v>
      </c>
      <c r="H162" s="50" t="s">
        <v>178</v>
      </c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</row>
    <row r="164" spans="1:23" x14ac:dyDescent="0.25">
      <c r="A164" s="2" t="s">
        <v>4</v>
      </c>
      <c r="B164" s="1" t="s">
        <v>3</v>
      </c>
      <c r="I164" s="4" t="s">
        <v>179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x14ac:dyDescent="0.25">
      <c r="A165" s="2" t="s">
        <v>2</v>
      </c>
      <c r="B165" s="1" t="s">
        <v>1</v>
      </c>
      <c r="I165" s="1" t="s">
        <v>180</v>
      </c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</sheetData>
  <mergeCells count="206">
    <mergeCell ref="B16:W16"/>
    <mergeCell ref="J19:W19"/>
    <mergeCell ref="J20:W20"/>
    <mergeCell ref="N21:W21"/>
    <mergeCell ref="J23:W23"/>
    <mergeCell ref="K24:W24"/>
    <mergeCell ref="I22:W22"/>
    <mergeCell ref="I18:W18"/>
    <mergeCell ref="A2:W2"/>
    <mergeCell ref="H5:W5"/>
    <mergeCell ref="H8:W8"/>
    <mergeCell ref="H9:W9"/>
    <mergeCell ref="H10:W10"/>
    <mergeCell ref="H11:W11"/>
    <mergeCell ref="H12:W12"/>
    <mergeCell ref="H13:W13"/>
    <mergeCell ref="H14:W14"/>
    <mergeCell ref="C26:H26"/>
    <mergeCell ref="I26:N26"/>
    <mergeCell ref="O26:Q26"/>
    <mergeCell ref="R26:S26"/>
    <mergeCell ref="T26:U26"/>
    <mergeCell ref="V26:W26"/>
    <mergeCell ref="C27:H27"/>
    <mergeCell ref="I27:N27"/>
    <mergeCell ref="P27:Q27"/>
    <mergeCell ref="R27:S27"/>
    <mergeCell ref="T27:U27"/>
    <mergeCell ref="V27:W27"/>
    <mergeCell ref="C30:H30"/>
    <mergeCell ref="I28:N28"/>
    <mergeCell ref="P28:Q28"/>
    <mergeCell ref="R28:S28"/>
    <mergeCell ref="T28:U28"/>
    <mergeCell ref="V28:W28"/>
    <mergeCell ref="C31:H31"/>
    <mergeCell ref="I30:N30"/>
    <mergeCell ref="P30:Q30"/>
    <mergeCell ref="R30:S30"/>
    <mergeCell ref="T30:U30"/>
    <mergeCell ref="V30:W30"/>
    <mergeCell ref="C28:H28"/>
    <mergeCell ref="C29:H29"/>
    <mergeCell ref="I29:N29"/>
    <mergeCell ref="R29:S29"/>
    <mergeCell ref="T29:U29"/>
    <mergeCell ref="V29:W29"/>
    <mergeCell ref="C32:H32"/>
    <mergeCell ref="I31:N31"/>
    <mergeCell ref="P31:Q31"/>
    <mergeCell ref="R31:S31"/>
    <mergeCell ref="T31:U31"/>
    <mergeCell ref="V31:W31"/>
    <mergeCell ref="C33:H33"/>
    <mergeCell ref="I32:N32"/>
    <mergeCell ref="P32:Q32"/>
    <mergeCell ref="R32:S32"/>
    <mergeCell ref="T32:U32"/>
    <mergeCell ref="V32:W32"/>
    <mergeCell ref="C34:H34"/>
    <mergeCell ref="I33:N33"/>
    <mergeCell ref="P33:Q33"/>
    <mergeCell ref="R33:S33"/>
    <mergeCell ref="T33:U33"/>
    <mergeCell ref="V33:W33"/>
    <mergeCell ref="I34:N34"/>
    <mergeCell ref="P34:Q34"/>
    <mergeCell ref="R34:S34"/>
    <mergeCell ref="T34:U34"/>
    <mergeCell ref="V34:W34"/>
    <mergeCell ref="I37:N37"/>
    <mergeCell ref="P37:Q37"/>
    <mergeCell ref="R37:S37"/>
    <mergeCell ref="T37:U37"/>
    <mergeCell ref="V37:W37"/>
    <mergeCell ref="I35:N35"/>
    <mergeCell ref="P35:Q35"/>
    <mergeCell ref="R35:S35"/>
    <mergeCell ref="T35:U35"/>
    <mergeCell ref="V35:W35"/>
    <mergeCell ref="I36:N36"/>
    <mergeCell ref="P36:Q36"/>
    <mergeCell ref="R36:S36"/>
    <mergeCell ref="T36:U36"/>
    <mergeCell ref="V36:W36"/>
    <mergeCell ref="I39:N39"/>
    <mergeCell ref="P39:Q39"/>
    <mergeCell ref="R39:S39"/>
    <mergeCell ref="T39:U39"/>
    <mergeCell ref="V39:W39"/>
    <mergeCell ref="I40:N40"/>
    <mergeCell ref="P40:Q40"/>
    <mergeCell ref="R40:S40"/>
    <mergeCell ref="T40:U40"/>
    <mergeCell ref="V40:W40"/>
    <mergeCell ref="B41:Q41"/>
    <mergeCell ref="R41:S41"/>
    <mergeCell ref="T41:U41"/>
    <mergeCell ref="V41:W41"/>
    <mergeCell ref="B42:Q42"/>
    <mergeCell ref="T42:U42"/>
    <mergeCell ref="V42:W42"/>
    <mergeCell ref="C45:M45"/>
    <mergeCell ref="N45:W45"/>
    <mergeCell ref="C46:M46"/>
    <mergeCell ref="C47:M47"/>
    <mergeCell ref="N46:W46"/>
    <mergeCell ref="N47:W47"/>
    <mergeCell ref="C48:M48"/>
    <mergeCell ref="C49:M49"/>
    <mergeCell ref="C50:M50"/>
    <mergeCell ref="C51:M51"/>
    <mergeCell ref="C52:M52"/>
    <mergeCell ref="C53:M53"/>
    <mergeCell ref="N48:W48"/>
    <mergeCell ref="N49:W49"/>
    <mergeCell ref="N50:W50"/>
    <mergeCell ref="N51:W51"/>
    <mergeCell ref="N52:W52"/>
    <mergeCell ref="N53:W53"/>
    <mergeCell ref="C57:M57"/>
    <mergeCell ref="N57:W57"/>
    <mergeCell ref="C58:M58"/>
    <mergeCell ref="N58:W58"/>
    <mergeCell ref="C59:M59"/>
    <mergeCell ref="N59:W59"/>
    <mergeCell ref="C60:M60"/>
    <mergeCell ref="N60:W60"/>
    <mergeCell ref="C61:M61"/>
    <mergeCell ref="N61:W61"/>
    <mergeCell ref="C62:M62"/>
    <mergeCell ref="N62:W62"/>
    <mergeCell ref="C63:M63"/>
    <mergeCell ref="N63:W63"/>
    <mergeCell ref="C67:M67"/>
    <mergeCell ref="N67:W67"/>
    <mergeCell ref="C68:M68"/>
    <mergeCell ref="N68:W68"/>
    <mergeCell ref="C108:I108"/>
    <mergeCell ref="J108:P108"/>
    <mergeCell ref="Q108:W108"/>
    <mergeCell ref="C69:M69"/>
    <mergeCell ref="N69:W69"/>
    <mergeCell ref="C70:M70"/>
    <mergeCell ref="N70:W70"/>
    <mergeCell ref="C71:M71"/>
    <mergeCell ref="N71:W71"/>
    <mergeCell ref="C72:M72"/>
    <mergeCell ref="N72:W72"/>
    <mergeCell ref="C73:M73"/>
    <mergeCell ref="N73:W73"/>
    <mergeCell ref="C109:I109"/>
    <mergeCell ref="J109:P109"/>
    <mergeCell ref="Q109:W109"/>
    <mergeCell ref="C110:I110"/>
    <mergeCell ref="J110:P110"/>
    <mergeCell ref="Q110:W110"/>
    <mergeCell ref="C111:I111"/>
    <mergeCell ref="J111:P111"/>
    <mergeCell ref="Q111:W111"/>
    <mergeCell ref="L122:W122"/>
    <mergeCell ref="C123:K123"/>
    <mergeCell ref="L123:W123"/>
    <mergeCell ref="C117:K117"/>
    <mergeCell ref="L117:W117"/>
    <mergeCell ref="C118:K118"/>
    <mergeCell ref="L118:W118"/>
    <mergeCell ref="C112:I112"/>
    <mergeCell ref="J112:P112"/>
    <mergeCell ref="Q112:W112"/>
    <mergeCell ref="C113:I113"/>
    <mergeCell ref="J113:P113"/>
    <mergeCell ref="Q113:W113"/>
    <mergeCell ref="I145:W145"/>
    <mergeCell ref="I158:W158"/>
    <mergeCell ref="I160:W160"/>
    <mergeCell ref="I161:W161"/>
    <mergeCell ref="I162:W162"/>
    <mergeCell ref="F136:W136"/>
    <mergeCell ref="F137:W137"/>
    <mergeCell ref="F138:T138"/>
    <mergeCell ref="F141:W141"/>
    <mergeCell ref="V38:W38"/>
    <mergeCell ref="T38:U38"/>
    <mergeCell ref="R38:S38"/>
    <mergeCell ref="P38:Q38"/>
    <mergeCell ref="I38:N38"/>
    <mergeCell ref="F142:T142"/>
    <mergeCell ref="I144:W144"/>
    <mergeCell ref="C124:K124"/>
    <mergeCell ref="L124:W124"/>
    <mergeCell ref="C125:K125"/>
    <mergeCell ref="L125:W125"/>
    <mergeCell ref="C126:K126"/>
    <mergeCell ref="L126:W126"/>
    <mergeCell ref="C130:K130"/>
    <mergeCell ref="L130:W130"/>
    <mergeCell ref="C131:K131"/>
    <mergeCell ref="L131:W131"/>
    <mergeCell ref="C119:K119"/>
    <mergeCell ref="L119:W119"/>
    <mergeCell ref="C120:K120"/>
    <mergeCell ref="L120:W120"/>
    <mergeCell ref="C121:K121"/>
    <mergeCell ref="L121:W121"/>
    <mergeCell ref="C122:K122"/>
  </mergeCells>
  <pageMargins left="0.7" right="0.7" top="0.75" bottom="0.75" header="0.3" footer="0.3"/>
  <pageSetup scale="82" orientation="portrait" r:id="rId1"/>
  <rowBreaks count="2" manualBreakCount="2">
    <brk id="34" max="22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297BD-C0AB-4148-BE7B-2887931BFF25}">
  <dimension ref="A2:W163"/>
  <sheetViews>
    <sheetView topLeftCell="A32" zoomScaleNormal="100" zoomScaleSheetLayoutView="85" workbookViewId="0">
      <selection activeCell="A27" sqref="A27:XFD32"/>
    </sheetView>
  </sheetViews>
  <sheetFormatPr defaultRowHeight="15" x14ac:dyDescent="0.25"/>
  <cols>
    <col min="1" max="1" width="4.140625" style="2" customWidth="1"/>
    <col min="2" max="2" width="4.7109375" style="34" customWidth="1"/>
    <col min="3" max="4" width="3.7109375" style="34" customWidth="1"/>
    <col min="5" max="5" width="4.42578125" style="34" customWidth="1"/>
    <col min="6" max="6" width="2.42578125" style="34" customWidth="1"/>
    <col min="7" max="7" width="5.28515625" style="34" customWidth="1"/>
    <col min="8" max="8" width="21.140625" style="34" customWidth="1"/>
    <col min="9" max="14" width="3.7109375" style="34" customWidth="1"/>
    <col min="15" max="15" width="5.42578125" style="34" customWidth="1"/>
    <col min="16" max="16" width="7" style="34" customWidth="1"/>
    <col min="17" max="17" width="5.85546875" style="34" customWidth="1"/>
    <col min="18" max="18" width="3.7109375" style="34" customWidth="1"/>
    <col min="19" max="19" width="11.28515625" style="34" customWidth="1"/>
    <col min="20" max="20" width="3.7109375" style="34" customWidth="1"/>
    <col min="21" max="21" width="7.5703125" style="34" customWidth="1"/>
    <col min="22" max="22" width="3.7109375" style="34" customWidth="1"/>
    <col min="23" max="23" width="9.28515625" style="34" customWidth="1"/>
  </cols>
  <sheetData>
    <row r="2" spans="1:23" ht="15.75" x14ac:dyDescent="0.25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3" ht="15.75" x14ac:dyDescent="0.25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</row>
    <row r="5" spans="1:23" x14ac:dyDescent="0.25">
      <c r="A5" s="7" t="s">
        <v>109</v>
      </c>
      <c r="B5" s="6" t="s">
        <v>108</v>
      </c>
      <c r="C5" s="6"/>
      <c r="D5" s="6"/>
      <c r="E5" s="6"/>
      <c r="G5" s="7" t="s">
        <v>0</v>
      </c>
      <c r="H5" s="112" t="s">
        <v>111</v>
      </c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3" x14ac:dyDescent="0.25">
      <c r="A6" s="7" t="s">
        <v>107</v>
      </c>
      <c r="B6" s="6" t="s">
        <v>106</v>
      </c>
      <c r="C6" s="6"/>
      <c r="D6" s="6"/>
      <c r="E6" s="6"/>
      <c r="G6" s="7" t="s">
        <v>0</v>
      </c>
      <c r="H6" s="28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7" t="s">
        <v>105</v>
      </c>
      <c r="B7" s="6" t="s">
        <v>104</v>
      </c>
      <c r="C7" s="6"/>
      <c r="D7" s="6"/>
      <c r="E7" s="6"/>
      <c r="G7" s="7" t="s">
        <v>0</v>
      </c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pans="1:23" x14ac:dyDescent="0.25">
      <c r="A8" s="7"/>
      <c r="B8" s="6" t="s">
        <v>34</v>
      </c>
      <c r="C8" s="6" t="s">
        <v>103</v>
      </c>
      <c r="D8" s="6"/>
      <c r="E8" s="6"/>
      <c r="G8" s="7" t="s">
        <v>0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</row>
    <row r="9" spans="1:23" x14ac:dyDescent="0.25">
      <c r="A9" s="7"/>
      <c r="B9" s="6" t="s">
        <v>32</v>
      </c>
      <c r="C9" s="6" t="s">
        <v>102</v>
      </c>
      <c r="D9" s="6"/>
      <c r="E9" s="6"/>
      <c r="G9" s="7" t="s">
        <v>0</v>
      </c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pans="1:23" x14ac:dyDescent="0.25">
      <c r="A10" s="7"/>
      <c r="B10" s="6" t="s">
        <v>30</v>
      </c>
      <c r="C10" s="6" t="s">
        <v>101</v>
      </c>
      <c r="D10" s="6"/>
      <c r="E10" s="6"/>
      <c r="G10" s="7" t="s">
        <v>0</v>
      </c>
      <c r="H10" s="77" t="s">
        <v>112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spans="1:23" x14ac:dyDescent="0.25">
      <c r="A11" s="7"/>
      <c r="B11" s="6" t="s">
        <v>28</v>
      </c>
      <c r="C11" s="6" t="s">
        <v>57</v>
      </c>
      <c r="D11" s="6"/>
      <c r="E11" s="6"/>
      <c r="G11" s="7" t="s">
        <v>0</v>
      </c>
      <c r="H11" s="118" t="s">
        <v>113</v>
      </c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spans="1:23" x14ac:dyDescent="0.25">
      <c r="A12" s="7"/>
      <c r="B12" s="6" t="s">
        <v>26</v>
      </c>
      <c r="C12" s="6" t="s">
        <v>56</v>
      </c>
      <c r="D12" s="6"/>
      <c r="E12" s="6"/>
      <c r="G12" s="7" t="s">
        <v>0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spans="1:23" x14ac:dyDescent="0.25">
      <c r="A13" s="7"/>
      <c r="B13" s="6" t="s">
        <v>24</v>
      </c>
      <c r="C13" s="6" t="s">
        <v>55</v>
      </c>
      <c r="D13" s="6"/>
      <c r="E13" s="6"/>
      <c r="G13" s="7" t="s">
        <v>0</v>
      </c>
      <c r="H13" s="112" t="s">
        <v>111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spans="1:23" x14ac:dyDescent="0.25">
      <c r="A14" s="7"/>
      <c r="B14" s="6" t="s">
        <v>68</v>
      </c>
      <c r="C14" s="6" t="s">
        <v>100</v>
      </c>
      <c r="D14" s="6"/>
      <c r="E14" s="6"/>
      <c r="F14" s="7"/>
      <c r="G14" s="7" t="s">
        <v>0</v>
      </c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spans="1:23" x14ac:dyDescent="0.25">
      <c r="A15" s="2" t="s">
        <v>99</v>
      </c>
      <c r="B15" s="34" t="s">
        <v>98</v>
      </c>
      <c r="G15" s="2" t="s">
        <v>0</v>
      </c>
    </row>
    <row r="16" spans="1:23" ht="34.5" customHeight="1" x14ac:dyDescent="0.25">
      <c r="B16" s="112" t="s">
        <v>118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spans="1:23" x14ac:dyDescent="0.25">
      <c r="A17" s="2" t="s">
        <v>97</v>
      </c>
      <c r="B17" s="34" t="s">
        <v>96</v>
      </c>
      <c r="C17" s="36"/>
      <c r="D17" s="36"/>
      <c r="E17" s="36"/>
      <c r="F17" s="36"/>
      <c r="G17" s="36" t="s">
        <v>0</v>
      </c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</row>
    <row r="18" spans="1:23" ht="28.5" customHeight="1" x14ac:dyDescent="0.25">
      <c r="B18" s="30" t="s">
        <v>34</v>
      </c>
      <c r="C18" s="30" t="s">
        <v>95</v>
      </c>
      <c r="D18" s="31"/>
      <c r="E18" s="31"/>
      <c r="F18" s="31"/>
      <c r="G18" s="31"/>
      <c r="H18" s="31"/>
      <c r="I18" s="116" t="s">
        <v>120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</row>
    <row r="19" spans="1:23" s="21" customFormat="1" ht="15" customHeight="1" x14ac:dyDescent="0.25">
      <c r="A19" s="24"/>
      <c r="B19" s="30" t="s">
        <v>32</v>
      </c>
      <c r="C19" s="30" t="s">
        <v>94</v>
      </c>
      <c r="D19" s="31"/>
      <c r="E19" s="31"/>
      <c r="F19" s="31"/>
      <c r="G19" s="31"/>
      <c r="H19" s="31"/>
      <c r="I19" s="31" t="s">
        <v>121</v>
      </c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1:23" s="21" customFormat="1" ht="15.75" customHeight="1" x14ac:dyDescent="0.25">
      <c r="A20" s="24"/>
      <c r="B20" s="30"/>
      <c r="C20" s="30"/>
      <c r="D20" s="31"/>
      <c r="E20" s="31"/>
      <c r="F20" s="31"/>
      <c r="G20" s="31"/>
      <c r="H20" s="31"/>
      <c r="I20" s="31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spans="1:23" ht="15.75" customHeight="1" x14ac:dyDescent="0.25">
      <c r="D21" s="36"/>
      <c r="E21" s="36"/>
      <c r="F21" s="36"/>
      <c r="G21" s="36"/>
      <c r="H21" s="36"/>
      <c r="I21" s="36"/>
      <c r="J21" s="26"/>
      <c r="K21" s="26"/>
      <c r="L21" s="26"/>
      <c r="M21" s="26"/>
      <c r="N21" s="114"/>
      <c r="O21" s="114"/>
      <c r="P21" s="114"/>
      <c r="Q21" s="114"/>
      <c r="R21" s="114"/>
      <c r="S21" s="114"/>
      <c r="T21" s="114"/>
      <c r="U21" s="114"/>
      <c r="V21" s="114"/>
      <c r="W21" s="114"/>
    </row>
    <row r="22" spans="1:23" ht="15" customHeight="1" x14ac:dyDescent="0.25">
      <c r="B22" s="6" t="s">
        <v>30</v>
      </c>
      <c r="C22" s="6" t="s">
        <v>93</v>
      </c>
      <c r="D22" s="36"/>
      <c r="E22" s="36"/>
      <c r="F22" s="36"/>
      <c r="G22" s="36"/>
      <c r="H22" s="36"/>
      <c r="I22" s="115" t="s">
        <v>119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</row>
    <row r="23" spans="1:23" ht="15" customHeight="1" x14ac:dyDescent="0.25">
      <c r="B23" s="6"/>
      <c r="C23" s="6"/>
      <c r="D23" s="36"/>
      <c r="E23" s="36"/>
      <c r="F23" s="36"/>
      <c r="G23" s="36"/>
      <c r="H23" s="36"/>
      <c r="I23" s="36"/>
      <c r="J23" s="112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spans="1:23" x14ac:dyDescent="0.25">
      <c r="B24" s="6"/>
      <c r="C24" s="36"/>
      <c r="D24" s="36"/>
      <c r="E24" s="36"/>
      <c r="F24" s="36"/>
      <c r="G24" s="36"/>
      <c r="H24" s="36"/>
      <c r="I24" s="36"/>
      <c r="J24" s="36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spans="1:23" x14ac:dyDescent="0.25">
      <c r="A25" s="2" t="s">
        <v>92</v>
      </c>
      <c r="B25" s="34" t="s">
        <v>200</v>
      </c>
      <c r="E25" s="6"/>
      <c r="F25" s="34" t="s">
        <v>0</v>
      </c>
      <c r="G25" s="6"/>
      <c r="H25" t="s">
        <v>199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9.5" customHeight="1" x14ac:dyDescent="0.25">
      <c r="B26" s="37" t="s">
        <v>90</v>
      </c>
      <c r="C26" s="107" t="s">
        <v>89</v>
      </c>
      <c r="D26" s="107"/>
      <c r="E26" s="107"/>
      <c r="F26" s="107"/>
      <c r="G26" s="107"/>
      <c r="H26" s="107"/>
      <c r="I26" s="107" t="s">
        <v>81</v>
      </c>
      <c r="J26" s="107"/>
      <c r="K26" s="107"/>
      <c r="L26" s="107"/>
      <c r="M26" s="107"/>
      <c r="N26" s="107"/>
      <c r="O26" s="108" t="s">
        <v>88</v>
      </c>
      <c r="P26" s="108"/>
      <c r="Q26" s="108"/>
      <c r="R26" s="107" t="s">
        <v>87</v>
      </c>
      <c r="S26" s="107"/>
      <c r="T26" s="107" t="s">
        <v>86</v>
      </c>
      <c r="U26" s="107"/>
      <c r="V26" s="107" t="s">
        <v>85</v>
      </c>
      <c r="W26" s="107"/>
    </row>
    <row r="27" spans="1:23" s="21" customFormat="1" ht="86.25" customHeight="1" x14ac:dyDescent="0.25">
      <c r="A27" s="24"/>
      <c r="B27" s="40">
        <v>1</v>
      </c>
      <c r="C27" s="99" t="s">
        <v>194</v>
      </c>
      <c r="D27" s="100"/>
      <c r="E27" s="100"/>
      <c r="F27" s="100"/>
      <c r="G27" s="100"/>
      <c r="H27" s="101"/>
      <c r="I27" s="119" t="s">
        <v>197</v>
      </c>
      <c r="J27" s="120"/>
      <c r="K27" s="120"/>
      <c r="L27" s="120"/>
      <c r="M27" s="120"/>
      <c r="N27" s="120"/>
      <c r="O27" s="22">
        <v>2</v>
      </c>
      <c r="P27" s="105"/>
      <c r="Q27" s="70"/>
      <c r="R27" s="102">
        <v>48</v>
      </c>
      <c r="S27" s="102"/>
      <c r="T27" s="103">
        <v>1250</v>
      </c>
      <c r="U27" s="102"/>
      <c r="V27" s="111">
        <f t="shared" ref="V27:V39" si="0">O27*R27/T27</f>
        <v>7.6799999999999993E-2</v>
      </c>
      <c r="W27" s="111"/>
    </row>
    <row r="28" spans="1:23" ht="64.5" customHeight="1" x14ac:dyDescent="0.25">
      <c r="B28" s="13">
        <v>2</v>
      </c>
      <c r="C28" s="99" t="s">
        <v>182</v>
      </c>
      <c r="D28" s="100"/>
      <c r="E28" s="100"/>
      <c r="F28" s="100"/>
      <c r="G28" s="100"/>
      <c r="H28" s="101"/>
      <c r="I28" s="87" t="s">
        <v>198</v>
      </c>
      <c r="J28" s="82"/>
      <c r="K28" s="82"/>
      <c r="L28" s="82"/>
      <c r="M28" s="82"/>
      <c r="N28" s="82"/>
      <c r="O28" s="20">
        <v>12</v>
      </c>
      <c r="P28" s="105"/>
      <c r="Q28" s="70"/>
      <c r="R28" s="102">
        <v>16</v>
      </c>
      <c r="S28" s="102"/>
      <c r="T28" s="103">
        <v>1250</v>
      </c>
      <c r="U28" s="102"/>
      <c r="V28" s="104">
        <f t="shared" si="0"/>
        <v>0.15359999999999999</v>
      </c>
      <c r="W28" s="104"/>
    </row>
    <row r="29" spans="1:23" ht="64.5" customHeight="1" x14ac:dyDescent="0.25">
      <c r="B29" s="40">
        <v>3</v>
      </c>
      <c r="C29" s="99" t="s">
        <v>195</v>
      </c>
      <c r="D29" s="100"/>
      <c r="E29" s="100"/>
      <c r="F29" s="100"/>
      <c r="G29" s="100"/>
      <c r="H29" s="101"/>
      <c r="I29" s="99" t="s">
        <v>205</v>
      </c>
      <c r="J29" s="100"/>
      <c r="K29" s="100"/>
      <c r="L29" s="100"/>
      <c r="M29" s="100"/>
      <c r="N29" s="101"/>
      <c r="O29" s="20"/>
      <c r="P29" s="38"/>
      <c r="Q29" s="39"/>
      <c r="R29" s="69"/>
      <c r="S29" s="70"/>
      <c r="T29" s="67">
        <v>1250</v>
      </c>
      <c r="U29" s="68"/>
      <c r="V29" s="104">
        <f t="shared" si="0"/>
        <v>0</v>
      </c>
      <c r="W29" s="104"/>
    </row>
    <row r="30" spans="1:23" ht="100.5" customHeight="1" x14ac:dyDescent="0.25">
      <c r="B30" s="13">
        <v>4</v>
      </c>
      <c r="C30" s="99" t="s">
        <v>202</v>
      </c>
      <c r="D30" s="100"/>
      <c r="E30" s="100"/>
      <c r="F30" s="100"/>
      <c r="G30" s="100"/>
      <c r="H30" s="101"/>
      <c r="I30" s="87"/>
      <c r="J30" s="82"/>
      <c r="K30" s="82"/>
      <c r="L30" s="82"/>
      <c r="M30" s="82"/>
      <c r="N30" s="82"/>
      <c r="O30" s="20">
        <v>12</v>
      </c>
      <c r="P30" s="105"/>
      <c r="Q30" s="70"/>
      <c r="R30" s="102">
        <v>24</v>
      </c>
      <c r="S30" s="102"/>
      <c r="T30" s="103">
        <v>1250</v>
      </c>
      <c r="U30" s="102"/>
      <c r="V30" s="104">
        <f t="shared" si="0"/>
        <v>0.23039999999999999</v>
      </c>
      <c r="W30" s="104"/>
    </row>
    <row r="31" spans="1:23" ht="76.5" customHeight="1" x14ac:dyDescent="0.25">
      <c r="B31" s="40">
        <v>5</v>
      </c>
      <c r="C31" s="99" t="s">
        <v>196</v>
      </c>
      <c r="D31" s="100"/>
      <c r="E31" s="100"/>
      <c r="F31" s="100"/>
      <c r="G31" s="100"/>
      <c r="H31" s="101"/>
      <c r="I31" s="87" t="s">
        <v>192</v>
      </c>
      <c r="J31" s="82"/>
      <c r="K31" s="82"/>
      <c r="L31" s="82"/>
      <c r="M31" s="82"/>
      <c r="N31" s="82"/>
      <c r="O31" s="20"/>
      <c r="P31" s="105"/>
      <c r="Q31" s="70"/>
      <c r="R31" s="102"/>
      <c r="S31" s="102"/>
      <c r="T31" s="103">
        <v>1250</v>
      </c>
      <c r="U31" s="102"/>
      <c r="V31" s="104">
        <f t="shared" si="0"/>
        <v>0</v>
      </c>
      <c r="W31" s="104"/>
    </row>
    <row r="32" spans="1:23" ht="83.25" customHeight="1" x14ac:dyDescent="0.25">
      <c r="B32" s="13">
        <v>6</v>
      </c>
      <c r="C32" s="99" t="s">
        <v>203</v>
      </c>
      <c r="D32" s="100"/>
      <c r="E32" s="100"/>
      <c r="F32" s="100"/>
      <c r="G32" s="100"/>
      <c r="H32" s="101"/>
      <c r="I32" s="99" t="s">
        <v>204</v>
      </c>
      <c r="J32" s="100"/>
      <c r="K32" s="100"/>
      <c r="L32" s="100"/>
      <c r="M32" s="100"/>
      <c r="N32" s="101"/>
      <c r="O32" s="59">
        <v>2</v>
      </c>
      <c r="P32" s="105"/>
      <c r="Q32" s="70"/>
      <c r="R32" s="102">
        <v>96</v>
      </c>
      <c r="S32" s="102"/>
      <c r="T32" s="103">
        <v>1250</v>
      </c>
      <c r="U32" s="102"/>
      <c r="V32" s="104">
        <f t="shared" si="0"/>
        <v>0.15359999999999999</v>
      </c>
      <c r="W32" s="104"/>
    </row>
    <row r="33" spans="1:23" ht="61.5" customHeight="1" x14ac:dyDescent="0.25">
      <c r="B33" s="40">
        <v>7</v>
      </c>
      <c r="C33" s="99" t="s">
        <v>125</v>
      </c>
      <c r="D33" s="100"/>
      <c r="E33" s="100"/>
      <c r="F33" s="100"/>
      <c r="G33" s="100"/>
      <c r="H33" s="101"/>
      <c r="I33" s="99" t="s">
        <v>201</v>
      </c>
      <c r="J33" s="100"/>
      <c r="K33" s="100"/>
      <c r="L33" s="100"/>
      <c r="M33" s="100"/>
      <c r="N33" s="101"/>
      <c r="O33" s="20">
        <v>12</v>
      </c>
      <c r="P33" s="105"/>
      <c r="Q33" s="70"/>
      <c r="R33" s="102">
        <v>4</v>
      </c>
      <c r="S33" s="102"/>
      <c r="T33" s="103">
        <v>1250</v>
      </c>
      <c r="U33" s="102"/>
      <c r="V33" s="104">
        <f t="shared" si="0"/>
        <v>3.8399999999999997E-2</v>
      </c>
      <c r="W33" s="104"/>
    </row>
    <row r="34" spans="1:23" ht="51.75" customHeight="1" x14ac:dyDescent="0.25">
      <c r="B34" s="13">
        <v>8</v>
      </c>
      <c r="C34" s="99"/>
      <c r="D34" s="100"/>
      <c r="E34" s="100"/>
      <c r="F34" s="100"/>
      <c r="G34" s="100"/>
      <c r="H34" s="101"/>
      <c r="I34" s="99"/>
      <c r="J34" s="100"/>
      <c r="K34" s="100"/>
      <c r="L34" s="100"/>
      <c r="M34" s="100"/>
      <c r="N34" s="101"/>
      <c r="O34" s="20"/>
      <c r="P34" s="105"/>
      <c r="Q34" s="70"/>
      <c r="R34" s="102"/>
      <c r="S34" s="102"/>
      <c r="T34" s="103">
        <v>1250</v>
      </c>
      <c r="U34" s="102"/>
      <c r="V34" s="104">
        <f t="shared" si="0"/>
        <v>0</v>
      </c>
      <c r="W34" s="104"/>
    </row>
    <row r="35" spans="1:23" ht="51.75" customHeight="1" x14ac:dyDescent="0.25">
      <c r="B35" s="13"/>
      <c r="C35" s="43"/>
      <c r="D35" s="41"/>
      <c r="E35" s="41"/>
      <c r="F35" s="41"/>
      <c r="G35" s="41"/>
      <c r="H35" s="42"/>
      <c r="I35" s="73"/>
      <c r="J35" s="74"/>
      <c r="K35" s="74"/>
      <c r="L35" s="74"/>
      <c r="M35" s="74"/>
      <c r="N35" s="75"/>
      <c r="O35" s="20"/>
      <c r="P35" s="105"/>
      <c r="Q35" s="70"/>
      <c r="R35" s="102"/>
      <c r="S35" s="102"/>
      <c r="T35" s="103">
        <v>1250</v>
      </c>
      <c r="U35" s="102"/>
      <c r="V35" s="104">
        <f t="shared" si="0"/>
        <v>0</v>
      </c>
      <c r="W35" s="104"/>
    </row>
    <row r="36" spans="1:23" ht="51.75" customHeight="1" x14ac:dyDescent="0.25">
      <c r="B36" s="13"/>
      <c r="C36" s="43"/>
      <c r="D36" s="41"/>
      <c r="E36" s="41"/>
      <c r="F36" s="41"/>
      <c r="G36" s="41"/>
      <c r="H36" s="42"/>
      <c r="I36" s="73"/>
      <c r="J36" s="74"/>
      <c r="K36" s="74"/>
      <c r="L36" s="74"/>
      <c r="M36" s="74"/>
      <c r="N36" s="75"/>
      <c r="O36" s="20"/>
      <c r="P36" s="71"/>
      <c r="Q36" s="72"/>
      <c r="R36" s="102"/>
      <c r="S36" s="102"/>
      <c r="T36" s="103">
        <v>1250</v>
      </c>
      <c r="U36" s="102"/>
      <c r="V36" s="104">
        <f t="shared" si="0"/>
        <v>0</v>
      </c>
      <c r="W36" s="104"/>
    </row>
    <row r="37" spans="1:23" ht="51.75" customHeight="1" x14ac:dyDescent="0.25">
      <c r="B37" s="13"/>
      <c r="C37" s="43"/>
      <c r="D37" s="41"/>
      <c r="E37" s="41"/>
      <c r="F37" s="41"/>
      <c r="G37" s="41"/>
      <c r="H37" s="42"/>
      <c r="I37" s="73"/>
      <c r="J37" s="74"/>
      <c r="K37" s="74"/>
      <c r="L37" s="74"/>
      <c r="M37" s="74"/>
      <c r="N37" s="75"/>
      <c r="O37" s="20"/>
      <c r="P37" s="71"/>
      <c r="Q37" s="72"/>
      <c r="R37" s="69"/>
      <c r="S37" s="70"/>
      <c r="T37" s="67">
        <v>1250</v>
      </c>
      <c r="U37" s="68"/>
      <c r="V37" s="65">
        <f t="shared" si="0"/>
        <v>0</v>
      </c>
      <c r="W37" s="66"/>
    </row>
    <row r="38" spans="1:23" ht="51.75" customHeight="1" x14ac:dyDescent="0.25">
      <c r="B38" s="13"/>
      <c r="C38" s="44"/>
      <c r="D38" s="45"/>
      <c r="E38" s="45"/>
      <c r="F38" s="45"/>
      <c r="G38" s="45"/>
      <c r="H38" s="46"/>
      <c r="I38" s="99"/>
      <c r="J38" s="100"/>
      <c r="K38" s="100"/>
      <c r="L38" s="100"/>
      <c r="M38" s="100"/>
      <c r="N38" s="101"/>
      <c r="O38" s="20"/>
      <c r="P38" s="71"/>
      <c r="Q38" s="72"/>
      <c r="R38" s="69"/>
      <c r="S38" s="70"/>
      <c r="T38" s="67">
        <v>1250</v>
      </c>
      <c r="U38" s="68"/>
      <c r="V38" s="65">
        <f t="shared" si="0"/>
        <v>0</v>
      </c>
      <c r="W38" s="66"/>
    </row>
    <row r="39" spans="1:23" ht="51.75" customHeight="1" x14ac:dyDescent="0.25">
      <c r="B39" s="13"/>
      <c r="C39" s="43"/>
      <c r="D39" s="41"/>
      <c r="E39" s="41"/>
      <c r="F39" s="41"/>
      <c r="G39" s="41"/>
      <c r="H39" s="42"/>
      <c r="I39" s="73"/>
      <c r="J39" s="74"/>
      <c r="K39" s="74"/>
      <c r="L39" s="74"/>
      <c r="M39" s="74"/>
      <c r="N39" s="75"/>
      <c r="O39" s="20"/>
      <c r="P39" s="71"/>
      <c r="Q39" s="72"/>
      <c r="R39" s="69"/>
      <c r="S39" s="70"/>
      <c r="T39" s="67">
        <v>1250</v>
      </c>
      <c r="U39" s="68"/>
      <c r="V39" s="65">
        <f t="shared" si="0"/>
        <v>0</v>
      </c>
      <c r="W39" s="66"/>
    </row>
    <row r="40" spans="1:23" x14ac:dyDescent="0.25">
      <c r="B40" s="91" t="s">
        <v>84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3"/>
      <c r="R40" s="94"/>
      <c r="S40" s="94"/>
      <c r="T40" s="95"/>
      <c r="U40" s="95"/>
      <c r="V40" s="96">
        <f>SUM(V27:W39)</f>
        <v>0.65279999999999994</v>
      </c>
      <c r="W40" s="95"/>
    </row>
    <row r="41" spans="1:23" x14ac:dyDescent="0.25">
      <c r="B41" s="91" t="s">
        <v>83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19"/>
      <c r="S41" s="18"/>
      <c r="T41" s="95"/>
      <c r="U41" s="95"/>
      <c r="V41" s="97">
        <f>V40</f>
        <v>0.65279999999999994</v>
      </c>
      <c r="W41" s="97"/>
    </row>
    <row r="42" spans="1:23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7"/>
      <c r="S42" s="17"/>
      <c r="T42" s="16"/>
      <c r="U42" s="16"/>
      <c r="V42" s="15"/>
      <c r="W42" s="15"/>
    </row>
    <row r="43" spans="1:23" x14ac:dyDescent="0.25">
      <c r="A43" s="2" t="s">
        <v>82</v>
      </c>
      <c r="B43" s="34" t="s">
        <v>81</v>
      </c>
      <c r="C43" s="16"/>
      <c r="D43" s="16"/>
      <c r="E43" s="16"/>
      <c r="F43" s="12" t="s">
        <v>0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7"/>
      <c r="S43" s="17"/>
      <c r="T43" s="16"/>
      <c r="U43" s="16"/>
      <c r="V43" s="15"/>
      <c r="W43" s="15"/>
    </row>
    <row r="44" spans="1:23" x14ac:dyDescent="0.25">
      <c r="B44" s="10" t="s">
        <v>39</v>
      </c>
      <c r="C44" s="98" t="s">
        <v>188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 t="s">
        <v>189</v>
      </c>
      <c r="O44" s="98"/>
      <c r="P44" s="98"/>
      <c r="Q44" s="98"/>
      <c r="R44" s="98"/>
      <c r="S44" s="98"/>
      <c r="T44" s="98"/>
      <c r="U44" s="98"/>
      <c r="V44" s="98"/>
      <c r="W44" s="98"/>
    </row>
    <row r="45" spans="1:23" ht="15" customHeight="1" x14ac:dyDescent="0.25">
      <c r="B45" s="13" t="s">
        <v>34</v>
      </c>
      <c r="C45" s="87" t="str">
        <f t="shared" ref="C45:C51" si="1">I27</f>
        <v>Laporan Rencana Kerja dan Anggaran kepada Perencanaan SKPD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8" t="s">
        <v>190</v>
      </c>
      <c r="O45" s="89"/>
      <c r="P45" s="89"/>
      <c r="Q45" s="89"/>
      <c r="R45" s="89"/>
      <c r="S45" s="89"/>
      <c r="T45" s="89"/>
      <c r="U45" s="89"/>
      <c r="V45" s="89"/>
      <c r="W45" s="90"/>
    </row>
    <row r="46" spans="1:23" ht="15" customHeight="1" x14ac:dyDescent="0.25">
      <c r="B46" s="13" t="s">
        <v>32</v>
      </c>
      <c r="C46" s="87" t="str">
        <f t="shared" si="1"/>
        <v>Laporan monitoring pelaksanaan kegiatan</v>
      </c>
      <c r="D46" s="87"/>
      <c r="E46" s="87"/>
      <c r="F46" s="87"/>
      <c r="G46" s="87"/>
      <c r="H46" s="87"/>
      <c r="I46" s="87"/>
      <c r="J46" s="87"/>
      <c r="K46" s="87"/>
      <c r="L46" s="87"/>
      <c r="M46" s="87"/>
      <c r="N46" s="88" t="s">
        <v>190</v>
      </c>
      <c r="O46" s="89"/>
      <c r="P46" s="89"/>
      <c r="Q46" s="89"/>
      <c r="R46" s="89"/>
      <c r="S46" s="89"/>
      <c r="T46" s="89"/>
      <c r="U46" s="89"/>
      <c r="V46" s="89"/>
      <c r="W46" s="90"/>
    </row>
    <row r="47" spans="1:23" ht="15" customHeight="1" x14ac:dyDescent="0.25">
      <c r="B47" s="13" t="s">
        <v>30</v>
      </c>
      <c r="C47" s="87" t="str">
        <f t="shared" si="1"/>
        <v>Pelaksanaan kegiatan sesuai dengan peraturan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8"/>
      <c r="O47" s="89"/>
      <c r="P47" s="89"/>
      <c r="Q47" s="89"/>
      <c r="R47" s="89"/>
      <c r="S47" s="89"/>
      <c r="T47" s="89"/>
      <c r="U47" s="89"/>
      <c r="V47" s="89"/>
      <c r="W47" s="90"/>
    </row>
    <row r="48" spans="1:23" ht="15" customHeight="1" x14ac:dyDescent="0.25">
      <c r="B48" s="13" t="s">
        <v>28</v>
      </c>
      <c r="C48" s="87">
        <f t="shared" si="1"/>
        <v>0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8"/>
      <c r="O48" s="89"/>
      <c r="P48" s="89"/>
      <c r="Q48" s="89"/>
      <c r="R48" s="89"/>
      <c r="S48" s="89"/>
      <c r="T48" s="89"/>
      <c r="U48" s="89"/>
      <c r="V48" s="89"/>
      <c r="W48" s="90"/>
    </row>
    <row r="49" spans="1:23" ht="15" customHeight="1" x14ac:dyDescent="0.25">
      <c r="B49" s="13" t="s">
        <v>26</v>
      </c>
      <c r="C49" s="87" t="str">
        <f t="shared" si="1"/>
        <v>Laporan evaluasi pelaksanaan kegiatan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8"/>
      <c r="O49" s="89"/>
      <c r="P49" s="89"/>
      <c r="Q49" s="89"/>
      <c r="R49" s="89"/>
      <c r="S49" s="89"/>
      <c r="T49" s="89"/>
      <c r="U49" s="89"/>
      <c r="V49" s="89"/>
      <c r="W49" s="90"/>
    </row>
    <row r="50" spans="1:23" ht="15" customHeight="1" x14ac:dyDescent="0.25">
      <c r="B50" s="13" t="s">
        <v>24</v>
      </c>
      <c r="C50" s="87" t="str">
        <f t="shared" si="1"/>
        <v>Surat pertanggungjawaban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8"/>
      <c r="O50" s="89"/>
      <c r="P50" s="89"/>
      <c r="Q50" s="89"/>
      <c r="R50" s="89"/>
      <c r="S50" s="89"/>
      <c r="T50" s="89"/>
      <c r="U50" s="89"/>
      <c r="V50" s="89"/>
      <c r="W50" s="90"/>
    </row>
    <row r="51" spans="1:23" ht="15" customHeight="1" x14ac:dyDescent="0.25">
      <c r="B51" s="13" t="s">
        <v>68</v>
      </c>
      <c r="C51" s="87" t="str">
        <f t="shared" si="1"/>
        <v>Laporan tugas kedinasan lainnya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/>
      <c r="O51" s="89"/>
      <c r="P51" s="89"/>
      <c r="Q51" s="89"/>
      <c r="R51" s="89"/>
      <c r="S51" s="89"/>
      <c r="T51" s="89"/>
      <c r="U51" s="89"/>
      <c r="V51" s="89"/>
      <c r="W51" s="90"/>
    </row>
    <row r="52" spans="1:23" ht="15" customHeight="1" x14ac:dyDescent="0.25">
      <c r="B52" s="13" t="s">
        <v>67</v>
      </c>
      <c r="C52" s="87" t="e">
        <f>#REF!</f>
        <v>#REF!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8"/>
      <c r="O52" s="89"/>
      <c r="P52" s="89"/>
      <c r="Q52" s="89"/>
      <c r="R52" s="89"/>
      <c r="S52" s="89"/>
      <c r="T52" s="89"/>
      <c r="U52" s="89"/>
      <c r="V52" s="89"/>
      <c r="W52" s="90"/>
    </row>
    <row r="53" spans="1:23" x14ac:dyDescent="0.25"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x14ac:dyDescent="0.25">
      <c r="A54" s="2" t="s">
        <v>80</v>
      </c>
      <c r="B54" s="34" t="s">
        <v>79</v>
      </c>
      <c r="F54" s="34" t="s">
        <v>0</v>
      </c>
    </row>
    <row r="56" spans="1:23" x14ac:dyDescent="0.25">
      <c r="B56" s="9" t="s">
        <v>39</v>
      </c>
      <c r="C56" s="79" t="s">
        <v>78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 t="s">
        <v>77</v>
      </c>
      <c r="O56" s="79"/>
      <c r="P56" s="79"/>
      <c r="Q56" s="79"/>
      <c r="R56" s="79"/>
      <c r="S56" s="79"/>
      <c r="T56" s="79"/>
      <c r="U56" s="79"/>
      <c r="V56" s="79"/>
      <c r="W56" s="79"/>
    </row>
    <row r="57" spans="1:23" x14ac:dyDescent="0.25">
      <c r="B57" s="14">
        <v>1</v>
      </c>
      <c r="C57" s="84" t="s">
        <v>126</v>
      </c>
      <c r="D57" s="85"/>
      <c r="E57" s="85"/>
      <c r="F57" s="85"/>
      <c r="G57" s="85"/>
      <c r="H57" s="85"/>
      <c r="I57" s="85"/>
      <c r="J57" s="85"/>
      <c r="K57" s="85"/>
      <c r="L57" s="85"/>
      <c r="M57" s="86"/>
      <c r="N57" s="81" t="s">
        <v>129</v>
      </c>
      <c r="O57" s="81"/>
      <c r="P57" s="81"/>
      <c r="Q57" s="81"/>
      <c r="R57" s="81"/>
      <c r="S57" s="81"/>
      <c r="T57" s="81"/>
      <c r="U57" s="81"/>
      <c r="V57" s="81"/>
      <c r="W57" s="81"/>
    </row>
    <row r="58" spans="1:23" x14ac:dyDescent="0.25">
      <c r="B58" s="14">
        <v>2</v>
      </c>
      <c r="C58" s="84" t="s">
        <v>127</v>
      </c>
      <c r="D58" s="85"/>
      <c r="E58" s="85"/>
      <c r="F58" s="85"/>
      <c r="G58" s="85"/>
      <c r="H58" s="85"/>
      <c r="I58" s="85"/>
      <c r="J58" s="85"/>
      <c r="K58" s="85"/>
      <c r="L58" s="85"/>
      <c r="M58" s="86"/>
      <c r="N58" s="81" t="s">
        <v>130</v>
      </c>
      <c r="O58" s="81"/>
      <c r="P58" s="81"/>
      <c r="Q58" s="81"/>
      <c r="R58" s="81"/>
      <c r="S58" s="81"/>
      <c r="T58" s="81"/>
      <c r="U58" s="81"/>
      <c r="V58" s="81"/>
      <c r="W58" s="81"/>
    </row>
    <row r="59" spans="1:23" x14ac:dyDescent="0.25">
      <c r="B59" s="14">
        <v>3</v>
      </c>
      <c r="C59" s="81" t="s">
        <v>128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 t="s">
        <v>131</v>
      </c>
      <c r="O59" s="81"/>
      <c r="P59" s="81"/>
      <c r="Q59" s="81"/>
      <c r="R59" s="81"/>
      <c r="S59" s="81"/>
      <c r="T59" s="81"/>
      <c r="U59" s="81"/>
      <c r="V59" s="81"/>
      <c r="W59" s="81"/>
    </row>
    <row r="60" spans="1:23" x14ac:dyDescent="0.25">
      <c r="B60" s="14">
        <v>4</v>
      </c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</row>
    <row r="61" spans="1:23" hidden="1" x14ac:dyDescent="0.25">
      <c r="B61" s="14">
        <v>5</v>
      </c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</row>
    <row r="62" spans="1:23" hidden="1" x14ac:dyDescent="0.25">
      <c r="B62" s="13">
        <v>6</v>
      </c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</row>
    <row r="63" spans="1:23" x14ac:dyDescent="0.25">
      <c r="B63" s="3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x14ac:dyDescent="0.25">
      <c r="A64" s="2" t="s">
        <v>76</v>
      </c>
      <c r="B64" s="34" t="s">
        <v>75</v>
      </c>
      <c r="G64" s="34" t="s">
        <v>0</v>
      </c>
    </row>
    <row r="66" spans="1:23" x14ac:dyDescent="0.25">
      <c r="B66" s="9" t="s">
        <v>39</v>
      </c>
      <c r="C66" s="79" t="s">
        <v>74</v>
      </c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 t="s">
        <v>73</v>
      </c>
      <c r="O66" s="79"/>
      <c r="P66" s="79"/>
      <c r="Q66" s="79"/>
      <c r="R66" s="79"/>
      <c r="S66" s="79"/>
      <c r="T66" s="79"/>
      <c r="U66" s="79"/>
      <c r="V66" s="79"/>
      <c r="W66" s="79"/>
    </row>
    <row r="67" spans="1:23" x14ac:dyDescent="0.25">
      <c r="B67" s="13">
        <v>1</v>
      </c>
      <c r="C67" s="82" t="s">
        <v>132</v>
      </c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 t="s">
        <v>136</v>
      </c>
      <c r="O67" s="82"/>
      <c r="P67" s="82"/>
      <c r="Q67" s="82"/>
      <c r="R67" s="82"/>
      <c r="S67" s="82"/>
      <c r="T67" s="82"/>
      <c r="U67" s="82"/>
      <c r="V67" s="82"/>
      <c r="W67" s="82"/>
    </row>
    <row r="68" spans="1:23" x14ac:dyDescent="0.25">
      <c r="B68" s="13">
        <v>2</v>
      </c>
      <c r="C68" s="82" t="s">
        <v>133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2" t="s">
        <v>136</v>
      </c>
      <c r="O68" s="82"/>
      <c r="P68" s="82"/>
      <c r="Q68" s="82"/>
      <c r="R68" s="82"/>
      <c r="S68" s="82"/>
      <c r="T68" s="82"/>
      <c r="U68" s="82"/>
      <c r="V68" s="82"/>
      <c r="W68" s="82"/>
    </row>
    <row r="69" spans="1:23" x14ac:dyDescent="0.25">
      <c r="B69" s="13">
        <v>3</v>
      </c>
      <c r="C69" s="82" t="s">
        <v>134</v>
      </c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 t="s">
        <v>136</v>
      </c>
      <c r="O69" s="82"/>
      <c r="P69" s="82"/>
      <c r="Q69" s="82"/>
      <c r="R69" s="82"/>
      <c r="S69" s="82"/>
      <c r="T69" s="82"/>
      <c r="U69" s="82"/>
      <c r="V69" s="82"/>
      <c r="W69" s="82"/>
    </row>
    <row r="70" spans="1:23" x14ac:dyDescent="0.25">
      <c r="B70" s="13">
        <v>4</v>
      </c>
      <c r="C70" s="82" t="s">
        <v>135</v>
      </c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 t="s">
        <v>137</v>
      </c>
      <c r="O70" s="82"/>
      <c r="P70" s="82"/>
      <c r="Q70" s="82"/>
      <c r="R70" s="82"/>
      <c r="S70" s="82"/>
      <c r="T70" s="82"/>
      <c r="U70" s="82"/>
      <c r="V70" s="82"/>
      <c r="W70" s="82"/>
    </row>
    <row r="71" spans="1:23" x14ac:dyDescent="0.25">
      <c r="B71" s="13">
        <v>5</v>
      </c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</row>
    <row r="72" spans="1:23" hidden="1" x14ac:dyDescent="0.25">
      <c r="B72" s="13">
        <v>6</v>
      </c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</row>
    <row r="74" spans="1:23" x14ac:dyDescent="0.25">
      <c r="A74" s="2" t="s">
        <v>72</v>
      </c>
      <c r="B74" s="34" t="s">
        <v>71</v>
      </c>
      <c r="G74" s="34" t="s">
        <v>0</v>
      </c>
    </row>
    <row r="75" spans="1:23" ht="15" customHeight="1" x14ac:dyDescent="0.25">
      <c r="B75" s="12" t="s">
        <v>34</v>
      </c>
      <c r="C75" s="4" t="s">
        <v>138</v>
      </c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5" customHeight="1" x14ac:dyDescent="0.25">
      <c r="B76" s="12" t="s">
        <v>32</v>
      </c>
      <c r="C76" s="4" t="s">
        <v>139</v>
      </c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5" customHeight="1" x14ac:dyDescent="0.25">
      <c r="B77" s="12" t="s">
        <v>30</v>
      </c>
      <c r="C77" s="4" t="s">
        <v>140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5" customHeight="1" x14ac:dyDescent="0.25">
      <c r="B78" s="12" t="s">
        <v>28</v>
      </c>
      <c r="C78" s="4" t="s">
        <v>141</v>
      </c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5" customHeight="1" x14ac:dyDescent="0.25">
      <c r="B79" s="12" t="s">
        <v>26</v>
      </c>
      <c r="C79" s="4" t="s">
        <v>142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5" customHeight="1" x14ac:dyDescent="0.25">
      <c r="B80" s="12" t="s">
        <v>24</v>
      </c>
      <c r="C80" s="4" t="s">
        <v>143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5" customHeight="1" x14ac:dyDescent="0.25">
      <c r="B81" s="12" t="s">
        <v>68</v>
      </c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s="34" customFormat="1" ht="15" hidden="1" customHeight="1" x14ac:dyDescent="0.25">
      <c r="A82" s="2"/>
      <c r="B82" s="12" t="s">
        <v>67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s="34" customFormat="1" ht="15" hidden="1" customHeight="1" x14ac:dyDescent="0.25">
      <c r="A83" s="2"/>
      <c r="B83" s="12" t="s">
        <v>66</v>
      </c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s="34" customFormat="1" ht="15" hidden="1" customHeight="1" x14ac:dyDescent="0.25">
      <c r="A84" s="2"/>
      <c r="B84" s="12" t="s">
        <v>65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s="34" customFormat="1" ht="15" hidden="1" customHeight="1" x14ac:dyDescent="0.25">
      <c r="A85" s="2"/>
      <c r="B85" s="12" t="s">
        <v>64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s="34" customFormat="1" ht="15" hidden="1" customHeight="1" x14ac:dyDescent="0.25">
      <c r="A86" s="2"/>
      <c r="B86" s="12" t="s">
        <v>13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s="34" customFormat="1" ht="15" hidden="1" customHeight="1" x14ac:dyDescent="0.25">
      <c r="A87" s="2"/>
      <c r="B87" s="12" t="s">
        <v>63</v>
      </c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9" spans="1:23" s="34" customFormat="1" ht="12.75" x14ac:dyDescent="0.25">
      <c r="A89" s="2" t="s">
        <v>70</v>
      </c>
      <c r="B89" s="34" t="s">
        <v>69</v>
      </c>
      <c r="E89" s="34" t="s">
        <v>0</v>
      </c>
    </row>
    <row r="90" spans="1:23" s="34" customFormat="1" ht="12.75" customHeight="1" x14ac:dyDescent="0.25">
      <c r="A90" s="2"/>
      <c r="B90" s="12" t="s">
        <v>34</v>
      </c>
      <c r="C90" s="4" t="s">
        <v>144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s="34" customFormat="1" ht="12.75" customHeight="1" x14ac:dyDescent="0.25">
      <c r="A91" s="2"/>
      <c r="B91" s="12" t="s">
        <v>32</v>
      </c>
      <c r="C91" s="4" t="s">
        <v>145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s="34" customFormat="1" ht="12.75" customHeight="1" x14ac:dyDescent="0.25">
      <c r="A92" s="2"/>
      <c r="B92" s="12" t="s">
        <v>30</v>
      </c>
      <c r="C92" s="4" t="s">
        <v>146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s="34" customFormat="1" ht="12.75" customHeight="1" x14ac:dyDescent="0.25">
      <c r="A93" s="2"/>
      <c r="B93" s="12" t="s">
        <v>28</v>
      </c>
      <c r="C93" s="4" t="s">
        <v>147</v>
      </c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s="34" customFormat="1" ht="12.75" customHeight="1" x14ac:dyDescent="0.25">
      <c r="A94" s="2"/>
      <c r="B94" s="12" t="s">
        <v>26</v>
      </c>
      <c r="C94" s="4" t="s">
        <v>148</v>
      </c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s="34" customFormat="1" ht="12.75" customHeight="1" x14ac:dyDescent="0.25">
      <c r="A95" s="2"/>
      <c r="B95" s="12" t="s">
        <v>24</v>
      </c>
      <c r="C95" s="4" t="s">
        <v>149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s="34" customFormat="1" ht="12.75" customHeight="1" x14ac:dyDescent="0.25">
      <c r="A96" s="2"/>
      <c r="B96" s="12" t="s">
        <v>68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s="34" customFormat="1" ht="12.75" x14ac:dyDescent="0.25">
      <c r="A97" s="2"/>
      <c r="B97" s="12" t="s">
        <v>67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s="34" customFormat="1" ht="12.75" hidden="1" x14ac:dyDescent="0.25">
      <c r="A98" s="2"/>
      <c r="B98" s="12" t="s">
        <v>66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s="34" customFormat="1" ht="12.75" hidden="1" x14ac:dyDescent="0.25">
      <c r="A99" s="2"/>
      <c r="B99" s="12" t="s">
        <v>65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s="34" customFormat="1" ht="12.75" hidden="1" x14ac:dyDescent="0.25">
      <c r="A100" s="2"/>
      <c r="B100" s="12" t="s">
        <v>64</v>
      </c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s="34" customFormat="1" ht="12.75" hidden="1" x14ac:dyDescent="0.25">
      <c r="A101" s="2"/>
      <c r="B101" s="12" t="s">
        <v>13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s="34" customFormat="1" ht="12.75" hidden="1" x14ac:dyDescent="0.25">
      <c r="A102" s="2"/>
      <c r="B102" s="12" t="s">
        <v>63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4" spans="1:23" x14ac:dyDescent="0.25">
      <c r="A104" s="2" t="s">
        <v>62</v>
      </c>
      <c r="B104" s="34" t="s">
        <v>61</v>
      </c>
      <c r="G104" s="34" t="s">
        <v>0</v>
      </c>
    </row>
    <row r="106" spans="1:23" x14ac:dyDescent="0.25">
      <c r="B106" s="9" t="s">
        <v>39</v>
      </c>
      <c r="C106" s="79" t="s">
        <v>60</v>
      </c>
      <c r="D106" s="79"/>
      <c r="E106" s="79"/>
      <c r="F106" s="79"/>
      <c r="G106" s="79"/>
      <c r="H106" s="79"/>
      <c r="I106" s="79"/>
      <c r="J106" s="79" t="s">
        <v>59</v>
      </c>
      <c r="K106" s="79"/>
      <c r="L106" s="79"/>
      <c r="M106" s="79"/>
      <c r="N106" s="79"/>
      <c r="O106" s="79"/>
      <c r="P106" s="79"/>
      <c r="Q106" s="79" t="s">
        <v>58</v>
      </c>
      <c r="R106" s="79"/>
      <c r="S106" s="79"/>
      <c r="T106" s="79"/>
      <c r="U106" s="79"/>
      <c r="V106" s="79"/>
      <c r="W106" s="79"/>
    </row>
    <row r="107" spans="1:23" x14ac:dyDescent="0.25">
      <c r="B107" s="8">
        <v>1</v>
      </c>
      <c r="C107" s="81" t="s">
        <v>150</v>
      </c>
      <c r="D107" s="81"/>
      <c r="E107" s="81"/>
      <c r="F107" s="81"/>
      <c r="G107" s="81"/>
      <c r="H107" s="81"/>
      <c r="I107" s="81"/>
      <c r="J107" s="81" t="s">
        <v>151</v>
      </c>
      <c r="K107" s="81"/>
      <c r="L107" s="81"/>
      <c r="M107" s="81"/>
      <c r="N107" s="81"/>
      <c r="O107" s="81"/>
      <c r="P107" s="81"/>
      <c r="Q107" s="81" t="s">
        <v>152</v>
      </c>
      <c r="R107" s="81"/>
      <c r="S107" s="81"/>
      <c r="T107" s="81"/>
      <c r="U107" s="81"/>
      <c r="V107" s="81"/>
      <c r="W107" s="81"/>
    </row>
    <row r="108" spans="1:23" ht="24.75" customHeight="1" x14ac:dyDescent="0.25">
      <c r="B108" s="8">
        <v>2</v>
      </c>
      <c r="C108" s="73" t="s">
        <v>153</v>
      </c>
      <c r="D108" s="74"/>
      <c r="E108" s="74"/>
      <c r="F108" s="74"/>
      <c r="G108" s="74"/>
      <c r="H108" s="74"/>
      <c r="I108" s="75"/>
      <c r="J108" s="81" t="s">
        <v>151</v>
      </c>
      <c r="K108" s="81"/>
      <c r="L108" s="81"/>
      <c r="M108" s="81"/>
      <c r="N108" s="81"/>
      <c r="O108" s="81"/>
      <c r="P108" s="81"/>
      <c r="Q108" s="81" t="s">
        <v>154</v>
      </c>
      <c r="R108" s="81"/>
      <c r="S108" s="81"/>
      <c r="T108" s="81"/>
      <c r="U108" s="81"/>
      <c r="V108" s="81"/>
      <c r="W108" s="81"/>
    </row>
    <row r="109" spans="1:23" x14ac:dyDescent="0.25">
      <c r="B109" s="8">
        <v>3</v>
      </c>
      <c r="C109" s="73" t="s">
        <v>155</v>
      </c>
      <c r="D109" s="74"/>
      <c r="E109" s="74"/>
      <c r="F109" s="74"/>
      <c r="G109" s="74"/>
      <c r="H109" s="74"/>
      <c r="I109" s="75"/>
      <c r="J109" s="81" t="s">
        <v>156</v>
      </c>
      <c r="K109" s="81"/>
      <c r="L109" s="81"/>
      <c r="M109" s="81"/>
      <c r="N109" s="81"/>
      <c r="O109" s="81"/>
      <c r="P109" s="81"/>
      <c r="Q109" s="81" t="s">
        <v>157</v>
      </c>
      <c r="R109" s="81"/>
      <c r="S109" s="81"/>
      <c r="T109" s="81"/>
      <c r="U109" s="81"/>
      <c r="V109" s="81"/>
      <c r="W109" s="81"/>
    </row>
    <row r="110" spans="1:23" x14ac:dyDescent="0.25">
      <c r="B110" s="8">
        <v>4</v>
      </c>
      <c r="C110" s="73"/>
      <c r="D110" s="74"/>
      <c r="E110" s="74"/>
      <c r="F110" s="74"/>
      <c r="G110" s="74"/>
      <c r="H110" s="74"/>
      <c r="I110" s="75"/>
      <c r="J110" s="73"/>
      <c r="K110" s="74"/>
      <c r="L110" s="74"/>
      <c r="M110" s="74"/>
      <c r="N110" s="74"/>
      <c r="O110" s="74"/>
      <c r="P110" s="75"/>
      <c r="Q110" s="73"/>
      <c r="R110" s="74"/>
      <c r="S110" s="74"/>
      <c r="T110" s="74"/>
      <c r="U110" s="74"/>
      <c r="V110" s="74"/>
      <c r="W110" s="75"/>
    </row>
    <row r="111" spans="1:23" ht="15" customHeight="1" x14ac:dyDescent="0.25">
      <c r="B111" s="8">
        <v>5</v>
      </c>
      <c r="C111" s="73"/>
      <c r="D111" s="74"/>
      <c r="E111" s="74"/>
      <c r="F111" s="74"/>
      <c r="G111" s="74"/>
      <c r="H111" s="74"/>
      <c r="I111" s="75"/>
      <c r="J111" s="73"/>
      <c r="K111" s="74"/>
      <c r="L111" s="74"/>
      <c r="M111" s="74"/>
      <c r="N111" s="74"/>
      <c r="O111" s="74"/>
      <c r="P111" s="75"/>
      <c r="Q111" s="73"/>
      <c r="R111" s="74"/>
      <c r="S111" s="74"/>
      <c r="T111" s="74"/>
      <c r="U111" s="74"/>
      <c r="V111" s="74"/>
      <c r="W111" s="75"/>
    </row>
    <row r="113" spans="1:23" x14ac:dyDescent="0.25">
      <c r="A113" s="2" t="s">
        <v>54</v>
      </c>
      <c r="B113" s="34" t="s">
        <v>53</v>
      </c>
      <c r="I113" s="34" t="s">
        <v>0</v>
      </c>
      <c r="J113" s="11"/>
    </row>
    <row r="115" spans="1:23" x14ac:dyDescent="0.25">
      <c r="B115" s="10" t="s">
        <v>39</v>
      </c>
      <c r="C115" s="79" t="s">
        <v>52</v>
      </c>
      <c r="D115" s="79"/>
      <c r="E115" s="79"/>
      <c r="F115" s="79"/>
      <c r="G115" s="79"/>
      <c r="H115" s="79"/>
      <c r="I115" s="79"/>
      <c r="J115" s="79"/>
      <c r="K115" s="79"/>
      <c r="L115" s="79" t="s">
        <v>51</v>
      </c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</row>
    <row r="116" spans="1:23" x14ac:dyDescent="0.25">
      <c r="B116" s="8">
        <v>1</v>
      </c>
      <c r="C116" s="78" t="s">
        <v>50</v>
      </c>
      <c r="D116" s="78"/>
      <c r="E116" s="78"/>
      <c r="F116" s="78"/>
      <c r="G116" s="78"/>
      <c r="H116" s="78"/>
      <c r="I116" s="78"/>
      <c r="J116" s="78"/>
      <c r="K116" s="78"/>
      <c r="L116" s="78" t="str">
        <f>'[6]URAIAN JABATAN'!L107</f>
        <v>Dalam ruangan tertutup</v>
      </c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</row>
    <row r="117" spans="1:23" x14ac:dyDescent="0.25">
      <c r="B117" s="8">
        <v>2</v>
      </c>
      <c r="C117" s="78" t="s">
        <v>49</v>
      </c>
      <c r="D117" s="78"/>
      <c r="E117" s="78"/>
      <c r="F117" s="78"/>
      <c r="G117" s="78"/>
      <c r="H117" s="78"/>
      <c r="I117" s="78"/>
      <c r="J117" s="78"/>
      <c r="K117" s="78"/>
      <c r="L117" s="78" t="str">
        <f>'[6]URAIAN JABATAN'!L108</f>
        <v>Sejuk dengan perubahan</v>
      </c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</row>
    <row r="118" spans="1:23" x14ac:dyDescent="0.25">
      <c r="B118" s="8">
        <v>3</v>
      </c>
      <c r="C118" s="78" t="s">
        <v>48</v>
      </c>
      <c r="D118" s="78"/>
      <c r="E118" s="78"/>
      <c r="F118" s="78"/>
      <c r="G118" s="78"/>
      <c r="H118" s="78"/>
      <c r="I118" s="78"/>
      <c r="J118" s="78"/>
      <c r="K118" s="78"/>
      <c r="L118" s="78" t="str">
        <f>'[6]URAIAN JABATAN'!L109</f>
        <v>Kering</v>
      </c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</row>
    <row r="119" spans="1:23" x14ac:dyDescent="0.25">
      <c r="B119" s="8">
        <v>4</v>
      </c>
      <c r="C119" s="78" t="s">
        <v>47</v>
      </c>
      <c r="D119" s="78"/>
      <c r="E119" s="78"/>
      <c r="F119" s="78"/>
      <c r="G119" s="78"/>
      <c r="H119" s="78"/>
      <c r="I119" s="78"/>
      <c r="J119" s="78"/>
      <c r="K119" s="78"/>
      <c r="L119" s="78" t="str">
        <f>'[6]URAIAN JABATAN'!L110</f>
        <v>Cukup</v>
      </c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</row>
    <row r="120" spans="1:23" x14ac:dyDescent="0.25">
      <c r="B120" s="8">
        <v>5</v>
      </c>
      <c r="C120" s="78" t="s">
        <v>46</v>
      </c>
      <c r="D120" s="78"/>
      <c r="E120" s="78"/>
      <c r="F120" s="78"/>
      <c r="G120" s="78"/>
      <c r="H120" s="78"/>
      <c r="I120" s="78"/>
      <c r="J120" s="78"/>
      <c r="K120" s="78"/>
      <c r="L120" s="78" t="str">
        <f>'[6]URAIAN JABATAN'!L111</f>
        <v>Rendah, rata, dan strategis</v>
      </c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</row>
    <row r="121" spans="1:23" x14ac:dyDescent="0.25">
      <c r="B121" s="8">
        <v>6</v>
      </c>
      <c r="C121" s="78" t="s">
        <v>45</v>
      </c>
      <c r="D121" s="78"/>
      <c r="E121" s="78"/>
      <c r="F121" s="78"/>
      <c r="G121" s="78"/>
      <c r="H121" s="78"/>
      <c r="I121" s="78"/>
      <c r="J121" s="78"/>
      <c r="K121" s="78"/>
      <c r="L121" s="78" t="str">
        <f>'[6]URAIAN JABATAN'!L112</f>
        <v>Terang</v>
      </c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</row>
    <row r="122" spans="1:23" x14ac:dyDescent="0.25">
      <c r="B122" s="8">
        <v>7</v>
      </c>
      <c r="C122" s="78" t="s">
        <v>44</v>
      </c>
      <c r="D122" s="78"/>
      <c r="E122" s="78"/>
      <c r="F122" s="78"/>
      <c r="G122" s="78"/>
      <c r="H122" s="78"/>
      <c r="I122" s="78"/>
      <c r="J122" s="78"/>
      <c r="K122" s="78"/>
      <c r="L122" s="78" t="str">
        <f>'[6]URAIAN JABATAN'!L113</f>
        <v>Tenang</v>
      </c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</row>
    <row r="123" spans="1:23" x14ac:dyDescent="0.25">
      <c r="B123" s="8">
        <v>8</v>
      </c>
      <c r="C123" s="78" t="s">
        <v>43</v>
      </c>
      <c r="D123" s="78"/>
      <c r="E123" s="78"/>
      <c r="F123" s="78"/>
      <c r="G123" s="78"/>
      <c r="H123" s="78"/>
      <c r="I123" s="78"/>
      <c r="J123" s="78"/>
      <c r="K123" s="78"/>
      <c r="L123" s="78" t="str">
        <f>'[6]URAIAN JABATAN'!L114</f>
        <v>Bersih</v>
      </c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</row>
    <row r="124" spans="1:23" x14ac:dyDescent="0.25">
      <c r="B124" s="8">
        <v>9</v>
      </c>
      <c r="C124" s="78" t="s">
        <v>42</v>
      </c>
      <c r="D124" s="78"/>
      <c r="E124" s="78"/>
      <c r="F124" s="78"/>
      <c r="G124" s="78"/>
      <c r="H124" s="78"/>
      <c r="I124" s="78"/>
      <c r="J124" s="78"/>
      <c r="K124" s="78"/>
      <c r="L124" s="78" t="str">
        <f>'[6]URAIAN JABATAN'!L115</f>
        <v>-</v>
      </c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</row>
    <row r="126" spans="1:23" x14ac:dyDescent="0.25">
      <c r="A126" s="2" t="s">
        <v>41</v>
      </c>
      <c r="B126" s="34" t="s">
        <v>40</v>
      </c>
      <c r="F126" s="34" t="s">
        <v>0</v>
      </c>
    </row>
    <row r="127" spans="1:23" ht="9.75" customHeight="1" x14ac:dyDescent="0.25"/>
    <row r="128" spans="1:23" x14ac:dyDescent="0.25">
      <c r="B128" s="9" t="s">
        <v>39</v>
      </c>
      <c r="C128" s="79" t="s">
        <v>38</v>
      </c>
      <c r="D128" s="79"/>
      <c r="E128" s="79"/>
      <c r="F128" s="79"/>
      <c r="G128" s="79"/>
      <c r="H128" s="79"/>
      <c r="I128" s="79"/>
      <c r="J128" s="79"/>
      <c r="K128" s="79"/>
      <c r="L128" s="79" t="s">
        <v>37</v>
      </c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</row>
    <row r="129" spans="1:23" x14ac:dyDescent="0.25">
      <c r="B129" s="8">
        <v>1</v>
      </c>
      <c r="C129" s="78" t="s">
        <v>158</v>
      </c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</row>
    <row r="131" spans="1:23" x14ac:dyDescent="0.25">
      <c r="A131" s="2" t="s">
        <v>36</v>
      </c>
      <c r="B131" s="34" t="s">
        <v>35</v>
      </c>
      <c r="F131" s="2"/>
      <c r="H131" s="2" t="s">
        <v>0</v>
      </c>
    </row>
    <row r="132" spans="1:23" x14ac:dyDescent="0.25">
      <c r="B132" s="7" t="s">
        <v>34</v>
      </c>
      <c r="C132" s="6" t="s">
        <v>33</v>
      </c>
      <c r="D132" s="6"/>
      <c r="E132" s="6"/>
      <c r="F132" s="6"/>
      <c r="G132" s="6"/>
      <c r="H132" s="7" t="s">
        <v>159</v>
      </c>
      <c r="I132" s="6" t="s">
        <v>160</v>
      </c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</row>
    <row r="133" spans="1:23" x14ac:dyDescent="0.25">
      <c r="B133" s="2" t="s">
        <v>32</v>
      </c>
      <c r="C133" s="34" t="s">
        <v>31</v>
      </c>
      <c r="H133" s="2" t="s">
        <v>0</v>
      </c>
    </row>
    <row r="134" spans="1:23" x14ac:dyDescent="0.25">
      <c r="A134" s="7"/>
      <c r="B134" s="7"/>
      <c r="C134" s="6" t="s">
        <v>11</v>
      </c>
      <c r="D134" s="6" t="s">
        <v>161</v>
      </c>
      <c r="E134" s="6" t="s">
        <v>5</v>
      </c>
      <c r="F134" s="77" t="s">
        <v>163</v>
      </c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</row>
    <row r="135" spans="1:23" x14ac:dyDescent="0.25">
      <c r="A135" s="7"/>
      <c r="B135" s="7"/>
      <c r="C135" s="6" t="s">
        <v>9</v>
      </c>
      <c r="D135" s="6" t="s">
        <v>162</v>
      </c>
      <c r="E135" s="6" t="s">
        <v>5</v>
      </c>
      <c r="F135" s="77" t="s">
        <v>164</v>
      </c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</row>
    <row r="136" spans="1:23" x14ac:dyDescent="0.25">
      <c r="A136" s="7"/>
      <c r="B136" s="7"/>
      <c r="C136" s="6"/>
      <c r="D136" s="6"/>
      <c r="E136" s="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36"/>
      <c r="V136" s="36"/>
      <c r="W136" s="36"/>
    </row>
    <row r="137" spans="1:23" x14ac:dyDescent="0.25">
      <c r="B137" s="2" t="s">
        <v>30</v>
      </c>
      <c r="C137" s="34" t="s">
        <v>29</v>
      </c>
    </row>
    <row r="138" spans="1:23" ht="24.75" customHeight="1" x14ac:dyDescent="0.25">
      <c r="B138" s="2"/>
      <c r="C138" s="6" t="s">
        <v>11</v>
      </c>
      <c r="D138" s="6" t="s">
        <v>165</v>
      </c>
      <c r="E138" s="49" t="s">
        <v>166</v>
      </c>
      <c r="F138" s="48" t="s">
        <v>167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</row>
    <row r="139" spans="1:23" ht="26.25" customHeight="1" x14ac:dyDescent="0.25">
      <c r="B139" s="2"/>
      <c r="C139" s="6" t="s">
        <v>9</v>
      </c>
      <c r="D139" s="6" t="s">
        <v>168</v>
      </c>
      <c r="E139" s="6" t="s">
        <v>5</v>
      </c>
      <c r="F139" s="77" t="s">
        <v>169</v>
      </c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</row>
    <row r="140" spans="1:23" x14ac:dyDescent="0.25">
      <c r="B140" s="2"/>
      <c r="C140" s="6"/>
      <c r="D140" s="6"/>
      <c r="E140" s="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36"/>
      <c r="V140" s="36"/>
      <c r="W140" s="36"/>
    </row>
    <row r="141" spans="1:23" x14ac:dyDescent="0.25">
      <c r="B141" s="2" t="s">
        <v>28</v>
      </c>
      <c r="C141" s="34" t="s">
        <v>27</v>
      </c>
      <c r="F141" s="34" t="s">
        <v>0</v>
      </c>
    </row>
    <row r="142" spans="1:23" x14ac:dyDescent="0.25">
      <c r="B142" s="2"/>
      <c r="C142" s="34" t="s">
        <v>11</v>
      </c>
      <c r="D142" s="34" t="s">
        <v>170</v>
      </c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</row>
    <row r="143" spans="1:23" x14ac:dyDescent="0.25">
      <c r="B143" s="2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</row>
    <row r="144" spans="1:23" x14ac:dyDescent="0.25">
      <c r="B144" s="2" t="s">
        <v>26</v>
      </c>
      <c r="C144" s="34" t="s">
        <v>25</v>
      </c>
      <c r="F144" s="34" t="s">
        <v>0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2:23" x14ac:dyDescent="0.25">
      <c r="B145" s="2"/>
      <c r="C145" s="34" t="s">
        <v>11</v>
      </c>
      <c r="D145" s="34" t="str">
        <f>'[6]URAIAN JABATAN'!D144</f>
        <v>Berdiri</v>
      </c>
    </row>
    <row r="146" spans="2:23" x14ac:dyDescent="0.25">
      <c r="B146" s="2"/>
      <c r="C146" s="34" t="s">
        <v>9</v>
      </c>
      <c r="D146" s="34" t="str">
        <f>'[6]URAIAN JABATAN'!D145</f>
        <v>Berbicara</v>
      </c>
    </row>
    <row r="147" spans="2:23" x14ac:dyDescent="0.25">
      <c r="B147" s="2"/>
      <c r="C147" s="34" t="s">
        <v>7</v>
      </c>
      <c r="D147" s="34" t="str">
        <f>'[6]URAIAN JABATAN'!D146</f>
        <v>Mendengar</v>
      </c>
    </row>
    <row r="148" spans="2:23" x14ac:dyDescent="0.25">
      <c r="B148" s="2"/>
      <c r="C148" s="34" t="s">
        <v>19</v>
      </c>
      <c r="D148" s="34" t="str">
        <f>'[6]URAIAN JABATAN'!D147</f>
        <v>Melihat</v>
      </c>
    </row>
    <row r="149" spans="2:23" x14ac:dyDescent="0.25">
      <c r="B149" s="2" t="s">
        <v>24</v>
      </c>
      <c r="C149" s="34" t="s">
        <v>23</v>
      </c>
      <c r="F149" s="34" t="s">
        <v>0</v>
      </c>
    </row>
    <row r="150" spans="2:23" x14ac:dyDescent="0.25">
      <c r="B150" s="2"/>
      <c r="C150" s="34" t="s">
        <v>11</v>
      </c>
      <c r="D150" s="34" t="s">
        <v>22</v>
      </c>
      <c r="H150" s="34" t="s">
        <v>171</v>
      </c>
    </row>
    <row r="151" spans="2:23" x14ac:dyDescent="0.25">
      <c r="B151" s="2"/>
      <c r="C151" s="34" t="s">
        <v>9</v>
      </c>
      <c r="D151" s="34" t="s">
        <v>21</v>
      </c>
      <c r="H151" s="34" t="s">
        <v>172</v>
      </c>
    </row>
    <row r="152" spans="2:23" x14ac:dyDescent="0.25">
      <c r="B152" s="2"/>
      <c r="C152" s="34" t="s">
        <v>7</v>
      </c>
      <c r="D152" s="34" t="s">
        <v>20</v>
      </c>
      <c r="H152" s="34" t="s">
        <v>172</v>
      </c>
    </row>
    <row r="153" spans="2:23" x14ac:dyDescent="0.25">
      <c r="B153" s="2"/>
      <c r="C153" s="34" t="s">
        <v>19</v>
      </c>
      <c r="D153" s="34" t="s">
        <v>18</v>
      </c>
      <c r="H153" s="34" t="s">
        <v>172</v>
      </c>
    </row>
    <row r="154" spans="2:23" x14ac:dyDescent="0.25">
      <c r="B154" s="2"/>
      <c r="C154" s="34" t="s">
        <v>17</v>
      </c>
      <c r="D154" s="34" t="s">
        <v>16</v>
      </c>
      <c r="H154" s="34" t="s">
        <v>172</v>
      </c>
    </row>
    <row r="155" spans="2:23" x14ac:dyDescent="0.25">
      <c r="B155" s="2"/>
      <c r="C155" s="34" t="s">
        <v>15</v>
      </c>
      <c r="D155" s="34" t="s">
        <v>14</v>
      </c>
      <c r="H155" s="34" t="s">
        <v>172</v>
      </c>
    </row>
    <row r="156" spans="2:23" x14ac:dyDescent="0.25">
      <c r="B156" s="2" t="s">
        <v>13</v>
      </c>
      <c r="C156" s="34" t="s">
        <v>12</v>
      </c>
      <c r="G156" s="34" t="s">
        <v>0</v>
      </c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</row>
    <row r="157" spans="2:23" x14ac:dyDescent="0.25">
      <c r="B157" s="2"/>
      <c r="C157" s="34" t="s">
        <v>11</v>
      </c>
      <c r="D157" s="34" t="s">
        <v>10</v>
      </c>
      <c r="F157" s="34" t="s">
        <v>0</v>
      </c>
      <c r="G157" s="34" t="str">
        <f>'[6]URAIAN JABATAN'!G156</f>
        <v>-</v>
      </c>
      <c r="H157" s="34" t="s">
        <v>5</v>
      </c>
    </row>
    <row r="158" spans="2:23" x14ac:dyDescent="0.25">
      <c r="B158" s="2"/>
      <c r="C158" s="34" t="s">
        <v>9</v>
      </c>
      <c r="D158" s="34" t="s">
        <v>8</v>
      </c>
      <c r="F158" s="34" t="s">
        <v>0</v>
      </c>
      <c r="G158" s="34" t="s">
        <v>173</v>
      </c>
      <c r="H158" s="50" t="s">
        <v>174</v>
      </c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</row>
    <row r="159" spans="2:23" x14ac:dyDescent="0.25">
      <c r="B159" s="2"/>
      <c r="C159" s="34" t="s">
        <v>7</v>
      </c>
      <c r="D159" s="34" t="s">
        <v>6</v>
      </c>
      <c r="F159" s="34" t="s">
        <v>0</v>
      </c>
      <c r="G159" s="34" t="s">
        <v>175</v>
      </c>
      <c r="H159" s="50" t="s">
        <v>177</v>
      </c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</row>
    <row r="160" spans="2:23" x14ac:dyDescent="0.25">
      <c r="B160" s="2"/>
      <c r="G160" s="34" t="s">
        <v>176</v>
      </c>
      <c r="H160" s="50" t="s">
        <v>178</v>
      </c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</row>
    <row r="162" spans="1:23" x14ac:dyDescent="0.25">
      <c r="A162" s="2" t="s">
        <v>4</v>
      </c>
      <c r="B162" s="34" t="s">
        <v>3</v>
      </c>
      <c r="I162" s="4" t="s">
        <v>179</v>
      </c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x14ac:dyDescent="0.25">
      <c r="A163" s="2" t="s">
        <v>2</v>
      </c>
      <c r="B163" s="34" t="s">
        <v>1</v>
      </c>
      <c r="I163" s="34" t="s">
        <v>180</v>
      </c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</sheetData>
  <mergeCells count="201">
    <mergeCell ref="I160:W160"/>
    <mergeCell ref="C34:H34"/>
    <mergeCell ref="F140:T140"/>
    <mergeCell ref="I142:W142"/>
    <mergeCell ref="I143:W143"/>
    <mergeCell ref="I156:W156"/>
    <mergeCell ref="I158:W158"/>
    <mergeCell ref="I159:W159"/>
    <mergeCell ref="C129:K129"/>
    <mergeCell ref="L129:W129"/>
    <mergeCell ref="F134:W134"/>
    <mergeCell ref="F135:W135"/>
    <mergeCell ref="F136:T136"/>
    <mergeCell ref="F139:W139"/>
    <mergeCell ref="C123:K123"/>
    <mergeCell ref="L123:W123"/>
    <mergeCell ref="C124:K124"/>
    <mergeCell ref="L124:W124"/>
    <mergeCell ref="C128:K128"/>
    <mergeCell ref="L128:W128"/>
    <mergeCell ref="C120:K120"/>
    <mergeCell ref="L120:W120"/>
    <mergeCell ref="C121:K121"/>
    <mergeCell ref="L121:W121"/>
    <mergeCell ref="C122:K122"/>
    <mergeCell ref="L122:W122"/>
    <mergeCell ref="C117:K117"/>
    <mergeCell ref="L117:W117"/>
    <mergeCell ref="C118:K118"/>
    <mergeCell ref="L118:W118"/>
    <mergeCell ref="C119:K119"/>
    <mergeCell ref="L119:W119"/>
    <mergeCell ref="C111:I111"/>
    <mergeCell ref="J111:P111"/>
    <mergeCell ref="Q111:W111"/>
    <mergeCell ref="C115:K115"/>
    <mergeCell ref="L115:W115"/>
    <mergeCell ref="C116:K116"/>
    <mergeCell ref="L116:W116"/>
    <mergeCell ref="C109:I109"/>
    <mergeCell ref="J109:P109"/>
    <mergeCell ref="Q109:W109"/>
    <mergeCell ref="C110:I110"/>
    <mergeCell ref="J110:P110"/>
    <mergeCell ref="Q110:W110"/>
    <mergeCell ref="C107:I107"/>
    <mergeCell ref="J107:P107"/>
    <mergeCell ref="Q107:W107"/>
    <mergeCell ref="C108:I108"/>
    <mergeCell ref="J108:P108"/>
    <mergeCell ref="Q108:W108"/>
    <mergeCell ref="C71:M71"/>
    <mergeCell ref="N71:W71"/>
    <mergeCell ref="C72:M72"/>
    <mergeCell ref="N72:W72"/>
    <mergeCell ref="C106:I106"/>
    <mergeCell ref="J106:P106"/>
    <mergeCell ref="Q106:W106"/>
    <mergeCell ref="C68:M68"/>
    <mergeCell ref="N68:W68"/>
    <mergeCell ref="C69:M69"/>
    <mergeCell ref="N69:W69"/>
    <mergeCell ref="C70:M70"/>
    <mergeCell ref="N70:W70"/>
    <mergeCell ref="C62:M62"/>
    <mergeCell ref="N62:W62"/>
    <mergeCell ref="C66:M66"/>
    <mergeCell ref="N66:W66"/>
    <mergeCell ref="C67:M67"/>
    <mergeCell ref="N67:W67"/>
    <mergeCell ref="C59:M59"/>
    <mergeCell ref="N59:W59"/>
    <mergeCell ref="C60:M60"/>
    <mergeCell ref="N60:W60"/>
    <mergeCell ref="C61:M61"/>
    <mergeCell ref="N61:W61"/>
    <mergeCell ref="C56:M56"/>
    <mergeCell ref="N56:W56"/>
    <mergeCell ref="C57:M57"/>
    <mergeCell ref="N57:W57"/>
    <mergeCell ref="C58:M58"/>
    <mergeCell ref="N58:W58"/>
    <mergeCell ref="C50:M50"/>
    <mergeCell ref="N50:W50"/>
    <mergeCell ref="C51:M51"/>
    <mergeCell ref="N51:W51"/>
    <mergeCell ref="C52:M52"/>
    <mergeCell ref="N52:W52"/>
    <mergeCell ref="C47:M47"/>
    <mergeCell ref="N47:W47"/>
    <mergeCell ref="C48:M48"/>
    <mergeCell ref="N48:W48"/>
    <mergeCell ref="C49:M49"/>
    <mergeCell ref="N49:W49"/>
    <mergeCell ref="C44:M44"/>
    <mergeCell ref="N44:W44"/>
    <mergeCell ref="C45:M45"/>
    <mergeCell ref="N45:W45"/>
    <mergeCell ref="C46:M46"/>
    <mergeCell ref="N46:W46"/>
    <mergeCell ref="B40:Q40"/>
    <mergeCell ref="R40:S40"/>
    <mergeCell ref="T40:U40"/>
    <mergeCell ref="V40:W40"/>
    <mergeCell ref="B41:Q41"/>
    <mergeCell ref="T41:U41"/>
    <mergeCell ref="V41:W41"/>
    <mergeCell ref="I38:N38"/>
    <mergeCell ref="P38:Q38"/>
    <mergeCell ref="R38:S38"/>
    <mergeCell ref="T38:U38"/>
    <mergeCell ref="V38:W38"/>
    <mergeCell ref="I39:N39"/>
    <mergeCell ref="P39:Q39"/>
    <mergeCell ref="R39:S39"/>
    <mergeCell ref="T39:U39"/>
    <mergeCell ref="V39:W39"/>
    <mergeCell ref="I36:N36"/>
    <mergeCell ref="P36:Q36"/>
    <mergeCell ref="R36:S36"/>
    <mergeCell ref="T36:U36"/>
    <mergeCell ref="V36:W36"/>
    <mergeCell ref="I37:N37"/>
    <mergeCell ref="P37:Q37"/>
    <mergeCell ref="R37:S37"/>
    <mergeCell ref="T37:U37"/>
    <mergeCell ref="V37:W37"/>
    <mergeCell ref="I34:N34"/>
    <mergeCell ref="P34:Q34"/>
    <mergeCell ref="R34:S34"/>
    <mergeCell ref="T34:U34"/>
    <mergeCell ref="V34:W34"/>
    <mergeCell ref="I35:N35"/>
    <mergeCell ref="P35:Q35"/>
    <mergeCell ref="R35:S35"/>
    <mergeCell ref="T35:U35"/>
    <mergeCell ref="V35:W35"/>
    <mergeCell ref="C33:H33"/>
    <mergeCell ref="I33:N33"/>
    <mergeCell ref="P33:Q33"/>
    <mergeCell ref="R33:S33"/>
    <mergeCell ref="T33:U33"/>
    <mergeCell ref="V33:W33"/>
    <mergeCell ref="C32:H32"/>
    <mergeCell ref="I32:N32"/>
    <mergeCell ref="P32:Q32"/>
    <mergeCell ref="R32:S32"/>
    <mergeCell ref="T32:U32"/>
    <mergeCell ref="V32:W32"/>
    <mergeCell ref="V30:W30"/>
    <mergeCell ref="C31:H31"/>
    <mergeCell ref="I31:N31"/>
    <mergeCell ref="P31:Q31"/>
    <mergeCell ref="R31:S31"/>
    <mergeCell ref="T31:U31"/>
    <mergeCell ref="V31:W31"/>
    <mergeCell ref="C29:H29"/>
    <mergeCell ref="I29:N29"/>
    <mergeCell ref="R29:S29"/>
    <mergeCell ref="T29:U29"/>
    <mergeCell ref="V29:W29"/>
    <mergeCell ref="C30:H30"/>
    <mergeCell ref="I30:N30"/>
    <mergeCell ref="P30:Q30"/>
    <mergeCell ref="R30:S30"/>
    <mergeCell ref="T30:U30"/>
    <mergeCell ref="C28:H28"/>
    <mergeCell ref="I28:N28"/>
    <mergeCell ref="P28:Q28"/>
    <mergeCell ref="R28:S28"/>
    <mergeCell ref="T28:U28"/>
    <mergeCell ref="V28:W28"/>
    <mergeCell ref="V26:W26"/>
    <mergeCell ref="C27:H27"/>
    <mergeCell ref="I27:N27"/>
    <mergeCell ref="P27:Q27"/>
    <mergeCell ref="R27:S27"/>
    <mergeCell ref="T27:U27"/>
    <mergeCell ref="V27:W27"/>
    <mergeCell ref="J20:W20"/>
    <mergeCell ref="N21:W21"/>
    <mergeCell ref="I22:W22"/>
    <mergeCell ref="J23:W23"/>
    <mergeCell ref="K24:W24"/>
    <mergeCell ref="C26:H26"/>
    <mergeCell ref="I26:N26"/>
    <mergeCell ref="O26:Q26"/>
    <mergeCell ref="R26:S26"/>
    <mergeCell ref="T26:U26"/>
    <mergeCell ref="H12:W12"/>
    <mergeCell ref="H13:W13"/>
    <mergeCell ref="H14:W14"/>
    <mergeCell ref="B16:W16"/>
    <mergeCell ref="I18:W18"/>
    <mergeCell ref="J19:W19"/>
    <mergeCell ref="A2:W2"/>
    <mergeCell ref="H5:W5"/>
    <mergeCell ref="H8:W8"/>
    <mergeCell ref="H9:W9"/>
    <mergeCell ref="H10:W10"/>
    <mergeCell ref="H11:W11"/>
  </mergeCells>
  <pageMargins left="0.7" right="0.7" top="0.75" bottom="0.75" header="0.3" footer="0.3"/>
  <pageSetup scale="82" orientation="portrait" r:id="rId1"/>
  <rowBreaks count="2" manualBreakCount="2">
    <brk id="33" max="22" man="1"/>
    <brk id="7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3CAEC-4CE3-4499-8C8A-CA4CBBABB507}">
  <dimension ref="A2:W177"/>
  <sheetViews>
    <sheetView tabSelected="1" topLeftCell="A39" zoomScaleNormal="100" zoomScaleSheetLayoutView="100" workbookViewId="0">
      <selection activeCell="T45" sqref="T45:U45"/>
    </sheetView>
  </sheetViews>
  <sheetFormatPr defaultRowHeight="15" x14ac:dyDescent="0.25"/>
  <cols>
    <col min="1" max="1" width="4.140625" style="2" customWidth="1"/>
    <col min="2" max="2" width="4.7109375" style="34" customWidth="1"/>
    <col min="3" max="4" width="3.7109375" style="34" customWidth="1"/>
    <col min="5" max="5" width="4.42578125" style="34" customWidth="1"/>
    <col min="6" max="6" width="2.42578125" style="34" customWidth="1"/>
    <col min="7" max="7" width="5.28515625" style="34" customWidth="1"/>
    <col min="8" max="8" width="17.7109375" style="34" customWidth="1"/>
    <col min="9" max="14" width="3.7109375" style="34" customWidth="1"/>
    <col min="15" max="15" width="5.42578125" style="34" customWidth="1"/>
    <col min="16" max="16" width="7" style="34" customWidth="1"/>
    <col min="17" max="17" width="5.85546875" style="34" customWidth="1"/>
    <col min="18" max="18" width="3.7109375" style="34" customWidth="1"/>
    <col min="19" max="19" width="6.7109375" style="34" customWidth="1"/>
    <col min="20" max="20" width="3.7109375" style="34" customWidth="1"/>
    <col min="21" max="21" width="7.5703125" style="34" customWidth="1"/>
    <col min="22" max="22" width="3.7109375" style="34" customWidth="1"/>
    <col min="23" max="23" width="9.28515625" style="34" customWidth="1"/>
  </cols>
  <sheetData>
    <row r="2" spans="1:23" ht="15.75" x14ac:dyDescent="0.25">
      <c r="A2" s="117" t="s">
        <v>110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</row>
    <row r="3" spans="1:23" ht="15.75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5" spans="1:23" x14ac:dyDescent="0.25">
      <c r="A5" s="7" t="s">
        <v>109</v>
      </c>
      <c r="B5" s="6" t="s">
        <v>108</v>
      </c>
      <c r="C5" s="6"/>
      <c r="D5" s="6"/>
      <c r="E5" s="6"/>
      <c r="G5" s="7" t="s">
        <v>0</v>
      </c>
      <c r="H5" s="112" t="s">
        <v>111</v>
      </c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</row>
    <row r="6" spans="1:23" x14ac:dyDescent="0.25">
      <c r="A6" s="7" t="s">
        <v>107</v>
      </c>
      <c r="B6" s="6" t="s">
        <v>106</v>
      </c>
      <c r="C6" s="6"/>
      <c r="D6" s="6"/>
      <c r="E6" s="6"/>
      <c r="G6" s="7" t="s">
        <v>0</v>
      </c>
      <c r="H6" s="28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x14ac:dyDescent="0.25">
      <c r="A7" s="7" t="s">
        <v>105</v>
      </c>
      <c r="B7" s="6" t="s">
        <v>104</v>
      </c>
      <c r="C7" s="6"/>
      <c r="D7" s="6"/>
      <c r="E7" s="6"/>
      <c r="G7" s="7" t="s">
        <v>0</v>
      </c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</row>
    <row r="8" spans="1:23" x14ac:dyDescent="0.25">
      <c r="A8" s="7"/>
      <c r="B8" s="6" t="s">
        <v>34</v>
      </c>
      <c r="C8" s="6" t="s">
        <v>103</v>
      </c>
      <c r="D8" s="6"/>
      <c r="E8" s="6"/>
      <c r="G8" s="7" t="s">
        <v>0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</row>
    <row r="9" spans="1:23" x14ac:dyDescent="0.25">
      <c r="A9" s="7"/>
      <c r="B9" s="6" t="s">
        <v>32</v>
      </c>
      <c r="C9" s="6" t="s">
        <v>102</v>
      </c>
      <c r="D9" s="6"/>
      <c r="E9" s="6"/>
      <c r="G9" s="7" t="s">
        <v>0</v>
      </c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spans="1:23" x14ac:dyDescent="0.25">
      <c r="A10" s="7"/>
      <c r="B10" s="6" t="s">
        <v>30</v>
      </c>
      <c r="C10" s="6" t="s">
        <v>101</v>
      </c>
      <c r="D10" s="6"/>
      <c r="E10" s="6"/>
      <c r="G10" s="7" t="s">
        <v>0</v>
      </c>
      <c r="H10" s="77" t="s">
        <v>112</v>
      </c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spans="1:23" x14ac:dyDescent="0.25">
      <c r="A11" s="7"/>
      <c r="B11" s="6" t="s">
        <v>28</v>
      </c>
      <c r="C11" s="6" t="s">
        <v>57</v>
      </c>
      <c r="D11" s="6"/>
      <c r="E11" s="6"/>
      <c r="G11" s="7" t="s">
        <v>0</v>
      </c>
      <c r="H11" s="118" t="s">
        <v>113</v>
      </c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</row>
    <row r="12" spans="1:23" x14ac:dyDescent="0.25">
      <c r="A12" s="7"/>
      <c r="B12" s="6" t="s">
        <v>26</v>
      </c>
      <c r="C12" s="6" t="s">
        <v>56</v>
      </c>
      <c r="D12" s="6"/>
      <c r="E12" s="6"/>
      <c r="G12" s="7" t="s">
        <v>0</v>
      </c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</row>
    <row r="13" spans="1:23" ht="15" customHeight="1" x14ac:dyDescent="0.25">
      <c r="A13" s="7"/>
      <c r="B13" s="6" t="s">
        <v>24</v>
      </c>
      <c r="C13" s="6" t="s">
        <v>55</v>
      </c>
      <c r="D13" s="6"/>
      <c r="E13" s="6"/>
      <c r="G13" s="7" t="s">
        <v>0</v>
      </c>
      <c r="H13" s="112" t="s">
        <v>111</v>
      </c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</row>
    <row r="14" spans="1:23" ht="15" customHeight="1" x14ac:dyDescent="0.25">
      <c r="A14" s="7"/>
      <c r="B14" s="6" t="s">
        <v>68</v>
      </c>
      <c r="C14" s="6" t="s">
        <v>100</v>
      </c>
      <c r="D14" s="6"/>
      <c r="E14" s="6"/>
      <c r="F14" s="7"/>
      <c r="G14" s="7" t="s">
        <v>0</v>
      </c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</row>
    <row r="15" spans="1:23" x14ac:dyDescent="0.25">
      <c r="A15" s="2" t="s">
        <v>99</v>
      </c>
      <c r="B15" s="34" t="s">
        <v>98</v>
      </c>
      <c r="G15" s="2" t="s">
        <v>0</v>
      </c>
    </row>
    <row r="16" spans="1:23" ht="34.5" customHeight="1" x14ac:dyDescent="0.25">
      <c r="B16" s="116" t="s">
        <v>213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6"/>
    </row>
    <row r="17" spans="1:23" x14ac:dyDescent="0.25">
      <c r="A17" s="2" t="s">
        <v>97</v>
      </c>
      <c r="B17" s="34" t="s">
        <v>96</v>
      </c>
      <c r="C17" s="54"/>
      <c r="D17" s="54"/>
      <c r="E17" s="54"/>
      <c r="F17" s="54"/>
      <c r="G17" s="54" t="s">
        <v>0</v>
      </c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</row>
    <row r="18" spans="1:23" ht="28.5" customHeight="1" x14ac:dyDescent="0.25">
      <c r="B18" s="30" t="s">
        <v>34</v>
      </c>
      <c r="C18" s="30" t="s">
        <v>95</v>
      </c>
      <c r="D18" s="31"/>
      <c r="E18" s="31"/>
      <c r="F18" s="31"/>
      <c r="G18" s="31"/>
      <c r="H18" s="31"/>
      <c r="I18" s="116" t="s">
        <v>214</v>
      </c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26"/>
    </row>
    <row r="19" spans="1:23" s="21" customFormat="1" ht="15" customHeight="1" x14ac:dyDescent="0.25">
      <c r="A19" s="24"/>
      <c r="B19" s="30" t="s">
        <v>32</v>
      </c>
      <c r="C19" s="30" t="s">
        <v>94</v>
      </c>
      <c r="D19" s="31"/>
      <c r="E19" s="31"/>
      <c r="F19" s="31"/>
      <c r="G19" s="31"/>
      <c r="H19" s="31"/>
      <c r="I19" s="31" t="s">
        <v>121</v>
      </c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1:23" s="21" customFormat="1" ht="15.75" customHeight="1" x14ac:dyDescent="0.25">
      <c r="A20" s="24"/>
      <c r="B20" s="30"/>
      <c r="C20" s="30"/>
      <c r="D20" s="31"/>
      <c r="E20" s="31"/>
      <c r="F20" s="31"/>
      <c r="G20" s="31"/>
      <c r="H20" s="31"/>
      <c r="I20" s="31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spans="1:23" ht="15.75" customHeight="1" x14ac:dyDescent="0.25">
      <c r="D21" s="54"/>
      <c r="E21" s="54"/>
      <c r="F21" s="54"/>
      <c r="G21" s="54"/>
      <c r="H21" s="54"/>
      <c r="I21" s="54"/>
      <c r="J21" s="26"/>
      <c r="K21" s="26"/>
      <c r="L21" s="26"/>
      <c r="M21" s="26"/>
      <c r="N21" s="114"/>
      <c r="O21" s="114"/>
      <c r="P21" s="114"/>
      <c r="Q21" s="114"/>
      <c r="R21" s="114"/>
      <c r="S21" s="114"/>
      <c r="T21" s="114"/>
      <c r="U21" s="114"/>
      <c r="V21" s="114"/>
      <c r="W21" s="114"/>
    </row>
    <row r="22" spans="1:23" ht="15" customHeight="1" x14ac:dyDescent="0.25">
      <c r="B22" s="6" t="s">
        <v>30</v>
      </c>
      <c r="C22" s="6" t="s">
        <v>93</v>
      </c>
      <c r="D22" s="54"/>
      <c r="E22" s="54"/>
      <c r="F22" s="54"/>
      <c r="G22" s="54"/>
      <c r="H22" s="54"/>
      <c r="I22" s="115" t="s">
        <v>119</v>
      </c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</row>
    <row r="23" spans="1:23" ht="15" customHeight="1" x14ac:dyDescent="0.25">
      <c r="B23" s="6"/>
      <c r="C23" s="6"/>
      <c r="D23" s="54"/>
      <c r="E23" s="54"/>
      <c r="F23" s="54"/>
      <c r="G23" s="54"/>
      <c r="H23" s="54"/>
      <c r="I23" s="54"/>
      <c r="J23" s="112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spans="1:23" x14ac:dyDescent="0.25">
      <c r="B24" s="6"/>
      <c r="C24" s="54"/>
      <c r="D24" s="54"/>
      <c r="E24" s="54"/>
      <c r="F24" s="54"/>
      <c r="G24" s="54"/>
      <c r="H24" s="54"/>
      <c r="I24" s="54"/>
      <c r="J24" s="54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spans="1:23" x14ac:dyDescent="0.25">
      <c r="A25" s="2" t="s">
        <v>92</v>
      </c>
      <c r="B25" s="34" t="s">
        <v>91</v>
      </c>
      <c r="E25" s="6"/>
      <c r="F25" s="34" t="s">
        <v>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49.5" customHeight="1" x14ac:dyDescent="0.25">
      <c r="B26" s="57" t="s">
        <v>90</v>
      </c>
      <c r="C26" s="107" t="s">
        <v>89</v>
      </c>
      <c r="D26" s="107"/>
      <c r="E26" s="107"/>
      <c r="F26" s="107"/>
      <c r="G26" s="107"/>
      <c r="H26" s="107"/>
      <c r="I26" s="107" t="s">
        <v>81</v>
      </c>
      <c r="J26" s="107"/>
      <c r="K26" s="107"/>
      <c r="L26" s="107"/>
      <c r="M26" s="107"/>
      <c r="N26" s="107"/>
      <c r="O26" s="108" t="s">
        <v>88</v>
      </c>
      <c r="P26" s="108"/>
      <c r="Q26" s="108"/>
      <c r="R26" s="107" t="s">
        <v>87</v>
      </c>
      <c r="S26" s="107"/>
      <c r="T26" s="107" t="s">
        <v>86</v>
      </c>
      <c r="U26" s="107"/>
      <c r="V26" s="107" t="s">
        <v>85</v>
      </c>
      <c r="W26" s="107"/>
    </row>
    <row r="27" spans="1:23" s="21" customFormat="1" ht="70.5" customHeight="1" x14ac:dyDescent="0.25">
      <c r="A27" s="24"/>
      <c r="B27" s="55">
        <v>1</v>
      </c>
      <c r="C27" s="99" t="s">
        <v>181</v>
      </c>
      <c r="D27" s="100"/>
      <c r="E27" s="100"/>
      <c r="F27" s="100"/>
      <c r="G27" s="100"/>
      <c r="H27" s="101"/>
      <c r="I27" s="109" t="s">
        <v>183</v>
      </c>
      <c r="J27" s="110"/>
      <c r="K27" s="110"/>
      <c r="L27" s="110"/>
      <c r="M27" s="110"/>
      <c r="N27" s="110"/>
      <c r="O27" s="22">
        <v>2</v>
      </c>
      <c r="P27" s="105"/>
      <c r="Q27" s="70"/>
      <c r="R27" s="102">
        <v>8</v>
      </c>
      <c r="S27" s="102"/>
      <c r="T27" s="103">
        <v>1250</v>
      </c>
      <c r="U27" s="102"/>
      <c r="V27" s="111">
        <f t="shared" ref="V27:V44" si="0">O27*R27/T27</f>
        <v>1.2800000000000001E-2</v>
      </c>
      <c r="W27" s="111"/>
    </row>
    <row r="28" spans="1:23" ht="55.5" customHeight="1" x14ac:dyDescent="0.25">
      <c r="B28" s="55">
        <v>2</v>
      </c>
      <c r="C28" s="99" t="s">
        <v>182</v>
      </c>
      <c r="D28" s="100"/>
      <c r="E28" s="100"/>
      <c r="F28" s="100"/>
      <c r="G28" s="100"/>
      <c r="H28" s="101"/>
      <c r="I28" s="99" t="s">
        <v>193</v>
      </c>
      <c r="J28" s="100"/>
      <c r="K28" s="100"/>
      <c r="L28" s="100"/>
      <c r="M28" s="100"/>
      <c r="N28" s="101"/>
      <c r="O28" s="22">
        <v>12</v>
      </c>
      <c r="P28" s="56"/>
      <c r="Q28" s="51"/>
      <c r="R28" s="69">
        <v>16</v>
      </c>
      <c r="S28" s="70"/>
      <c r="T28" s="67">
        <v>1250</v>
      </c>
      <c r="U28" s="68"/>
      <c r="V28" s="111">
        <f t="shared" si="0"/>
        <v>0.15359999999999999</v>
      </c>
      <c r="W28" s="111"/>
    </row>
    <row r="29" spans="1:23" ht="120" customHeight="1" x14ac:dyDescent="0.25">
      <c r="B29" s="62">
        <v>3</v>
      </c>
      <c r="C29" s="99" t="s">
        <v>212</v>
      </c>
      <c r="D29" s="100"/>
      <c r="E29" s="100"/>
      <c r="F29" s="100"/>
      <c r="G29" s="100"/>
      <c r="H29" s="101"/>
      <c r="I29" s="87" t="s">
        <v>185</v>
      </c>
      <c r="J29" s="82"/>
      <c r="K29" s="82"/>
      <c r="L29" s="82"/>
      <c r="M29" s="82"/>
      <c r="N29" s="82"/>
      <c r="O29" s="22">
        <v>5</v>
      </c>
      <c r="P29" s="105"/>
      <c r="Q29" s="70"/>
      <c r="R29" s="102">
        <v>48</v>
      </c>
      <c r="S29" s="102"/>
      <c r="T29" s="103">
        <v>1250</v>
      </c>
      <c r="U29" s="102"/>
      <c r="V29" s="111">
        <f t="shared" si="0"/>
        <v>0.192</v>
      </c>
      <c r="W29" s="111"/>
    </row>
    <row r="30" spans="1:23" ht="76.5" customHeight="1" x14ac:dyDescent="0.25">
      <c r="B30" s="62">
        <v>4</v>
      </c>
      <c r="C30" s="99" t="s">
        <v>115</v>
      </c>
      <c r="D30" s="100"/>
      <c r="E30" s="100"/>
      <c r="F30" s="100"/>
      <c r="G30" s="100"/>
      <c r="H30" s="101"/>
      <c r="I30" s="106" t="s">
        <v>123</v>
      </c>
      <c r="J30" s="81"/>
      <c r="K30" s="81"/>
      <c r="L30" s="81"/>
      <c r="M30" s="81"/>
      <c r="N30" s="81"/>
      <c r="O30" s="22">
        <v>12</v>
      </c>
      <c r="P30" s="105"/>
      <c r="Q30" s="70"/>
      <c r="R30" s="102">
        <v>16</v>
      </c>
      <c r="S30" s="102"/>
      <c r="T30" s="103">
        <v>1250</v>
      </c>
      <c r="U30" s="102"/>
      <c r="V30" s="111">
        <f t="shared" si="0"/>
        <v>0.15359999999999999</v>
      </c>
      <c r="W30" s="111"/>
    </row>
    <row r="31" spans="1:23" ht="92.25" customHeight="1" x14ac:dyDescent="0.25">
      <c r="B31" s="62">
        <v>5</v>
      </c>
      <c r="C31" s="99" t="s">
        <v>116</v>
      </c>
      <c r="D31" s="100"/>
      <c r="E31" s="100"/>
      <c r="F31" s="100"/>
      <c r="G31" s="100"/>
      <c r="H31" s="101"/>
      <c r="I31" s="99" t="s">
        <v>187</v>
      </c>
      <c r="J31" s="100"/>
      <c r="K31" s="100"/>
      <c r="L31" s="100"/>
      <c r="M31" s="100"/>
      <c r="N31" s="101"/>
      <c r="O31" s="22">
        <v>4</v>
      </c>
      <c r="P31" s="105"/>
      <c r="Q31" s="70"/>
      <c r="R31" s="102">
        <v>16</v>
      </c>
      <c r="S31" s="102"/>
      <c r="T31" s="103">
        <v>1250</v>
      </c>
      <c r="U31" s="102"/>
      <c r="V31" s="111">
        <f t="shared" si="0"/>
        <v>5.1200000000000002E-2</v>
      </c>
      <c r="W31" s="111"/>
    </row>
    <row r="32" spans="1:23" ht="61.5" customHeight="1" x14ac:dyDescent="0.25">
      <c r="B32" s="62">
        <v>6</v>
      </c>
      <c r="C32" s="99" t="s">
        <v>117</v>
      </c>
      <c r="D32" s="100"/>
      <c r="E32" s="100"/>
      <c r="F32" s="100"/>
      <c r="G32" s="100"/>
      <c r="H32" s="101"/>
      <c r="I32" s="99" t="s">
        <v>124</v>
      </c>
      <c r="J32" s="100"/>
      <c r="K32" s="100"/>
      <c r="L32" s="100"/>
      <c r="M32" s="100"/>
      <c r="N32" s="101"/>
      <c r="O32" s="22">
        <v>12</v>
      </c>
      <c r="P32" s="105"/>
      <c r="Q32" s="70"/>
      <c r="R32" s="102">
        <v>40</v>
      </c>
      <c r="S32" s="102"/>
      <c r="T32" s="103">
        <v>1250</v>
      </c>
      <c r="U32" s="102"/>
      <c r="V32" s="111">
        <f t="shared" si="0"/>
        <v>0.38400000000000001</v>
      </c>
      <c r="W32" s="111"/>
    </row>
    <row r="33" spans="1:23" s="21" customFormat="1" ht="86.25" customHeight="1" x14ac:dyDescent="0.25">
      <c r="A33" s="24"/>
      <c r="B33" s="62">
        <v>7</v>
      </c>
      <c r="C33" s="99" t="s">
        <v>194</v>
      </c>
      <c r="D33" s="100"/>
      <c r="E33" s="100"/>
      <c r="F33" s="100"/>
      <c r="G33" s="100"/>
      <c r="H33" s="101"/>
      <c r="I33" s="121" t="s">
        <v>197</v>
      </c>
      <c r="J33" s="122"/>
      <c r="K33" s="122"/>
      <c r="L33" s="122"/>
      <c r="M33" s="122"/>
      <c r="N33" s="123"/>
      <c r="O33" s="22">
        <v>2</v>
      </c>
      <c r="P33" s="105"/>
      <c r="Q33" s="70"/>
      <c r="R33" s="69">
        <v>48</v>
      </c>
      <c r="S33" s="70"/>
      <c r="T33" s="103">
        <v>1250</v>
      </c>
      <c r="U33" s="102"/>
      <c r="V33" s="111">
        <f t="shared" si="0"/>
        <v>7.6799999999999993E-2</v>
      </c>
      <c r="W33" s="111"/>
    </row>
    <row r="34" spans="1:23" ht="64.5" customHeight="1" x14ac:dyDescent="0.25">
      <c r="B34" s="62">
        <v>8</v>
      </c>
      <c r="C34" s="99" t="s">
        <v>182</v>
      </c>
      <c r="D34" s="100"/>
      <c r="E34" s="100"/>
      <c r="F34" s="100"/>
      <c r="G34" s="100"/>
      <c r="H34" s="101"/>
      <c r="I34" s="99" t="s">
        <v>198</v>
      </c>
      <c r="J34" s="100"/>
      <c r="K34" s="100"/>
      <c r="L34" s="100"/>
      <c r="M34" s="100"/>
      <c r="N34" s="101"/>
      <c r="O34" s="22">
        <v>12</v>
      </c>
      <c r="P34" s="105"/>
      <c r="Q34" s="70"/>
      <c r="R34" s="69">
        <v>16</v>
      </c>
      <c r="S34" s="70"/>
      <c r="T34" s="103">
        <v>1250</v>
      </c>
      <c r="U34" s="102"/>
      <c r="V34" s="111">
        <f t="shared" si="0"/>
        <v>0.15359999999999999</v>
      </c>
      <c r="W34" s="111"/>
    </row>
    <row r="35" spans="1:23" ht="59.25" customHeight="1" x14ac:dyDescent="0.25">
      <c r="B35" s="62">
        <v>9</v>
      </c>
      <c r="C35" s="99" t="s">
        <v>195</v>
      </c>
      <c r="D35" s="100"/>
      <c r="E35" s="100"/>
      <c r="F35" s="100"/>
      <c r="G35" s="100"/>
      <c r="H35" s="101"/>
      <c r="I35" s="99" t="s">
        <v>205</v>
      </c>
      <c r="J35" s="100"/>
      <c r="K35" s="100"/>
      <c r="L35" s="100"/>
      <c r="M35" s="100"/>
      <c r="N35" s="101"/>
      <c r="O35" s="22">
        <v>12</v>
      </c>
      <c r="P35" s="60"/>
      <c r="Q35" s="61"/>
      <c r="R35" s="69">
        <v>32</v>
      </c>
      <c r="S35" s="70"/>
      <c r="T35" s="67">
        <v>1250</v>
      </c>
      <c r="U35" s="68"/>
      <c r="V35" s="111">
        <f t="shared" si="0"/>
        <v>0.30719999999999997</v>
      </c>
      <c r="W35" s="111"/>
    </row>
    <row r="36" spans="1:23" ht="51.75" customHeight="1" x14ac:dyDescent="0.25">
      <c r="B36" s="62">
        <v>10</v>
      </c>
      <c r="C36" s="99" t="s">
        <v>202</v>
      </c>
      <c r="D36" s="100"/>
      <c r="E36" s="100"/>
      <c r="F36" s="100"/>
      <c r="G36" s="100"/>
      <c r="H36" s="101"/>
      <c r="I36" s="99" t="s">
        <v>206</v>
      </c>
      <c r="J36" s="100"/>
      <c r="K36" s="100"/>
      <c r="L36" s="100"/>
      <c r="M36" s="100"/>
      <c r="N36" s="101"/>
      <c r="O36" s="22">
        <v>12</v>
      </c>
      <c r="P36" s="105"/>
      <c r="Q36" s="70"/>
      <c r="R36" s="69">
        <v>32</v>
      </c>
      <c r="S36" s="70"/>
      <c r="T36" s="103">
        <v>1250</v>
      </c>
      <c r="U36" s="102"/>
      <c r="V36" s="111">
        <f t="shared" si="0"/>
        <v>0.30719999999999997</v>
      </c>
      <c r="W36" s="111"/>
    </row>
    <row r="37" spans="1:23" ht="59.25" customHeight="1" x14ac:dyDescent="0.25">
      <c r="B37" s="62">
        <v>11</v>
      </c>
      <c r="C37" s="99" t="s">
        <v>196</v>
      </c>
      <c r="D37" s="100"/>
      <c r="E37" s="100"/>
      <c r="F37" s="100"/>
      <c r="G37" s="100"/>
      <c r="H37" s="101"/>
      <c r="I37" s="99" t="s">
        <v>192</v>
      </c>
      <c r="J37" s="100"/>
      <c r="K37" s="100"/>
      <c r="L37" s="100"/>
      <c r="M37" s="100"/>
      <c r="N37" s="101"/>
      <c r="O37" s="22">
        <v>4</v>
      </c>
      <c r="P37" s="105"/>
      <c r="Q37" s="70"/>
      <c r="R37" s="69">
        <v>40</v>
      </c>
      <c r="S37" s="70"/>
      <c r="T37" s="103">
        <v>1250</v>
      </c>
      <c r="U37" s="102"/>
      <c r="V37" s="111">
        <f t="shared" si="0"/>
        <v>0.128</v>
      </c>
      <c r="W37" s="111"/>
    </row>
    <row r="38" spans="1:23" ht="51.75" customHeight="1" x14ac:dyDescent="0.25">
      <c r="B38" s="62">
        <v>12</v>
      </c>
      <c r="C38" s="99" t="s">
        <v>209</v>
      </c>
      <c r="D38" s="100"/>
      <c r="E38" s="100"/>
      <c r="F38" s="100"/>
      <c r="G38" s="100"/>
      <c r="H38" s="101"/>
      <c r="I38" s="99" t="s">
        <v>204</v>
      </c>
      <c r="J38" s="100"/>
      <c r="K38" s="100"/>
      <c r="L38" s="100"/>
      <c r="M38" s="100"/>
      <c r="N38" s="101"/>
      <c r="O38" s="64">
        <v>2</v>
      </c>
      <c r="P38" s="105"/>
      <c r="Q38" s="70"/>
      <c r="R38" s="102">
        <v>96</v>
      </c>
      <c r="S38" s="102"/>
      <c r="T38" s="103">
        <v>1250</v>
      </c>
      <c r="U38" s="102"/>
      <c r="V38" s="111">
        <f t="shared" si="0"/>
        <v>0.15359999999999999</v>
      </c>
      <c r="W38" s="111"/>
    </row>
    <row r="39" spans="1:23" ht="70.5" customHeight="1" x14ac:dyDescent="0.25">
      <c r="B39" s="62">
        <v>13</v>
      </c>
      <c r="C39" s="99" t="s">
        <v>125</v>
      </c>
      <c r="D39" s="100"/>
      <c r="E39" s="100"/>
      <c r="F39" s="100"/>
      <c r="G39" s="100"/>
      <c r="H39" s="101"/>
      <c r="I39" s="73" t="s">
        <v>186</v>
      </c>
      <c r="J39" s="74"/>
      <c r="K39" s="74"/>
      <c r="L39" s="74"/>
      <c r="M39" s="74"/>
      <c r="N39" s="75"/>
      <c r="O39" s="22">
        <v>12</v>
      </c>
      <c r="P39" s="105"/>
      <c r="Q39" s="70"/>
      <c r="R39" s="69">
        <v>8</v>
      </c>
      <c r="S39" s="70"/>
      <c r="T39" s="103">
        <v>1250</v>
      </c>
      <c r="U39" s="102"/>
      <c r="V39" s="111">
        <f>O39*R39/T39</f>
        <v>7.6799999999999993E-2</v>
      </c>
      <c r="W39" s="111"/>
    </row>
    <row r="40" spans="1:23" ht="51.75" hidden="1" customHeight="1" x14ac:dyDescent="0.25">
      <c r="B40" s="13"/>
      <c r="C40" s="43"/>
      <c r="D40" s="52"/>
      <c r="E40" s="52"/>
      <c r="F40" s="52"/>
      <c r="G40" s="52"/>
      <c r="H40" s="53"/>
      <c r="I40" s="73"/>
      <c r="J40" s="74"/>
      <c r="K40" s="74"/>
      <c r="L40" s="74"/>
      <c r="M40" s="74"/>
      <c r="N40" s="75"/>
      <c r="O40" s="20"/>
      <c r="P40" s="105"/>
      <c r="Q40" s="70"/>
      <c r="R40" s="102"/>
      <c r="S40" s="102"/>
      <c r="T40" s="103">
        <v>1250</v>
      </c>
      <c r="U40" s="102"/>
      <c r="V40" s="104">
        <f t="shared" si="0"/>
        <v>0</v>
      </c>
      <c r="W40" s="104"/>
    </row>
    <row r="41" spans="1:23" ht="51.75" hidden="1" customHeight="1" x14ac:dyDescent="0.25">
      <c r="B41" s="13"/>
      <c r="C41" s="43"/>
      <c r="D41" s="52"/>
      <c r="E41" s="52"/>
      <c r="F41" s="52"/>
      <c r="G41" s="52"/>
      <c r="H41" s="53"/>
      <c r="I41" s="73"/>
      <c r="J41" s="74"/>
      <c r="K41" s="74"/>
      <c r="L41" s="74"/>
      <c r="M41" s="74"/>
      <c r="N41" s="75"/>
      <c r="O41" s="20"/>
      <c r="P41" s="71"/>
      <c r="Q41" s="72"/>
      <c r="R41" s="102"/>
      <c r="S41" s="102"/>
      <c r="T41" s="103">
        <v>1250</v>
      </c>
      <c r="U41" s="102"/>
      <c r="V41" s="104">
        <f t="shared" si="0"/>
        <v>0</v>
      </c>
      <c r="W41" s="104"/>
    </row>
    <row r="42" spans="1:23" ht="51.75" hidden="1" customHeight="1" x14ac:dyDescent="0.25">
      <c r="B42" s="13"/>
      <c r="C42" s="43"/>
      <c r="D42" s="52"/>
      <c r="E42" s="52"/>
      <c r="F42" s="52"/>
      <c r="G42" s="52"/>
      <c r="H42" s="53"/>
      <c r="I42" s="73"/>
      <c r="J42" s="74"/>
      <c r="K42" s="74"/>
      <c r="L42" s="74"/>
      <c r="M42" s="74"/>
      <c r="N42" s="75"/>
      <c r="O42" s="20"/>
      <c r="P42" s="71"/>
      <c r="Q42" s="72"/>
      <c r="R42" s="69"/>
      <c r="S42" s="70"/>
      <c r="T42" s="67">
        <v>1250</v>
      </c>
      <c r="U42" s="68"/>
      <c r="V42" s="65">
        <f t="shared" si="0"/>
        <v>0</v>
      </c>
      <c r="W42" s="66"/>
    </row>
    <row r="43" spans="1:23" ht="51.75" hidden="1" customHeight="1" x14ac:dyDescent="0.25">
      <c r="B43" s="13"/>
      <c r="C43" s="44"/>
      <c r="D43" s="45"/>
      <c r="E43" s="45"/>
      <c r="F43" s="45"/>
      <c r="G43" s="45"/>
      <c r="H43" s="46"/>
      <c r="I43" s="99"/>
      <c r="J43" s="100"/>
      <c r="K43" s="100"/>
      <c r="L43" s="100"/>
      <c r="M43" s="100"/>
      <c r="N43" s="101"/>
      <c r="O43" s="20"/>
      <c r="P43" s="71"/>
      <c r="Q43" s="72"/>
      <c r="R43" s="69"/>
      <c r="S43" s="70"/>
      <c r="T43" s="67">
        <v>1250</v>
      </c>
      <c r="U43" s="68"/>
      <c r="V43" s="65">
        <f t="shared" si="0"/>
        <v>0</v>
      </c>
      <c r="W43" s="66"/>
    </row>
    <row r="44" spans="1:23" ht="51.75" hidden="1" customHeight="1" x14ac:dyDescent="0.25">
      <c r="B44" s="13"/>
      <c r="C44" s="43"/>
      <c r="D44" s="52"/>
      <c r="E44" s="52"/>
      <c r="F44" s="52"/>
      <c r="G44" s="52"/>
      <c r="H44" s="53"/>
      <c r="I44" s="73"/>
      <c r="J44" s="74"/>
      <c r="K44" s="74"/>
      <c r="L44" s="74"/>
      <c r="M44" s="74"/>
      <c r="N44" s="75"/>
      <c r="O44" s="20"/>
      <c r="P44" s="71"/>
      <c r="Q44" s="72"/>
      <c r="R44" s="69"/>
      <c r="S44" s="70"/>
      <c r="T44" s="67">
        <v>1250</v>
      </c>
      <c r="U44" s="68"/>
      <c r="V44" s="65">
        <f t="shared" si="0"/>
        <v>0</v>
      </c>
      <c r="W44" s="66"/>
    </row>
    <row r="45" spans="1:23" x14ac:dyDescent="0.25">
      <c r="B45" s="91" t="s">
        <v>84</v>
      </c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3"/>
      <c r="R45" s="94"/>
      <c r="S45" s="94"/>
      <c r="T45" s="95"/>
      <c r="U45" s="95"/>
      <c r="V45" s="96">
        <f>SUM(V27:W44)</f>
        <v>2.1503999999999999</v>
      </c>
      <c r="W45" s="95"/>
    </row>
    <row r="46" spans="1:23" x14ac:dyDescent="0.25">
      <c r="B46" s="91" t="s">
        <v>83</v>
      </c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19"/>
      <c r="S46" s="18"/>
      <c r="T46" s="95"/>
      <c r="U46" s="95"/>
      <c r="V46" s="97">
        <f>V45</f>
        <v>2.1503999999999999</v>
      </c>
      <c r="W46" s="97"/>
    </row>
    <row r="47" spans="1:23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7"/>
      <c r="S47" s="17"/>
      <c r="T47" s="16"/>
      <c r="U47" s="16"/>
      <c r="V47" s="15"/>
      <c r="W47" s="15"/>
    </row>
    <row r="48" spans="1:23" x14ac:dyDescent="0.25">
      <c r="A48" s="2" t="s">
        <v>82</v>
      </c>
      <c r="B48" s="34" t="s">
        <v>81</v>
      </c>
      <c r="C48" s="16"/>
      <c r="D48" s="16"/>
      <c r="E48" s="16"/>
      <c r="F48" s="12" t="s">
        <v>0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7"/>
      <c r="S48" s="17"/>
      <c r="T48" s="16"/>
      <c r="U48" s="16"/>
      <c r="V48" s="15"/>
      <c r="W48" s="15"/>
    </row>
    <row r="49" spans="2:23" x14ac:dyDescent="0.25">
      <c r="B49" s="10" t="s">
        <v>39</v>
      </c>
      <c r="C49" s="98" t="s">
        <v>188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 t="s">
        <v>189</v>
      </c>
      <c r="O49" s="98"/>
      <c r="P49" s="98"/>
      <c r="Q49" s="98"/>
      <c r="R49" s="98"/>
      <c r="S49" s="98"/>
      <c r="T49" s="98"/>
      <c r="U49" s="98"/>
      <c r="V49" s="98"/>
      <c r="W49" s="98"/>
    </row>
    <row r="50" spans="2:23" ht="15" customHeight="1" x14ac:dyDescent="0.25">
      <c r="B50" s="13" t="s">
        <v>34</v>
      </c>
      <c r="C50" s="87" t="str">
        <f>I27</f>
        <v>Laporan bahan kerja pengelolaan bimbingan sosial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8" t="s">
        <v>190</v>
      </c>
      <c r="O50" s="89"/>
      <c r="P50" s="89"/>
      <c r="Q50" s="89"/>
      <c r="R50" s="89"/>
      <c r="S50" s="89"/>
      <c r="T50" s="89"/>
      <c r="U50" s="89"/>
      <c r="V50" s="89"/>
      <c r="W50" s="90"/>
    </row>
    <row r="51" spans="2:23" ht="15" customHeight="1" x14ac:dyDescent="0.25">
      <c r="B51" s="13" t="s">
        <v>32</v>
      </c>
      <c r="C51" s="87" t="str">
        <f>I28</f>
        <v>Laporan progres pelaksanaan kegiatan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8" t="s">
        <v>190</v>
      </c>
      <c r="O51" s="89"/>
      <c r="P51" s="89"/>
      <c r="Q51" s="89"/>
      <c r="R51" s="89"/>
      <c r="S51" s="89"/>
      <c r="T51" s="89"/>
      <c r="U51" s="89"/>
      <c r="V51" s="89"/>
      <c r="W51" s="90"/>
    </row>
    <row r="52" spans="2:23" ht="15" customHeight="1" x14ac:dyDescent="0.25">
      <c r="B52" s="13" t="s">
        <v>30</v>
      </c>
      <c r="C52" s="87" t="str">
        <f>I29</f>
        <v>Draft kerja terkait pengelolaan bimbingan sosial</v>
      </c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8" t="s">
        <v>190</v>
      </c>
      <c r="O52" s="89"/>
      <c r="P52" s="89"/>
      <c r="Q52" s="89"/>
      <c r="R52" s="89"/>
      <c r="S52" s="89"/>
      <c r="T52" s="89"/>
      <c r="U52" s="89"/>
      <c r="V52" s="89"/>
      <c r="W52" s="90"/>
    </row>
    <row r="53" spans="2:23" ht="15" customHeight="1" x14ac:dyDescent="0.25">
      <c r="B53" s="13" t="s">
        <v>28</v>
      </c>
      <c r="C53" s="87" t="str">
        <f>I30</f>
        <v>Terlaksananya teknis pengendalian administrasi pengelolaan bimbingan sosial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8" t="s">
        <v>191</v>
      </c>
      <c r="O53" s="89"/>
      <c r="P53" s="89"/>
      <c r="Q53" s="89"/>
      <c r="R53" s="89"/>
      <c r="S53" s="89"/>
      <c r="T53" s="89"/>
      <c r="U53" s="89"/>
      <c r="V53" s="89"/>
      <c r="W53" s="90"/>
    </row>
    <row r="54" spans="2:23" ht="15" customHeight="1" x14ac:dyDescent="0.25">
      <c r="B54" s="13" t="s">
        <v>26</v>
      </c>
      <c r="C54" s="87" t="str">
        <f>I31</f>
        <v>Laporan pengelolaan bimbingan sosial</v>
      </c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8" t="s">
        <v>190</v>
      </c>
      <c r="O54" s="89"/>
      <c r="P54" s="89"/>
      <c r="Q54" s="89"/>
      <c r="R54" s="89"/>
      <c r="S54" s="89"/>
      <c r="T54" s="89"/>
      <c r="U54" s="89"/>
      <c r="V54" s="89"/>
      <c r="W54" s="90"/>
    </row>
    <row r="55" spans="2:23" ht="15" customHeight="1" x14ac:dyDescent="0.25">
      <c r="B55" s="13" t="s">
        <v>24</v>
      </c>
      <c r="C55" s="87" t="str">
        <f>I32</f>
        <v>Laporan  pelaksanaan tugas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8" t="s">
        <v>190</v>
      </c>
      <c r="O55" s="89"/>
      <c r="P55" s="89"/>
      <c r="Q55" s="89"/>
      <c r="R55" s="89"/>
      <c r="S55" s="89"/>
      <c r="T55" s="89"/>
      <c r="U55" s="89"/>
      <c r="V55" s="89"/>
      <c r="W55" s="90"/>
    </row>
    <row r="56" spans="2:23" ht="15" customHeight="1" x14ac:dyDescent="0.25">
      <c r="B56" s="13" t="s">
        <v>68</v>
      </c>
      <c r="C56" s="87" t="str">
        <f>I33</f>
        <v>Laporan Rencana Kerja dan Anggaran kepada Perencanaan SKPD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8" t="s">
        <v>190</v>
      </c>
      <c r="O56" s="89"/>
      <c r="P56" s="89"/>
      <c r="Q56" s="89"/>
      <c r="R56" s="89"/>
      <c r="S56" s="89"/>
      <c r="T56" s="89"/>
      <c r="U56" s="89"/>
      <c r="V56" s="89"/>
      <c r="W56" s="90"/>
    </row>
    <row r="57" spans="2:23" ht="15" customHeight="1" x14ac:dyDescent="0.25">
      <c r="B57" s="13" t="s">
        <v>67</v>
      </c>
      <c r="C57" s="87" t="str">
        <f>I34</f>
        <v>Laporan monitoring pelaksanaan kegiatan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8" t="s">
        <v>190</v>
      </c>
      <c r="O57" s="89"/>
      <c r="P57" s="89"/>
      <c r="Q57" s="89"/>
      <c r="R57" s="89"/>
      <c r="S57" s="89"/>
      <c r="T57" s="89"/>
      <c r="U57" s="89"/>
      <c r="V57" s="89"/>
      <c r="W57" s="90"/>
    </row>
    <row r="58" spans="2:23" ht="15" customHeight="1" x14ac:dyDescent="0.25">
      <c r="B58" s="13" t="s">
        <v>66</v>
      </c>
      <c r="C58" s="87" t="str">
        <f>I35</f>
        <v>Pelaksanaan kegiatan sesuai dengan peraturan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8" t="s">
        <v>191</v>
      </c>
      <c r="O58" s="89"/>
      <c r="P58" s="89"/>
      <c r="Q58" s="89"/>
      <c r="R58" s="89"/>
      <c r="S58" s="89"/>
      <c r="T58" s="89"/>
      <c r="U58" s="89"/>
      <c r="V58" s="89"/>
      <c r="W58" s="90"/>
    </row>
    <row r="59" spans="2:23" ht="15" customHeight="1" x14ac:dyDescent="0.25">
      <c r="B59" s="13" t="s">
        <v>65</v>
      </c>
      <c r="C59" s="87" t="str">
        <f>I36</f>
        <v>Terlaksananya realisasi kegiatan sesuai dengan peraturan</v>
      </c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8" t="s">
        <v>191</v>
      </c>
      <c r="O59" s="89"/>
      <c r="P59" s="89"/>
      <c r="Q59" s="89"/>
      <c r="R59" s="89"/>
      <c r="S59" s="89"/>
      <c r="T59" s="89"/>
      <c r="U59" s="89"/>
      <c r="V59" s="89"/>
      <c r="W59" s="90"/>
    </row>
    <row r="60" spans="2:23" ht="15" customHeight="1" x14ac:dyDescent="0.25">
      <c r="B60" s="13" t="s">
        <v>64</v>
      </c>
      <c r="C60" s="87" t="str">
        <f>I37</f>
        <v>Laporan evaluasi pelaksanaan kegiatan</v>
      </c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8" t="s">
        <v>190</v>
      </c>
      <c r="O60" s="89"/>
      <c r="P60" s="89"/>
      <c r="Q60" s="89"/>
      <c r="R60" s="89"/>
      <c r="S60" s="89"/>
      <c r="T60" s="89"/>
      <c r="U60" s="89"/>
      <c r="V60" s="89"/>
      <c r="W60" s="90"/>
    </row>
    <row r="61" spans="2:23" ht="15" customHeight="1" x14ac:dyDescent="0.25">
      <c r="B61" s="13" t="s">
        <v>13</v>
      </c>
      <c r="C61" s="87" t="str">
        <f>I38</f>
        <v>Surat pertanggungjawaban</v>
      </c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8" t="s">
        <v>190</v>
      </c>
      <c r="O61" s="89"/>
      <c r="P61" s="89"/>
      <c r="Q61" s="89"/>
      <c r="R61" s="89"/>
      <c r="S61" s="89"/>
      <c r="T61" s="89"/>
      <c r="U61" s="89"/>
      <c r="V61" s="89"/>
      <c r="W61" s="90"/>
    </row>
    <row r="62" spans="2:23" ht="15" customHeight="1" x14ac:dyDescent="0.25">
      <c r="B62" s="13" t="s">
        <v>63</v>
      </c>
      <c r="C62" s="87" t="str">
        <f>I39</f>
        <v>Laporan tugas kedinasan lain</v>
      </c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8" t="s">
        <v>190</v>
      </c>
      <c r="O62" s="89"/>
      <c r="P62" s="89"/>
      <c r="Q62" s="89"/>
      <c r="R62" s="89"/>
      <c r="S62" s="89"/>
      <c r="T62" s="89"/>
      <c r="U62" s="89"/>
      <c r="V62" s="89"/>
      <c r="W62" s="90"/>
    </row>
    <row r="63" spans="2:23" ht="15" hidden="1" customHeight="1" x14ac:dyDescent="0.25">
      <c r="B63" s="13"/>
      <c r="C63" s="87" t="e">
        <f>#REF!</f>
        <v>#REF!</v>
      </c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8" t="s">
        <v>190</v>
      </c>
      <c r="O63" s="89"/>
      <c r="P63" s="89"/>
      <c r="Q63" s="89"/>
      <c r="R63" s="89"/>
      <c r="S63" s="89"/>
      <c r="T63" s="89"/>
      <c r="U63" s="89"/>
      <c r="V63" s="89"/>
      <c r="W63" s="90"/>
    </row>
    <row r="64" spans="2:23" x14ac:dyDescent="0.25">
      <c r="B64" s="7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"/>
      <c r="O64" s="6"/>
      <c r="P64" s="6"/>
      <c r="Q64" s="6"/>
      <c r="R64" s="6"/>
      <c r="S64" s="6"/>
      <c r="T64" s="6"/>
      <c r="U64" s="6"/>
      <c r="V64" s="6"/>
      <c r="W64" s="6"/>
    </row>
    <row r="65" spans="1:23" x14ac:dyDescent="0.25">
      <c r="A65" s="2" t="s">
        <v>80</v>
      </c>
      <c r="B65" s="34" t="s">
        <v>79</v>
      </c>
      <c r="F65" s="34" t="s">
        <v>0</v>
      </c>
    </row>
    <row r="67" spans="1:23" x14ac:dyDescent="0.25">
      <c r="B67" s="9" t="s">
        <v>39</v>
      </c>
      <c r="C67" s="79" t="s">
        <v>78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 t="s">
        <v>77</v>
      </c>
      <c r="O67" s="79"/>
      <c r="P67" s="79"/>
      <c r="Q67" s="79"/>
      <c r="R67" s="79"/>
      <c r="S67" s="79"/>
      <c r="T67" s="79"/>
      <c r="U67" s="79"/>
      <c r="V67" s="79"/>
      <c r="W67" s="79"/>
    </row>
    <row r="68" spans="1:23" x14ac:dyDescent="0.25">
      <c r="B68" s="14">
        <v>1</v>
      </c>
      <c r="C68" s="84" t="s">
        <v>126</v>
      </c>
      <c r="D68" s="85"/>
      <c r="E68" s="85"/>
      <c r="F68" s="85"/>
      <c r="G68" s="85"/>
      <c r="H68" s="85"/>
      <c r="I68" s="85"/>
      <c r="J68" s="85"/>
      <c r="K68" s="85"/>
      <c r="L68" s="85"/>
      <c r="M68" s="86"/>
      <c r="N68" s="81" t="s">
        <v>129</v>
      </c>
      <c r="O68" s="81"/>
      <c r="P68" s="81"/>
      <c r="Q68" s="81"/>
      <c r="R68" s="81"/>
      <c r="S68" s="81"/>
      <c r="T68" s="81"/>
      <c r="U68" s="81"/>
      <c r="V68" s="81"/>
      <c r="W68" s="81"/>
    </row>
    <row r="69" spans="1:23" x14ac:dyDescent="0.25">
      <c r="B69" s="14">
        <v>2</v>
      </c>
      <c r="C69" s="84" t="s">
        <v>127</v>
      </c>
      <c r="D69" s="85"/>
      <c r="E69" s="85"/>
      <c r="F69" s="85"/>
      <c r="G69" s="85"/>
      <c r="H69" s="85"/>
      <c r="I69" s="85"/>
      <c r="J69" s="85"/>
      <c r="K69" s="85"/>
      <c r="L69" s="85"/>
      <c r="M69" s="86"/>
      <c r="N69" s="81" t="s">
        <v>130</v>
      </c>
      <c r="O69" s="81"/>
      <c r="P69" s="81"/>
      <c r="Q69" s="81"/>
      <c r="R69" s="81"/>
      <c r="S69" s="81"/>
      <c r="T69" s="81"/>
      <c r="U69" s="81"/>
      <c r="V69" s="81"/>
      <c r="W69" s="81"/>
    </row>
    <row r="70" spans="1:23" x14ac:dyDescent="0.25">
      <c r="B70" s="14">
        <v>3</v>
      </c>
      <c r="C70" s="81" t="s">
        <v>128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 t="s">
        <v>131</v>
      </c>
      <c r="O70" s="81"/>
      <c r="P70" s="81"/>
      <c r="Q70" s="81"/>
      <c r="R70" s="81"/>
      <c r="S70" s="81"/>
      <c r="T70" s="81"/>
      <c r="U70" s="81"/>
      <c r="V70" s="81"/>
      <c r="W70" s="81"/>
    </row>
    <row r="71" spans="1:23" x14ac:dyDescent="0.25">
      <c r="B71" s="14">
        <v>4</v>
      </c>
      <c r="C71" s="81" t="s">
        <v>208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 t="s">
        <v>207</v>
      </c>
      <c r="O71" s="81"/>
      <c r="P71" s="81"/>
      <c r="Q71" s="81"/>
      <c r="R71" s="81"/>
      <c r="S71" s="81"/>
      <c r="T71" s="81"/>
      <c r="U71" s="81"/>
      <c r="V71" s="81"/>
      <c r="W71" s="81"/>
    </row>
    <row r="72" spans="1:23" hidden="1" x14ac:dyDescent="0.25">
      <c r="B72" s="14">
        <v>5</v>
      </c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</row>
    <row r="73" spans="1:23" hidden="1" x14ac:dyDescent="0.25">
      <c r="B73" s="13">
        <v>6</v>
      </c>
      <c r="C73" s="81"/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</row>
    <row r="74" spans="1:23" x14ac:dyDescent="0.25">
      <c r="B74" s="54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</row>
    <row r="75" spans="1:23" x14ac:dyDescent="0.25">
      <c r="A75" s="2" t="s">
        <v>76</v>
      </c>
      <c r="B75" s="34" t="s">
        <v>75</v>
      </c>
      <c r="G75" s="34" t="s">
        <v>0</v>
      </c>
    </row>
    <row r="77" spans="1:23" x14ac:dyDescent="0.25">
      <c r="B77" s="9" t="s">
        <v>39</v>
      </c>
      <c r="C77" s="79" t="s">
        <v>74</v>
      </c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 t="s">
        <v>73</v>
      </c>
      <c r="O77" s="79"/>
      <c r="P77" s="79"/>
      <c r="Q77" s="79"/>
      <c r="R77" s="79"/>
      <c r="S77" s="79"/>
      <c r="T77" s="79"/>
      <c r="U77" s="79"/>
      <c r="V77" s="79"/>
      <c r="W77" s="79"/>
    </row>
    <row r="78" spans="1:23" x14ac:dyDescent="0.25">
      <c r="B78" s="13">
        <v>1</v>
      </c>
      <c r="C78" s="82" t="s">
        <v>132</v>
      </c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 t="s">
        <v>136</v>
      </c>
      <c r="O78" s="82"/>
      <c r="P78" s="82"/>
      <c r="Q78" s="82"/>
      <c r="R78" s="82"/>
      <c r="S78" s="82"/>
      <c r="T78" s="82"/>
      <c r="U78" s="82"/>
      <c r="V78" s="82"/>
      <c r="W78" s="82"/>
    </row>
    <row r="79" spans="1:23" x14ac:dyDescent="0.25">
      <c r="B79" s="13">
        <v>2</v>
      </c>
      <c r="C79" s="82" t="s">
        <v>133</v>
      </c>
      <c r="D79" s="83"/>
      <c r="E79" s="83"/>
      <c r="F79" s="83"/>
      <c r="G79" s="83"/>
      <c r="H79" s="83"/>
      <c r="I79" s="83"/>
      <c r="J79" s="83"/>
      <c r="K79" s="83"/>
      <c r="L79" s="83"/>
      <c r="M79" s="83"/>
      <c r="N79" s="82" t="s">
        <v>136</v>
      </c>
      <c r="O79" s="82"/>
      <c r="P79" s="82"/>
      <c r="Q79" s="82"/>
      <c r="R79" s="82"/>
      <c r="S79" s="82"/>
      <c r="T79" s="82"/>
      <c r="U79" s="82"/>
      <c r="V79" s="82"/>
      <c r="W79" s="82"/>
    </row>
    <row r="80" spans="1:23" x14ac:dyDescent="0.25">
      <c r="B80" s="13">
        <v>3</v>
      </c>
      <c r="C80" s="82" t="s">
        <v>134</v>
      </c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 t="s">
        <v>136</v>
      </c>
      <c r="O80" s="82"/>
      <c r="P80" s="82"/>
      <c r="Q80" s="82"/>
      <c r="R80" s="82"/>
      <c r="S80" s="82"/>
      <c r="T80" s="82"/>
      <c r="U80" s="82"/>
      <c r="V80" s="82"/>
      <c r="W80" s="82"/>
    </row>
    <row r="81" spans="1:23" x14ac:dyDescent="0.25">
      <c r="B81" s="13">
        <v>4</v>
      </c>
      <c r="C81" s="82" t="s">
        <v>135</v>
      </c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 t="s">
        <v>137</v>
      </c>
      <c r="O81" s="82"/>
      <c r="P81" s="82"/>
      <c r="Q81" s="82"/>
      <c r="R81" s="82"/>
      <c r="S81" s="82"/>
      <c r="T81" s="82"/>
      <c r="U81" s="82"/>
      <c r="V81" s="82"/>
      <c r="W81" s="82"/>
    </row>
    <row r="82" spans="1:23" hidden="1" x14ac:dyDescent="0.25">
      <c r="B82" s="13">
        <v>5</v>
      </c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</row>
    <row r="83" spans="1:23" hidden="1" x14ac:dyDescent="0.25">
      <c r="B83" s="13">
        <v>6</v>
      </c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</row>
    <row r="86" spans="1:23" x14ac:dyDescent="0.25">
      <c r="A86" s="2" t="s">
        <v>72</v>
      </c>
      <c r="B86" s="34" t="s">
        <v>71</v>
      </c>
      <c r="G86" s="34" t="s">
        <v>0</v>
      </c>
    </row>
    <row r="87" spans="1:23" ht="15" customHeight="1" x14ac:dyDescent="0.25">
      <c r="B87" s="12" t="s">
        <v>34</v>
      </c>
      <c r="C87" s="4" t="s">
        <v>138</v>
      </c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5" customHeight="1" x14ac:dyDescent="0.25">
      <c r="B88" s="12" t="s">
        <v>32</v>
      </c>
      <c r="C88" s="4" t="s">
        <v>139</v>
      </c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5" customHeight="1" x14ac:dyDescent="0.25">
      <c r="B89" s="12" t="s">
        <v>30</v>
      </c>
      <c r="C89" s="4" t="s">
        <v>140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5" customHeight="1" x14ac:dyDescent="0.25">
      <c r="B90" s="12" t="s">
        <v>28</v>
      </c>
      <c r="C90" s="4" t="s">
        <v>141</v>
      </c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5" customHeight="1" x14ac:dyDescent="0.25">
      <c r="B91" s="12" t="s">
        <v>26</v>
      </c>
      <c r="C91" s="4" t="s">
        <v>142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5" customHeight="1" x14ac:dyDescent="0.25">
      <c r="B92" s="12" t="s">
        <v>24</v>
      </c>
      <c r="C92" s="4" t="s">
        <v>143</v>
      </c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5" hidden="1" customHeight="1" x14ac:dyDescent="0.25">
      <c r="B93" s="12" t="s">
        <v>68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s="34" customFormat="1" ht="15" hidden="1" customHeight="1" x14ac:dyDescent="0.25">
      <c r="A94" s="2"/>
      <c r="B94" s="12" t="s">
        <v>67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s="34" customFormat="1" ht="15" hidden="1" customHeight="1" x14ac:dyDescent="0.25">
      <c r="A95" s="2"/>
      <c r="B95" s="12" t="s">
        <v>66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s="34" customFormat="1" ht="15" hidden="1" customHeight="1" x14ac:dyDescent="0.25">
      <c r="A96" s="2"/>
      <c r="B96" s="12" t="s">
        <v>65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s="34" customFormat="1" ht="15" hidden="1" customHeight="1" x14ac:dyDescent="0.25">
      <c r="A97" s="2"/>
      <c r="B97" s="12" t="s">
        <v>64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s="34" customFormat="1" ht="15" hidden="1" customHeight="1" x14ac:dyDescent="0.25">
      <c r="A98" s="2"/>
      <c r="B98" s="12" t="s">
        <v>13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s="34" customFormat="1" ht="15" hidden="1" customHeight="1" x14ac:dyDescent="0.25">
      <c r="A99" s="2"/>
      <c r="B99" s="12" t="s">
        <v>63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1" spans="1:23" s="34" customFormat="1" ht="12.75" x14ac:dyDescent="0.25">
      <c r="A101" s="2" t="s">
        <v>70</v>
      </c>
      <c r="B101" s="34" t="s">
        <v>69</v>
      </c>
      <c r="E101" s="34" t="s">
        <v>0</v>
      </c>
    </row>
    <row r="102" spans="1:23" s="34" customFormat="1" ht="12.75" customHeight="1" x14ac:dyDescent="0.25">
      <c r="A102" s="2"/>
      <c r="B102" s="12" t="s">
        <v>34</v>
      </c>
      <c r="C102" s="4" t="s">
        <v>144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s="34" customFormat="1" ht="12.75" customHeight="1" x14ac:dyDescent="0.25">
      <c r="A103" s="2"/>
      <c r="B103" s="12" t="s">
        <v>32</v>
      </c>
      <c r="C103" s="4" t="s">
        <v>145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s="34" customFormat="1" ht="12.75" customHeight="1" x14ac:dyDescent="0.25">
      <c r="A104" s="2"/>
      <c r="B104" s="12" t="s">
        <v>30</v>
      </c>
      <c r="C104" s="4" t="s">
        <v>146</v>
      </c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s="34" customFormat="1" ht="12.75" customHeight="1" x14ac:dyDescent="0.25">
      <c r="A105" s="2"/>
      <c r="B105" s="12" t="s">
        <v>28</v>
      </c>
      <c r="C105" s="4" t="s">
        <v>147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s="34" customFormat="1" ht="12.75" customHeight="1" x14ac:dyDescent="0.25">
      <c r="A106" s="2"/>
      <c r="B106" s="12" t="s">
        <v>26</v>
      </c>
      <c r="C106" s="4" t="s">
        <v>148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s="34" customFormat="1" ht="12.75" customHeight="1" x14ac:dyDescent="0.25">
      <c r="A107" s="2"/>
      <c r="B107" s="12" t="s">
        <v>24</v>
      </c>
      <c r="C107" s="4" t="s">
        <v>149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s="34" customFormat="1" ht="12.75" hidden="1" customHeight="1" x14ac:dyDescent="0.25">
      <c r="A108" s="2"/>
      <c r="B108" s="12" t="s">
        <v>68</v>
      </c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s="34" customFormat="1" ht="12.75" hidden="1" x14ac:dyDescent="0.25">
      <c r="A109" s="2"/>
      <c r="B109" s="12" t="s">
        <v>67</v>
      </c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s="34" customFormat="1" ht="12.75" hidden="1" x14ac:dyDescent="0.25">
      <c r="A110" s="2"/>
      <c r="B110" s="12" t="s">
        <v>66</v>
      </c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s="34" customFormat="1" ht="12.75" hidden="1" x14ac:dyDescent="0.25">
      <c r="A111" s="2"/>
      <c r="B111" s="12" t="s">
        <v>65</v>
      </c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s="34" customFormat="1" ht="12.75" hidden="1" x14ac:dyDescent="0.25">
      <c r="A112" s="2"/>
      <c r="B112" s="12" t="s">
        <v>64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s="34" customFormat="1" ht="12.75" hidden="1" x14ac:dyDescent="0.25">
      <c r="A113" s="2"/>
      <c r="B113" s="12" t="s">
        <v>13</v>
      </c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s="34" customFormat="1" ht="12.75" hidden="1" x14ac:dyDescent="0.25">
      <c r="A114" s="2"/>
      <c r="B114" s="12" t="s">
        <v>63</v>
      </c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6" spans="1:23" x14ac:dyDescent="0.25">
      <c r="A116" s="2" t="s">
        <v>62</v>
      </c>
      <c r="B116" s="34" t="s">
        <v>61</v>
      </c>
      <c r="G116" s="34" t="s">
        <v>0</v>
      </c>
    </row>
    <row r="118" spans="1:23" x14ac:dyDescent="0.25">
      <c r="B118" s="9" t="s">
        <v>39</v>
      </c>
      <c r="C118" s="79" t="s">
        <v>60</v>
      </c>
      <c r="D118" s="79"/>
      <c r="E118" s="79"/>
      <c r="F118" s="79"/>
      <c r="G118" s="79"/>
      <c r="H118" s="79"/>
      <c r="I118" s="79"/>
      <c r="J118" s="79" t="s">
        <v>59</v>
      </c>
      <c r="K118" s="79"/>
      <c r="L118" s="79"/>
      <c r="M118" s="79"/>
      <c r="N118" s="79"/>
      <c r="O118" s="79"/>
      <c r="P118" s="79"/>
      <c r="Q118" s="79" t="s">
        <v>58</v>
      </c>
      <c r="R118" s="79"/>
      <c r="S118" s="79"/>
      <c r="T118" s="79"/>
      <c r="U118" s="79"/>
      <c r="V118" s="79"/>
      <c r="W118" s="79"/>
    </row>
    <row r="119" spans="1:23" x14ac:dyDescent="0.25">
      <c r="B119" s="8">
        <v>1</v>
      </c>
      <c r="C119" s="81" t="s">
        <v>150</v>
      </c>
      <c r="D119" s="81"/>
      <c r="E119" s="81"/>
      <c r="F119" s="81"/>
      <c r="G119" s="81"/>
      <c r="H119" s="81"/>
      <c r="I119" s="81"/>
      <c r="J119" s="81" t="s">
        <v>151</v>
      </c>
      <c r="K119" s="81"/>
      <c r="L119" s="81"/>
      <c r="M119" s="81"/>
      <c r="N119" s="81"/>
      <c r="O119" s="81"/>
      <c r="P119" s="81"/>
      <c r="Q119" s="81" t="s">
        <v>152</v>
      </c>
      <c r="R119" s="81"/>
      <c r="S119" s="81"/>
      <c r="T119" s="81"/>
      <c r="U119" s="81"/>
      <c r="V119" s="81"/>
      <c r="W119" s="81"/>
    </row>
    <row r="120" spans="1:23" ht="24.75" customHeight="1" x14ac:dyDescent="0.25">
      <c r="B120" s="8">
        <v>2</v>
      </c>
      <c r="C120" s="73" t="s">
        <v>153</v>
      </c>
      <c r="D120" s="74"/>
      <c r="E120" s="74"/>
      <c r="F120" s="74"/>
      <c r="G120" s="74"/>
      <c r="H120" s="74"/>
      <c r="I120" s="75"/>
      <c r="J120" s="81" t="s">
        <v>151</v>
      </c>
      <c r="K120" s="81"/>
      <c r="L120" s="81"/>
      <c r="M120" s="81"/>
      <c r="N120" s="81"/>
      <c r="O120" s="81"/>
      <c r="P120" s="81"/>
      <c r="Q120" s="81" t="s">
        <v>154</v>
      </c>
      <c r="R120" s="81"/>
      <c r="S120" s="81"/>
      <c r="T120" s="81"/>
      <c r="U120" s="81"/>
      <c r="V120" s="81"/>
      <c r="W120" s="81"/>
    </row>
    <row r="121" spans="1:23" ht="24" customHeight="1" x14ac:dyDescent="0.25">
      <c r="B121" s="8">
        <v>3</v>
      </c>
      <c r="C121" s="73" t="s">
        <v>155</v>
      </c>
      <c r="D121" s="74"/>
      <c r="E121" s="74"/>
      <c r="F121" s="74"/>
      <c r="G121" s="74"/>
      <c r="H121" s="74"/>
      <c r="I121" s="75"/>
      <c r="J121" s="81" t="s">
        <v>156</v>
      </c>
      <c r="K121" s="81"/>
      <c r="L121" s="81"/>
      <c r="M121" s="81"/>
      <c r="N121" s="81"/>
      <c r="O121" s="81"/>
      <c r="P121" s="81"/>
      <c r="Q121" s="81" t="s">
        <v>157</v>
      </c>
      <c r="R121" s="81"/>
      <c r="S121" s="81"/>
      <c r="T121" s="81"/>
      <c r="U121" s="81"/>
      <c r="V121" s="81"/>
      <c r="W121" s="81"/>
    </row>
    <row r="122" spans="1:23" hidden="1" x14ac:dyDescent="0.25">
      <c r="B122" s="8">
        <v>4</v>
      </c>
      <c r="C122" s="73"/>
      <c r="D122" s="74"/>
      <c r="E122" s="74"/>
      <c r="F122" s="74"/>
      <c r="G122" s="74"/>
      <c r="H122" s="74"/>
      <c r="I122" s="75"/>
      <c r="J122" s="73"/>
      <c r="K122" s="74"/>
      <c r="L122" s="74"/>
      <c r="M122" s="74"/>
      <c r="N122" s="74"/>
      <c r="O122" s="74"/>
      <c r="P122" s="75"/>
      <c r="Q122" s="73"/>
      <c r="R122" s="74"/>
      <c r="S122" s="74"/>
      <c r="T122" s="74"/>
      <c r="U122" s="74"/>
      <c r="V122" s="74"/>
      <c r="W122" s="75"/>
    </row>
    <row r="123" spans="1:23" ht="15" hidden="1" customHeight="1" x14ac:dyDescent="0.25">
      <c r="B123" s="8">
        <v>5</v>
      </c>
      <c r="C123" s="73"/>
      <c r="D123" s="74"/>
      <c r="E123" s="74"/>
      <c r="F123" s="74"/>
      <c r="G123" s="74"/>
      <c r="H123" s="74"/>
      <c r="I123" s="75"/>
      <c r="J123" s="73"/>
      <c r="K123" s="74"/>
      <c r="L123" s="74"/>
      <c r="M123" s="74"/>
      <c r="N123" s="74"/>
      <c r="O123" s="74"/>
      <c r="P123" s="75"/>
      <c r="Q123" s="73"/>
      <c r="R123" s="74"/>
      <c r="S123" s="74"/>
      <c r="T123" s="74"/>
      <c r="U123" s="74"/>
      <c r="V123" s="74"/>
      <c r="W123" s="75"/>
    </row>
    <row r="125" spans="1:23" x14ac:dyDescent="0.25">
      <c r="A125" s="2" t="s">
        <v>54</v>
      </c>
      <c r="B125" s="34" t="s">
        <v>53</v>
      </c>
      <c r="I125" s="34" t="s">
        <v>0</v>
      </c>
      <c r="J125" s="11"/>
    </row>
    <row r="127" spans="1:23" x14ac:dyDescent="0.25">
      <c r="B127" s="10" t="s">
        <v>39</v>
      </c>
      <c r="C127" s="79" t="s">
        <v>52</v>
      </c>
      <c r="D127" s="79"/>
      <c r="E127" s="79"/>
      <c r="F127" s="79"/>
      <c r="G127" s="79"/>
      <c r="H127" s="79"/>
      <c r="I127" s="79"/>
      <c r="J127" s="79"/>
      <c r="K127" s="79"/>
      <c r="L127" s="79" t="s">
        <v>51</v>
      </c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</row>
    <row r="128" spans="1:23" x14ac:dyDescent="0.25">
      <c r="B128" s="8">
        <v>1</v>
      </c>
      <c r="C128" s="78" t="s">
        <v>50</v>
      </c>
      <c r="D128" s="78"/>
      <c r="E128" s="78"/>
      <c r="F128" s="78"/>
      <c r="G128" s="78"/>
      <c r="H128" s="78"/>
      <c r="I128" s="78"/>
      <c r="J128" s="78"/>
      <c r="K128" s="78"/>
      <c r="L128" s="78" t="str">
        <f>'[6]URAIAN JABATAN'!L107</f>
        <v>Dalam ruangan tertutup</v>
      </c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</row>
    <row r="129" spans="1:23" x14ac:dyDescent="0.25">
      <c r="B129" s="8">
        <v>2</v>
      </c>
      <c r="C129" s="78" t="s">
        <v>49</v>
      </c>
      <c r="D129" s="78"/>
      <c r="E129" s="78"/>
      <c r="F129" s="78"/>
      <c r="G129" s="78"/>
      <c r="H129" s="78"/>
      <c r="I129" s="78"/>
      <c r="J129" s="78"/>
      <c r="K129" s="78"/>
      <c r="L129" s="78" t="str">
        <f>'[6]URAIAN JABATAN'!L108</f>
        <v>Sejuk dengan perubahan</v>
      </c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</row>
    <row r="130" spans="1:23" x14ac:dyDescent="0.25">
      <c r="B130" s="8">
        <v>3</v>
      </c>
      <c r="C130" s="78" t="s">
        <v>48</v>
      </c>
      <c r="D130" s="78"/>
      <c r="E130" s="78"/>
      <c r="F130" s="78"/>
      <c r="G130" s="78"/>
      <c r="H130" s="78"/>
      <c r="I130" s="78"/>
      <c r="J130" s="78"/>
      <c r="K130" s="78"/>
      <c r="L130" s="78" t="str">
        <f>'[6]URAIAN JABATAN'!L109</f>
        <v>Kering</v>
      </c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</row>
    <row r="131" spans="1:23" x14ac:dyDescent="0.25">
      <c r="B131" s="8">
        <v>4</v>
      </c>
      <c r="C131" s="78" t="s">
        <v>47</v>
      </c>
      <c r="D131" s="78"/>
      <c r="E131" s="78"/>
      <c r="F131" s="78"/>
      <c r="G131" s="78"/>
      <c r="H131" s="78"/>
      <c r="I131" s="78"/>
      <c r="J131" s="78"/>
      <c r="K131" s="78"/>
      <c r="L131" s="78" t="str">
        <f>'[6]URAIAN JABATAN'!L110</f>
        <v>Cukup</v>
      </c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</row>
    <row r="132" spans="1:23" x14ac:dyDescent="0.25">
      <c r="B132" s="8">
        <v>5</v>
      </c>
      <c r="C132" s="78" t="s">
        <v>46</v>
      </c>
      <c r="D132" s="78"/>
      <c r="E132" s="78"/>
      <c r="F132" s="78"/>
      <c r="G132" s="78"/>
      <c r="H132" s="78"/>
      <c r="I132" s="78"/>
      <c r="J132" s="78"/>
      <c r="K132" s="78"/>
      <c r="L132" s="78" t="str">
        <f>'[6]URAIAN JABATAN'!L111</f>
        <v>Rendah, rata, dan strategis</v>
      </c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</row>
    <row r="133" spans="1:23" x14ac:dyDescent="0.25">
      <c r="B133" s="8">
        <v>6</v>
      </c>
      <c r="C133" s="78" t="s">
        <v>45</v>
      </c>
      <c r="D133" s="78"/>
      <c r="E133" s="78"/>
      <c r="F133" s="78"/>
      <c r="G133" s="78"/>
      <c r="H133" s="78"/>
      <c r="I133" s="78"/>
      <c r="J133" s="78"/>
      <c r="K133" s="78"/>
      <c r="L133" s="78" t="str">
        <f>'[6]URAIAN JABATAN'!L112</f>
        <v>Terang</v>
      </c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</row>
    <row r="134" spans="1:23" x14ac:dyDescent="0.25">
      <c r="B134" s="8">
        <v>7</v>
      </c>
      <c r="C134" s="78" t="s">
        <v>44</v>
      </c>
      <c r="D134" s="78"/>
      <c r="E134" s="78"/>
      <c r="F134" s="78"/>
      <c r="G134" s="78"/>
      <c r="H134" s="78"/>
      <c r="I134" s="78"/>
      <c r="J134" s="78"/>
      <c r="K134" s="78"/>
      <c r="L134" s="78" t="str">
        <f>'[6]URAIAN JABATAN'!L113</f>
        <v>Tenang</v>
      </c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</row>
    <row r="135" spans="1:23" x14ac:dyDescent="0.25">
      <c r="B135" s="8">
        <v>8</v>
      </c>
      <c r="C135" s="78" t="s">
        <v>43</v>
      </c>
      <c r="D135" s="78"/>
      <c r="E135" s="78"/>
      <c r="F135" s="78"/>
      <c r="G135" s="78"/>
      <c r="H135" s="78"/>
      <c r="I135" s="78"/>
      <c r="J135" s="78"/>
      <c r="K135" s="78"/>
      <c r="L135" s="78" t="str">
        <f>'[6]URAIAN JABATAN'!L114</f>
        <v>Bersih</v>
      </c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</row>
    <row r="136" spans="1:23" x14ac:dyDescent="0.25">
      <c r="B136" s="8">
        <v>9</v>
      </c>
      <c r="C136" s="78" t="s">
        <v>42</v>
      </c>
      <c r="D136" s="78"/>
      <c r="E136" s="78"/>
      <c r="F136" s="78"/>
      <c r="G136" s="78"/>
      <c r="H136" s="78"/>
      <c r="I136" s="78"/>
      <c r="J136" s="78"/>
      <c r="K136" s="78"/>
      <c r="L136" s="78" t="str">
        <f>'[6]URAIAN JABATAN'!L115</f>
        <v>-</v>
      </c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</row>
    <row r="138" spans="1:23" x14ac:dyDescent="0.25">
      <c r="A138" s="2" t="s">
        <v>41</v>
      </c>
      <c r="B138" s="34" t="s">
        <v>40</v>
      </c>
      <c r="F138" s="34" t="s">
        <v>0</v>
      </c>
    </row>
    <row r="139" spans="1:23" ht="9.75" customHeight="1" x14ac:dyDescent="0.25"/>
    <row r="140" spans="1:23" x14ac:dyDescent="0.25">
      <c r="B140" s="9" t="s">
        <v>39</v>
      </c>
      <c r="C140" s="79" t="s">
        <v>38</v>
      </c>
      <c r="D140" s="79"/>
      <c r="E140" s="79"/>
      <c r="F140" s="79"/>
      <c r="G140" s="79"/>
      <c r="H140" s="79"/>
      <c r="I140" s="79"/>
      <c r="J140" s="79"/>
      <c r="K140" s="79"/>
      <c r="L140" s="79" t="s">
        <v>37</v>
      </c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</row>
    <row r="141" spans="1:23" x14ac:dyDescent="0.25">
      <c r="B141" s="8">
        <v>1</v>
      </c>
      <c r="C141" s="78" t="s">
        <v>158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</row>
    <row r="143" spans="1:23" x14ac:dyDescent="0.25">
      <c r="A143" s="2" t="s">
        <v>36</v>
      </c>
      <c r="B143" s="34" t="s">
        <v>35</v>
      </c>
      <c r="F143" s="2"/>
      <c r="H143" s="2" t="s">
        <v>0</v>
      </c>
    </row>
    <row r="144" spans="1:23" x14ac:dyDescent="0.25">
      <c r="B144" s="7" t="s">
        <v>34</v>
      </c>
      <c r="C144" s="6" t="s">
        <v>33</v>
      </c>
      <c r="D144" s="6"/>
      <c r="E144" s="6"/>
      <c r="F144" s="6"/>
      <c r="G144" s="6"/>
      <c r="H144" s="7" t="s">
        <v>159</v>
      </c>
      <c r="I144" s="6" t="s">
        <v>210</v>
      </c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</row>
    <row r="145" spans="1:23" x14ac:dyDescent="0.25">
      <c r="B145" s="7"/>
      <c r="C145" s="6"/>
      <c r="D145" s="6"/>
      <c r="E145" s="6"/>
      <c r="F145" s="6"/>
      <c r="G145" s="6"/>
      <c r="H145" s="7"/>
      <c r="I145" s="6" t="s">
        <v>211</v>
      </c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</row>
    <row r="146" spans="1:23" x14ac:dyDescent="0.25">
      <c r="B146" s="7"/>
      <c r="C146" s="6"/>
      <c r="D146" s="6"/>
      <c r="E146" s="6"/>
      <c r="F146" s="6"/>
      <c r="G146" s="6"/>
      <c r="H146" s="7"/>
      <c r="I146" s="6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</row>
    <row r="147" spans="1:23" x14ac:dyDescent="0.25">
      <c r="B147" s="2" t="s">
        <v>32</v>
      </c>
      <c r="C147" s="34" t="s">
        <v>31</v>
      </c>
      <c r="H147" s="2" t="s">
        <v>0</v>
      </c>
    </row>
    <row r="148" spans="1:23" x14ac:dyDescent="0.25">
      <c r="A148" s="7"/>
      <c r="B148" s="7"/>
      <c r="C148" s="6" t="s">
        <v>11</v>
      </c>
      <c r="D148" s="6" t="s">
        <v>161</v>
      </c>
      <c r="E148" s="6" t="s">
        <v>5</v>
      </c>
      <c r="F148" s="77" t="s">
        <v>163</v>
      </c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</row>
    <row r="149" spans="1:23" x14ac:dyDescent="0.25">
      <c r="A149" s="7"/>
      <c r="B149" s="7"/>
      <c r="C149" s="6" t="s">
        <v>9</v>
      </c>
      <c r="D149" s="6" t="s">
        <v>162</v>
      </c>
      <c r="E149" s="6" t="s">
        <v>5</v>
      </c>
      <c r="F149" s="77" t="s">
        <v>164</v>
      </c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</row>
    <row r="150" spans="1:23" x14ac:dyDescent="0.25">
      <c r="A150" s="7"/>
      <c r="B150" s="7"/>
      <c r="C150" s="6"/>
      <c r="D150" s="6"/>
      <c r="E150" s="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54"/>
      <c r="V150" s="54"/>
      <c r="W150" s="54"/>
    </row>
    <row r="151" spans="1:23" x14ac:dyDescent="0.25">
      <c r="B151" s="2" t="s">
        <v>30</v>
      </c>
      <c r="C151" s="34" t="s">
        <v>29</v>
      </c>
    </row>
    <row r="152" spans="1:23" ht="24.75" customHeight="1" x14ac:dyDescent="0.25">
      <c r="B152" s="2"/>
      <c r="C152" s="6" t="s">
        <v>11</v>
      </c>
      <c r="D152" s="6" t="s">
        <v>165</v>
      </c>
      <c r="E152" s="49" t="s">
        <v>166</v>
      </c>
      <c r="F152" s="124" t="s">
        <v>167</v>
      </c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49"/>
    </row>
    <row r="153" spans="1:23" ht="26.25" customHeight="1" x14ac:dyDescent="0.25">
      <c r="B153" s="2"/>
      <c r="C153" s="6" t="s">
        <v>9</v>
      </c>
      <c r="D153" s="6" t="s">
        <v>168</v>
      </c>
      <c r="E153" s="6" t="s">
        <v>5</v>
      </c>
      <c r="F153" s="77" t="s">
        <v>169</v>
      </c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</row>
    <row r="154" spans="1:23" x14ac:dyDescent="0.25">
      <c r="B154" s="2"/>
      <c r="C154" s="6"/>
      <c r="D154" s="6"/>
      <c r="E154" s="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54"/>
      <c r="V154" s="54"/>
      <c r="W154" s="54"/>
    </row>
    <row r="155" spans="1:23" x14ac:dyDescent="0.25">
      <c r="B155" s="2" t="s">
        <v>28</v>
      </c>
      <c r="C155" s="34" t="s">
        <v>27</v>
      </c>
      <c r="F155" s="34" t="s">
        <v>0</v>
      </c>
    </row>
    <row r="156" spans="1:23" x14ac:dyDescent="0.25">
      <c r="B156" s="2"/>
      <c r="C156" s="34" t="s">
        <v>11</v>
      </c>
      <c r="D156" s="34" t="s">
        <v>170</v>
      </c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</row>
    <row r="157" spans="1:23" x14ac:dyDescent="0.25">
      <c r="B157" s="2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</row>
    <row r="158" spans="1:23" x14ac:dyDescent="0.25">
      <c r="B158" s="2" t="s">
        <v>26</v>
      </c>
      <c r="C158" s="34" t="s">
        <v>25</v>
      </c>
      <c r="F158" s="34" t="s">
        <v>0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x14ac:dyDescent="0.25">
      <c r="B159" s="2"/>
      <c r="C159" s="34" t="s">
        <v>11</v>
      </c>
      <c r="D159" s="34" t="str">
        <f>'[6]URAIAN JABATAN'!D144</f>
        <v>Berdiri</v>
      </c>
    </row>
    <row r="160" spans="1:23" x14ac:dyDescent="0.25">
      <c r="B160" s="2"/>
      <c r="C160" s="34" t="s">
        <v>9</v>
      </c>
      <c r="D160" s="34" t="str">
        <f>'[6]URAIAN JABATAN'!D145</f>
        <v>Berbicara</v>
      </c>
    </row>
    <row r="161" spans="1:23" x14ac:dyDescent="0.25">
      <c r="B161" s="2"/>
      <c r="C161" s="34" t="s">
        <v>7</v>
      </c>
      <c r="D161" s="34" t="str">
        <f>'[6]URAIAN JABATAN'!D146</f>
        <v>Mendengar</v>
      </c>
    </row>
    <row r="162" spans="1:23" x14ac:dyDescent="0.25">
      <c r="B162" s="2"/>
      <c r="C162" s="34" t="s">
        <v>19</v>
      </c>
      <c r="D162" s="34" t="str">
        <f>'[6]URAIAN JABATAN'!D147</f>
        <v>Melihat</v>
      </c>
    </row>
    <row r="163" spans="1:23" x14ac:dyDescent="0.25">
      <c r="B163" s="2" t="s">
        <v>24</v>
      </c>
      <c r="C163" s="34" t="s">
        <v>23</v>
      </c>
      <c r="F163" s="34" t="s">
        <v>0</v>
      </c>
    </row>
    <row r="164" spans="1:23" x14ac:dyDescent="0.25">
      <c r="B164" s="2"/>
      <c r="C164" s="34" t="s">
        <v>11</v>
      </c>
      <c r="D164" s="34" t="s">
        <v>22</v>
      </c>
      <c r="H164" s="34" t="s">
        <v>171</v>
      </c>
    </row>
    <row r="165" spans="1:23" x14ac:dyDescent="0.25">
      <c r="B165" s="2"/>
      <c r="C165" s="34" t="s">
        <v>9</v>
      </c>
      <c r="D165" s="34" t="s">
        <v>21</v>
      </c>
      <c r="H165" s="34" t="s">
        <v>172</v>
      </c>
    </row>
    <row r="166" spans="1:23" x14ac:dyDescent="0.25">
      <c r="B166" s="2"/>
      <c r="C166" s="34" t="s">
        <v>7</v>
      </c>
      <c r="D166" s="34" t="s">
        <v>20</v>
      </c>
      <c r="H166" s="34" t="s">
        <v>172</v>
      </c>
    </row>
    <row r="167" spans="1:23" x14ac:dyDescent="0.25">
      <c r="B167" s="2"/>
      <c r="C167" s="34" t="s">
        <v>19</v>
      </c>
      <c r="D167" s="34" t="s">
        <v>18</v>
      </c>
      <c r="H167" s="34" t="s">
        <v>172</v>
      </c>
    </row>
    <row r="168" spans="1:23" x14ac:dyDescent="0.25">
      <c r="B168" s="2"/>
      <c r="C168" s="34" t="s">
        <v>17</v>
      </c>
      <c r="D168" s="34" t="s">
        <v>16</v>
      </c>
      <c r="H168" s="34" t="s">
        <v>172</v>
      </c>
    </row>
    <row r="169" spans="1:23" x14ac:dyDescent="0.25">
      <c r="B169" s="2"/>
      <c r="C169" s="34" t="s">
        <v>15</v>
      </c>
      <c r="D169" s="34" t="s">
        <v>14</v>
      </c>
      <c r="H169" s="34" t="s">
        <v>172</v>
      </c>
    </row>
    <row r="170" spans="1:23" x14ac:dyDescent="0.25">
      <c r="B170" s="2" t="s">
        <v>13</v>
      </c>
      <c r="C170" s="34" t="s">
        <v>12</v>
      </c>
      <c r="G170" s="34" t="s">
        <v>0</v>
      </c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</row>
    <row r="171" spans="1:23" x14ac:dyDescent="0.25">
      <c r="B171" s="2"/>
      <c r="C171" s="34" t="s">
        <v>11</v>
      </c>
      <c r="D171" s="34" t="s">
        <v>10</v>
      </c>
      <c r="F171" s="34" t="s">
        <v>0</v>
      </c>
      <c r="G171" s="34" t="str">
        <f>'[6]URAIAN JABATAN'!G156</f>
        <v>-</v>
      </c>
      <c r="H171" s="34" t="s">
        <v>5</v>
      </c>
    </row>
    <row r="172" spans="1:23" x14ac:dyDescent="0.25">
      <c r="B172" s="2"/>
      <c r="C172" s="34" t="s">
        <v>9</v>
      </c>
      <c r="D172" s="34" t="s">
        <v>8</v>
      </c>
      <c r="F172" s="34" t="s">
        <v>0</v>
      </c>
      <c r="G172" s="34" t="s">
        <v>173</v>
      </c>
      <c r="H172" s="50" t="s">
        <v>174</v>
      </c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</row>
    <row r="173" spans="1:23" x14ac:dyDescent="0.25">
      <c r="B173" s="2"/>
      <c r="C173" s="34" t="s">
        <v>7</v>
      </c>
      <c r="D173" s="34" t="s">
        <v>6</v>
      </c>
      <c r="F173" s="34" t="s">
        <v>0</v>
      </c>
      <c r="G173" s="34" t="s">
        <v>175</v>
      </c>
      <c r="H173" s="50" t="s">
        <v>177</v>
      </c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</row>
    <row r="174" spans="1:23" x14ac:dyDescent="0.25">
      <c r="B174" s="2"/>
      <c r="G174" s="34" t="s">
        <v>176</v>
      </c>
      <c r="H174" s="50" t="s">
        <v>178</v>
      </c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</row>
    <row r="176" spans="1:23" x14ac:dyDescent="0.25">
      <c r="A176" s="2" t="s">
        <v>4</v>
      </c>
      <c r="B176" s="34" t="s">
        <v>3</v>
      </c>
      <c r="I176" s="4" t="s">
        <v>179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x14ac:dyDescent="0.25">
      <c r="A177" s="2" t="s">
        <v>2</v>
      </c>
      <c r="B177" s="34" t="s">
        <v>1</v>
      </c>
      <c r="I177" s="34" t="s">
        <v>180</v>
      </c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</sheetData>
  <mergeCells count="243">
    <mergeCell ref="H12:W12"/>
    <mergeCell ref="H14:W14"/>
    <mergeCell ref="J19:W19"/>
    <mergeCell ref="A2:W2"/>
    <mergeCell ref="H5:W5"/>
    <mergeCell ref="H8:W8"/>
    <mergeCell ref="H9:W9"/>
    <mergeCell ref="H10:W10"/>
    <mergeCell ref="H11:W11"/>
    <mergeCell ref="H13:W13"/>
    <mergeCell ref="V26:W26"/>
    <mergeCell ref="C27:H27"/>
    <mergeCell ref="I27:N27"/>
    <mergeCell ref="P27:Q27"/>
    <mergeCell ref="R27:S27"/>
    <mergeCell ref="T27:U27"/>
    <mergeCell ref="V27:W27"/>
    <mergeCell ref="J20:W20"/>
    <mergeCell ref="N21:W21"/>
    <mergeCell ref="I22:W22"/>
    <mergeCell ref="J23:W23"/>
    <mergeCell ref="K24:W24"/>
    <mergeCell ref="C26:H26"/>
    <mergeCell ref="I26:N26"/>
    <mergeCell ref="O26:Q26"/>
    <mergeCell ref="R26:S26"/>
    <mergeCell ref="T26:U26"/>
    <mergeCell ref="C28:H28"/>
    <mergeCell ref="I28:N28"/>
    <mergeCell ref="R28:S28"/>
    <mergeCell ref="T28:U28"/>
    <mergeCell ref="V28:W28"/>
    <mergeCell ref="C29:H29"/>
    <mergeCell ref="I29:N29"/>
    <mergeCell ref="P29:Q29"/>
    <mergeCell ref="R29:S29"/>
    <mergeCell ref="T29:U29"/>
    <mergeCell ref="C31:H31"/>
    <mergeCell ref="I31:N31"/>
    <mergeCell ref="P31:Q31"/>
    <mergeCell ref="R31:S31"/>
    <mergeCell ref="T31:U31"/>
    <mergeCell ref="V31:W31"/>
    <mergeCell ref="V29:W29"/>
    <mergeCell ref="C30:H30"/>
    <mergeCell ref="I30:N30"/>
    <mergeCell ref="P30:Q30"/>
    <mergeCell ref="R30:S30"/>
    <mergeCell ref="T30:U30"/>
    <mergeCell ref="V30:W30"/>
    <mergeCell ref="C39:H39"/>
    <mergeCell ref="I39:N39"/>
    <mergeCell ref="P39:Q39"/>
    <mergeCell ref="R39:S39"/>
    <mergeCell ref="T39:U39"/>
    <mergeCell ref="V39:W39"/>
    <mergeCell ref="C32:H32"/>
    <mergeCell ref="I32:N32"/>
    <mergeCell ref="P32:Q32"/>
    <mergeCell ref="R32:S32"/>
    <mergeCell ref="T32:U32"/>
    <mergeCell ref="V32:W32"/>
    <mergeCell ref="T37:U37"/>
    <mergeCell ref="V37:W37"/>
    <mergeCell ref="C36:H36"/>
    <mergeCell ref="I36:N36"/>
    <mergeCell ref="P36:Q36"/>
    <mergeCell ref="R36:S36"/>
    <mergeCell ref="T36:U36"/>
    <mergeCell ref="V36:W36"/>
    <mergeCell ref="R34:S34"/>
    <mergeCell ref="T34:U34"/>
    <mergeCell ref="V34:W34"/>
    <mergeCell ref="C35:H35"/>
    <mergeCell ref="I40:N40"/>
    <mergeCell ref="P40:Q40"/>
    <mergeCell ref="R40:S40"/>
    <mergeCell ref="T40:U40"/>
    <mergeCell ref="V40:W40"/>
    <mergeCell ref="I41:N41"/>
    <mergeCell ref="P41:Q41"/>
    <mergeCell ref="R41:S41"/>
    <mergeCell ref="T41:U41"/>
    <mergeCell ref="V41:W41"/>
    <mergeCell ref="I42:N42"/>
    <mergeCell ref="P42:Q42"/>
    <mergeCell ref="R42:S42"/>
    <mergeCell ref="T42:U42"/>
    <mergeCell ref="V42:W42"/>
    <mergeCell ref="B45:Q45"/>
    <mergeCell ref="R45:S45"/>
    <mergeCell ref="T45:U45"/>
    <mergeCell ref="V45:W45"/>
    <mergeCell ref="B46:Q46"/>
    <mergeCell ref="T46:U46"/>
    <mergeCell ref="V46:W46"/>
    <mergeCell ref="I43:N43"/>
    <mergeCell ref="P43:Q43"/>
    <mergeCell ref="R43:S43"/>
    <mergeCell ref="T43:U43"/>
    <mergeCell ref="V43:W43"/>
    <mergeCell ref="I44:N44"/>
    <mergeCell ref="P44:Q44"/>
    <mergeCell ref="R44:S44"/>
    <mergeCell ref="T44:U44"/>
    <mergeCell ref="V44:W44"/>
    <mergeCell ref="C53:M53"/>
    <mergeCell ref="N53:W53"/>
    <mergeCell ref="C54:M54"/>
    <mergeCell ref="N54:W54"/>
    <mergeCell ref="C49:M49"/>
    <mergeCell ref="N49:W49"/>
    <mergeCell ref="C50:M50"/>
    <mergeCell ref="N50:W50"/>
    <mergeCell ref="C51:M51"/>
    <mergeCell ref="N51:W51"/>
    <mergeCell ref="C67:M67"/>
    <mergeCell ref="N67:W67"/>
    <mergeCell ref="C68:M68"/>
    <mergeCell ref="N68:W68"/>
    <mergeCell ref="C69:M69"/>
    <mergeCell ref="N69:W69"/>
    <mergeCell ref="C55:M55"/>
    <mergeCell ref="N55:W55"/>
    <mergeCell ref="C56:M56"/>
    <mergeCell ref="N56:W56"/>
    <mergeCell ref="C57:M57"/>
    <mergeCell ref="N57:W57"/>
    <mergeCell ref="N61:W61"/>
    <mergeCell ref="N62:W62"/>
    <mergeCell ref="N63:W63"/>
    <mergeCell ref="C61:M61"/>
    <mergeCell ref="C62:M62"/>
    <mergeCell ref="C63:M63"/>
    <mergeCell ref="C73:M73"/>
    <mergeCell ref="N73:W73"/>
    <mergeCell ref="C77:M77"/>
    <mergeCell ref="N77:W77"/>
    <mergeCell ref="C78:M78"/>
    <mergeCell ref="N78:W78"/>
    <mergeCell ref="C70:M70"/>
    <mergeCell ref="N70:W70"/>
    <mergeCell ref="C71:M71"/>
    <mergeCell ref="N71:W71"/>
    <mergeCell ref="C72:M72"/>
    <mergeCell ref="N72:W72"/>
    <mergeCell ref="C82:M82"/>
    <mergeCell ref="N82:W82"/>
    <mergeCell ref="C83:M83"/>
    <mergeCell ref="N83:W83"/>
    <mergeCell ref="C118:I118"/>
    <mergeCell ref="J118:P118"/>
    <mergeCell ref="Q118:W118"/>
    <mergeCell ref="C79:M79"/>
    <mergeCell ref="N79:W79"/>
    <mergeCell ref="C80:M80"/>
    <mergeCell ref="N80:W80"/>
    <mergeCell ref="C81:M81"/>
    <mergeCell ref="N81:W81"/>
    <mergeCell ref="C121:I121"/>
    <mergeCell ref="J121:P121"/>
    <mergeCell ref="Q121:W121"/>
    <mergeCell ref="C122:I122"/>
    <mergeCell ref="J122:P122"/>
    <mergeCell ref="Q122:W122"/>
    <mergeCell ref="C119:I119"/>
    <mergeCell ref="J119:P119"/>
    <mergeCell ref="Q119:W119"/>
    <mergeCell ref="C120:I120"/>
    <mergeCell ref="J120:P120"/>
    <mergeCell ref="Q120:W120"/>
    <mergeCell ref="C129:K129"/>
    <mergeCell ref="L129:W129"/>
    <mergeCell ref="C130:K130"/>
    <mergeCell ref="L130:W130"/>
    <mergeCell ref="C131:K131"/>
    <mergeCell ref="L131:W131"/>
    <mergeCell ref="C123:I123"/>
    <mergeCell ref="J123:P123"/>
    <mergeCell ref="Q123:W123"/>
    <mergeCell ref="C127:K127"/>
    <mergeCell ref="L127:W127"/>
    <mergeCell ref="C128:K128"/>
    <mergeCell ref="L128:W128"/>
    <mergeCell ref="L135:W135"/>
    <mergeCell ref="C136:K136"/>
    <mergeCell ref="L136:W136"/>
    <mergeCell ref="C140:K140"/>
    <mergeCell ref="L140:W140"/>
    <mergeCell ref="C132:K132"/>
    <mergeCell ref="L132:W132"/>
    <mergeCell ref="C133:K133"/>
    <mergeCell ref="L133:W133"/>
    <mergeCell ref="C134:K134"/>
    <mergeCell ref="L134:W134"/>
    <mergeCell ref="I174:W174"/>
    <mergeCell ref="C33:H33"/>
    <mergeCell ref="I33:N33"/>
    <mergeCell ref="P33:Q33"/>
    <mergeCell ref="R33:S33"/>
    <mergeCell ref="T33:U33"/>
    <mergeCell ref="V33:W33"/>
    <mergeCell ref="C34:H34"/>
    <mergeCell ref="I34:N34"/>
    <mergeCell ref="P34:Q34"/>
    <mergeCell ref="F154:T154"/>
    <mergeCell ref="I156:W156"/>
    <mergeCell ref="I157:W157"/>
    <mergeCell ref="I170:W170"/>
    <mergeCell ref="I172:W172"/>
    <mergeCell ref="I173:W173"/>
    <mergeCell ref="C141:K141"/>
    <mergeCell ref="L141:W141"/>
    <mergeCell ref="F148:W148"/>
    <mergeCell ref="F149:W149"/>
    <mergeCell ref="F150:T150"/>
    <mergeCell ref="F153:W153"/>
    <mergeCell ref="F152:V152"/>
    <mergeCell ref="C135:K135"/>
    <mergeCell ref="I35:N35"/>
    <mergeCell ref="R35:S35"/>
    <mergeCell ref="T35:U35"/>
    <mergeCell ref="V35:W35"/>
    <mergeCell ref="B16:V16"/>
    <mergeCell ref="I18:V18"/>
    <mergeCell ref="N58:W58"/>
    <mergeCell ref="N59:W59"/>
    <mergeCell ref="N60:W60"/>
    <mergeCell ref="C58:M58"/>
    <mergeCell ref="C59:M59"/>
    <mergeCell ref="C60:M60"/>
    <mergeCell ref="C38:H38"/>
    <mergeCell ref="I38:N38"/>
    <mergeCell ref="P38:Q38"/>
    <mergeCell ref="R38:S38"/>
    <mergeCell ref="T38:U38"/>
    <mergeCell ref="V38:W38"/>
    <mergeCell ref="C37:H37"/>
    <mergeCell ref="I37:N37"/>
    <mergeCell ref="P37:Q37"/>
    <mergeCell ref="R37:S37"/>
    <mergeCell ref="C52:M52"/>
    <mergeCell ref="N52:W52"/>
  </mergeCells>
  <pageMargins left="0.70866141732283461" right="0.15748031496062992" top="0.74803149606299213" bottom="0.74803149606299213" header="0.31496062992125984" footer="0.31496062992125984"/>
  <pageSetup scale="72" orientation="portrait" r:id="rId1"/>
  <rowBreaks count="3" manualBreakCount="3">
    <brk id="31" max="22" man="1"/>
    <brk id="63" max="22" man="1"/>
    <brk id="142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DRAFT</vt:lpstr>
      <vt:lpstr>PENGELOLA BIMBINGAN SOSIAL (2)</vt:lpstr>
      <vt:lpstr>PENGELOLA BIMBINGAN SOSIAL</vt:lpstr>
      <vt:lpstr>'PENGELOLA BIMBINGAN SOSIAL'!Print_Area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2022-12-08T00:39:14Z</cp:lastPrinted>
  <dcterms:created xsi:type="dcterms:W3CDTF">2021-08-24T05:54:20Z</dcterms:created>
  <dcterms:modified xsi:type="dcterms:W3CDTF">2022-12-08T03:25:00Z</dcterms:modified>
</cp:coreProperties>
</file>