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NILAIAN SAQ 2022\BID 2\"/>
    </mc:Choice>
  </mc:AlternateContent>
  <xr:revisionPtr revIDLastSave="0" documentId="8_{2A8952BE-5C77-4CC5-9351-01E4C9A660E6}" xr6:coauthVersionLast="36" xr6:coauthVersionMax="36" xr10:uidLastSave="{00000000-0000-0000-0000-000000000000}"/>
  <bookViews>
    <workbookView xWindow="0" yWindow="0" windowWidth="20445" windowHeight="7215" xr2:uid="{331DE247-0850-49B4-B175-2149D3472BE9}"/>
  </bookViews>
  <sheets>
    <sheet name="PERIODE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34" i="1" s="1"/>
  <c r="F17" i="1"/>
  <c r="F35" i="1"/>
  <c r="F37" i="1"/>
  <c r="F39" i="1"/>
  <c r="F54" i="1" s="1"/>
  <c r="F41" i="1"/>
  <c r="F51" i="1"/>
  <c r="F55" i="1"/>
  <c r="F68" i="1"/>
  <c r="F76" i="1"/>
  <c r="F86" i="1"/>
  <c r="F92" i="1"/>
  <c r="F102" i="1"/>
  <c r="F112" i="1"/>
  <c r="F121" i="1"/>
  <c r="F137" i="1"/>
  <c r="F138" i="1"/>
  <c r="F147" i="1"/>
  <c r="F155" i="1"/>
  <c r="F156" i="1"/>
  <c r="F162" i="1" s="1"/>
  <c r="F163" i="1" s="1"/>
</calcChain>
</file>

<file path=xl/sharedStrings.xml><?xml version="1.0" encoding="utf-8"?>
<sst xmlns="http://schemas.openxmlformats.org/spreadsheetml/2006/main" count="593" uniqueCount="186">
  <si>
    <t>NIP. 19720620 199203 1 002</t>
  </si>
  <si>
    <t>Pembina Tingkat I</t>
  </si>
  <si>
    <t>SUNDORO BUDHI KARYANTO, S.Sos</t>
  </si>
  <si>
    <t>KABUPATEN KARANGANYAR</t>
  </si>
  <si>
    <t>KEPALA  DINAS PEMBERDAYAAN MASYARAKAT DAN DESA</t>
  </si>
  <si>
    <t>JUMLAH SE KABUPATEN</t>
  </si>
  <si>
    <t xml:space="preserve">JUMLAH </t>
  </si>
  <si>
    <t>Renovasi lapangan olah raga Desa Balong</t>
  </si>
  <si>
    <t>-</t>
  </si>
  <si>
    <t>Balong</t>
  </si>
  <si>
    <t>Jenawi</t>
  </si>
  <si>
    <t>Pembangunan balai pertemuan, Dusun Semenharjo RT.01 RW.05</t>
  </si>
  <si>
    <t>Pembangunan balai pertemuan Dusun Balong RT.04 RW.03</t>
  </si>
  <si>
    <t xml:space="preserve"> Betonisasi Jalan Dusun Kedung Biru RT.06 RW.04</t>
  </si>
  <si>
    <t xml:space="preserve"> Betonisasi jalan Dusun Kuthosari RT.12 RW.05</t>
  </si>
  <si>
    <t xml:space="preserve"> Bantuan Keuangan Sarana dan Prasarana Desa Balong Kecamatan Jenawi</t>
  </si>
  <si>
    <t>Renovasi Balai Dusun, Dukuh Nglengkong</t>
  </si>
  <si>
    <t>Mojogedang</t>
  </si>
  <si>
    <t xml:space="preserve">Betonisasi Jalan Dusun Ploso RT.02 RW.09 </t>
  </si>
  <si>
    <t>Pengaspalan/sand sheet Jalan Talun RT.03 RW.03 Dusun Klumpuk</t>
  </si>
  <si>
    <t>Pengaspalan/sand sheet Jalan RT.02 RW.03</t>
  </si>
  <si>
    <t>Pengaspalan/sand sheet Jalan Blimbingmulyo RT.04 RW.05</t>
  </si>
  <si>
    <t>Pengaspalan/sand sheet Jalan Dusun Gaden RT.04 RW.08</t>
  </si>
  <si>
    <t>Pembangunan Lapangan voli Karang Taruna Dusun Mojogedang</t>
  </si>
  <si>
    <t xml:space="preserve"> Bantuan Keuangan Sarana dan Prasarana Desa Mojogedang Kecamatan Mojogedang</t>
  </si>
  <si>
    <t>Pembangunan Talud Lingkungan Dusun Jubleg RT.02 RW.02</t>
  </si>
  <si>
    <t>Sewurejo</t>
  </si>
  <si>
    <t>Pembangunan Talud Lingkungan Dusun Grobagan RT.03 RW.10</t>
  </si>
  <si>
    <t>Betonisasi/talud jalan Dusun Sewurejo RT.02 RW.04</t>
  </si>
  <si>
    <t>Betonisasi Jalan Dukuh Tepus RT.02 RW.10</t>
  </si>
  <si>
    <t>Pembangunan Gudang Bolo Pecah Dukuh Grobagan RT.03 RW.10</t>
  </si>
  <si>
    <t>Betonisasi Jalan Dusun Tepus RT.01, RT.02 RW. 10</t>
  </si>
  <si>
    <t>Pembangunan Gapura Dukuh Gowong RT.04 RW.10</t>
  </si>
  <si>
    <t>Betonisasi Jalan Dusun Bulukerto RW.05</t>
  </si>
  <si>
    <t xml:space="preserve"> Bantuan Keuangan Sarana dan Prasarana Desa Sewurejo Kecamatan Mojogedang</t>
  </si>
  <si>
    <t>Pengaspalan dan sand sheet jalan Dukuh Gemolong RT.04 RW.05</t>
  </si>
  <si>
    <t>Krendowahono</t>
  </si>
  <si>
    <t>Gondangrejo</t>
  </si>
  <si>
    <t xml:space="preserve">Pengaspalan dan sand sheet jalan Dukuh Pilangrejo RT.01, RT.02 RW.05 </t>
  </si>
  <si>
    <t>Betonisasi Jalan Kampung Gemolong RT.03</t>
  </si>
  <si>
    <t>Pembuatan gapura Dusun Krendowahono RT.05 RW.03</t>
  </si>
  <si>
    <t>Pembangunan talud jalan usaha tani Dukuh Bojong RT.02 RW.04</t>
  </si>
  <si>
    <t>Pembangunan Talud Jalan Dukuh Bojong RT 02 RW.04 Dusun Tegalrejo</t>
  </si>
  <si>
    <t>Pembangunan talud Dusun Krendowahono RT.03 RW.03, Desa Krendowahono</t>
  </si>
  <si>
    <t>Pembangunan lapangan bola voli Desa Krendowahono</t>
  </si>
  <si>
    <t>Pembangunan Gapura Dusun Tegalrejo</t>
  </si>
  <si>
    <t xml:space="preserve">Pembangunan Betonisasi Jalan Dusun Sangiran RT.05 RW.01 </t>
  </si>
  <si>
    <t>Betonisasi Jalan RT.02 RW.04 Dukuh Bojong</t>
  </si>
  <si>
    <t>Betonisasi jalan Ledok RT.02 RW.02 Dusun Kayen</t>
  </si>
  <si>
    <t>Betonisasi Jalan Dusun Ngrawan RT.02 dan RT.07 RW.01</t>
  </si>
  <si>
    <t>Betonisasi Jalan Dusun Gemolong RT.04 RW.05</t>
  </si>
  <si>
    <t>Pembangunan Talud Dusun Ngrawan - Dukuh</t>
  </si>
  <si>
    <t xml:space="preserve"> Bantuan Keuangan Sarana dan Prasarana Desa Krendowahono Kecamatan Gondangrejo</t>
  </si>
  <si>
    <t>Pembangunan gapura Sambirejo RT.01 RW.08 Desa Tuban, Kecamatan Gondangrejo.</t>
  </si>
  <si>
    <t>Tuban</t>
  </si>
  <si>
    <t>Pembangunan talud jalan Wonorejo Kidul RT 1,2,3 RW 10 Dukuh Tuban</t>
  </si>
  <si>
    <t>Pembangunan Pagar Makam Dusun Banjarejo</t>
  </si>
  <si>
    <t xml:space="preserve">Pembangunan lapangan tenis Dusun Tuban Kidul RT.03 RW.05 </t>
  </si>
  <si>
    <t xml:space="preserve">Pembangunan jalan di atas saluran air Dusun Tuban Kidul RT.01-02 RW.05 </t>
  </si>
  <si>
    <t>Pembangunan gapura Dusun Tegalsari</t>
  </si>
  <si>
    <t>Betonisasi Dusun Tuban Kidul RT.01, RT.02 RW.09</t>
  </si>
  <si>
    <t>Betonisasi Jalan Dusun Banjarejo</t>
  </si>
  <si>
    <t xml:space="preserve"> Bantuan Keuangan Sarana dan Prasarana Desa Tuban Kecamatan Gondangrejo</t>
  </si>
  <si>
    <t>Betonisasi Jalan Dusun Tanjung RT.03 RW.04</t>
  </si>
  <si>
    <t>Dayu</t>
  </si>
  <si>
    <t>Renovasi GOR Desa Dayu Dusun Grenjeng RT.02 RW.02</t>
  </si>
  <si>
    <t>Renovasi gedung olah raga Desa Dayu</t>
  </si>
  <si>
    <t>Betonisasi Jalan Dusun Jambu RT.01 RW.01</t>
  </si>
  <si>
    <t>Pembangunan Talud Kampung Sidomulyo/Tanjung RT.05 RW.04</t>
  </si>
  <si>
    <t>Betonisasi Jalan Dusun Tanjung RT.04 RW.04</t>
  </si>
  <si>
    <t>Betonisasi Jalan Dusun Grenjeng RT.01 RW.02</t>
  </si>
  <si>
    <t>Betonisasi Jalan Dusun Kedungulo RT.01 RW.05</t>
  </si>
  <si>
    <t>Betonisasi Jalan Dusun Sidorejo RT.05 RW.02</t>
  </si>
  <si>
    <t xml:space="preserve"> Bantuan Keuangan Sarana dan Prasarana Desa Dayu Kecamatan Gondangrejo</t>
  </si>
  <si>
    <t>Pembuatan gapura batas Dusun Kepuh RT.01.RW.06 dan Kopen RT.04 RW.04</t>
  </si>
  <si>
    <t>Karangturi</t>
  </si>
  <si>
    <t>Pembangunan Talud Tali Air Lapangan Desa Karangturi</t>
  </si>
  <si>
    <t>Pembangunan talud lapangan Desa Karangturi di Cekel RT.01 RW.01</t>
  </si>
  <si>
    <t>Pembangunan talud jalan Kepuh RT.03 RW.06</t>
  </si>
  <si>
    <t>Pembangunan Kantor Desa Karangturi</t>
  </si>
  <si>
    <t xml:space="preserve">Pembangunan gudang bolo pecah warga Kopen RT.03 RW.05 </t>
  </si>
  <si>
    <t>Pembangunan Pos Kampling Dusun Kopen RT. 02, RW. 05</t>
  </si>
  <si>
    <t>Pembangunan Lapangan Bola voli, Dusun Cekel</t>
  </si>
  <si>
    <t>Pembangunan gapura Dusun Cekel RT.01, RW.03</t>
  </si>
  <si>
    <t xml:space="preserve"> Bantuan Keuangan Sarana dan Prasarana Desa Karangturi Kecamatan Gondangrejo</t>
  </si>
  <si>
    <t>Pembangunan Kantor Desa Jeruksawit Kecamatan Gondangrejo</t>
  </si>
  <si>
    <t>Jeruksawit</t>
  </si>
  <si>
    <t>Pengaspalan/sand sheet jalan Dusun Depel RT.03 RW.07</t>
  </si>
  <si>
    <t>Pengaspalan/sand sheet jalan Dusun Jurangkambil RT.03 RW.04</t>
  </si>
  <si>
    <t>Betonisasi jalan Kampung Sebrungan RT.04 RW.01</t>
  </si>
  <si>
    <t>Betonisasi jalan Kampung Banyuanyar RT.03 RW.01</t>
  </si>
  <si>
    <t xml:space="preserve"> Bantuan Keuangan Sarana dan Prasarana Desa Jeruksawit Kecamatan Gondangrejo</t>
  </si>
  <si>
    <t xml:space="preserve">Pengaspalan/sand sheet jalan Dukuh Selokaton RW.02 </t>
  </si>
  <si>
    <t>Selokaton</t>
  </si>
  <si>
    <t xml:space="preserve">Pengaspalan/sand sheet jalan Dukuh Siwal RT.01 - RT.02 RW.05 </t>
  </si>
  <si>
    <t xml:space="preserve">Pengaspalan/sand sheet jalan Dukuh Sukuh Agung RT.05 RW.12 </t>
  </si>
  <si>
    <t xml:space="preserve">Pembangunan Gapura Dukuh Tegalsari RT.01 RW.11 </t>
  </si>
  <si>
    <t xml:space="preserve">Pembangunan Balai RT Dukuh Trimorejo RT.01 - RT.02 RW. 13 </t>
  </si>
  <si>
    <t xml:space="preserve">Betonisasi Jalan Dukuh Ngangruk RT.04 RW.01 </t>
  </si>
  <si>
    <t xml:space="preserve">Betonisasi Jalan Dukuh Ngangkruk RT.02 RW. 01 </t>
  </si>
  <si>
    <t>Pembangunan gapura Dusun Mundu RT.02 RW.06</t>
  </si>
  <si>
    <t>Pembangunan Gudang Bolopecah Dusun Sidorejo RT.03 RW.12</t>
  </si>
  <si>
    <t xml:space="preserve"> Bantuan Keuangan Sarana dan Prasarana Desa Selokaton Kecamatan Gondangrejo</t>
  </si>
  <si>
    <t>Pembangunan talud jalan penghubung Dusun Wonosari - Gempol</t>
  </si>
  <si>
    <t>Jatikuwung</t>
  </si>
  <si>
    <t>Pengaspalan/sand sheet jalan Dusun Wonosari RT.04</t>
  </si>
  <si>
    <t>Pengaspalan/sand sheet jalan Dusun Wonosari RT.02</t>
  </si>
  <si>
    <t xml:space="preserve">Pengaspalan/sand sheet jalan Dusun Ngledok </t>
  </si>
  <si>
    <t>Pembangunan talud jalan Dusun Krebet - Gempol Desa Jatikuwung</t>
  </si>
  <si>
    <t>Pembangunan talud dan betonisasi jalan Dusun Banyubiru</t>
  </si>
  <si>
    <t>Pembangunan Gapura Dusun Ngledok</t>
  </si>
  <si>
    <t xml:space="preserve"> Bantuan Keuangan Sarana dan Prasarana Desa Jatikuwung Kecamatan Gondangrejo</t>
  </si>
  <si>
    <t>Pengaspalan/sand sheet jalan Dukuh Selorejo RT.03 RW.09</t>
  </si>
  <si>
    <t>Wonorejo</t>
  </si>
  <si>
    <t>Pembangunan drainase jalan Jln. Anggur Raya Dusun Watuburik</t>
  </si>
  <si>
    <t>Betonisasi Jalan Kampung Ceplukan RT.02 RW.16</t>
  </si>
  <si>
    <t>Pengaspalan/sand sheet jalan Kampung Ceplukan RT.03 RW.17</t>
  </si>
  <si>
    <t>Pengaspalan/sand sheet jalan Kampung Ceplukan RT.03 RW.16</t>
  </si>
  <si>
    <t>Pengaspalan/sand sheet jalan Ceplukan RT.02 RW.17</t>
  </si>
  <si>
    <t>Pengaspalan/sand sheet jalan Dukuh Krebet Desa Wonorejo</t>
  </si>
  <si>
    <t>Pembangunan Kantor Desa Wonorejo</t>
  </si>
  <si>
    <t xml:space="preserve">Neonisasi jalan Kampung Watuburik RT.01 dan RT.02 RW.10 </t>
  </si>
  <si>
    <t xml:space="preserve">Pengaspalan/sand sheet jalan Dusun Ceplukan RT 04 RW 16, </t>
  </si>
  <si>
    <t>Renovasi Lapangan Dusun Wonolapan RT.04 RW.22</t>
  </si>
  <si>
    <t>Pembangunan Taman Cerdas, Dusun Watuburik RT.04 RW.02</t>
  </si>
  <si>
    <t xml:space="preserve"> Bantuan Keuangan Sarana dan Prasarana Desa Wonorejo Kecamatan Gondangrejo</t>
  </si>
  <si>
    <t>Pembangunan Balai Dusun Kronggahan</t>
  </si>
  <si>
    <t>Baturan</t>
  </si>
  <si>
    <t>Colomadu</t>
  </si>
  <si>
    <t>Pembangunan Talud Dusun Baturan RT.01 RW.05</t>
  </si>
  <si>
    <t xml:space="preserve"> Bantuan Keuangan Sarana dan Prasarana Desa Baturan Kecamatan Colomadu</t>
  </si>
  <si>
    <t>Renovasi pagar Makam RW. 01</t>
  </si>
  <si>
    <t xml:space="preserve">Gawanan </t>
  </si>
  <si>
    <t>Renovasi Balai Posyandu Dusun Gawanan Barat</t>
  </si>
  <si>
    <t>Pembangunan Pagar Makam RW.02 Gawanan Barat</t>
  </si>
  <si>
    <t>Neonisasi Jalan RT. 02 RW. 11</t>
  </si>
  <si>
    <t>Neonisasi Jalan Ngerangan RW.04 Cikalan</t>
  </si>
  <si>
    <t>Neonisasi Jalan Gawanan Timur RW.07</t>
  </si>
  <si>
    <t>Betonisasi Jalan Dusun Gawanan RT. 01 RW. 12</t>
  </si>
  <si>
    <t>Neonisasi Jalan Dusun Tanujayan RT.01 RW.05</t>
  </si>
  <si>
    <t>Pembangunan Gedung Serbaguna Dusun Dalatan RT.01 RW.11</t>
  </si>
  <si>
    <t xml:space="preserve"> Bantuan Keuangan Sarana dan Prasarana Desa Gawanan  Kec. Colomadu</t>
  </si>
  <si>
    <t>Renovasi Balai Desa, Desa Gajahan</t>
  </si>
  <si>
    <t>Gajahan</t>
  </si>
  <si>
    <t xml:space="preserve"> Bantuan Keuangan Sarana dan Prasarana Desa Gajahan  Kec. Colomadu</t>
  </si>
  <si>
    <t>Pembangunan Balai Dusun Gonggangan</t>
  </si>
  <si>
    <t>Bolon</t>
  </si>
  <si>
    <t xml:space="preserve"> Bantuan Keuangan Sarana dan Prasarana Desa Bolon Kecamatan Colomadu</t>
  </si>
  <si>
    <t>Pembangunan pagar makam Dusun Sidorejo RW.05</t>
  </si>
  <si>
    <t>Ngasem</t>
  </si>
  <si>
    <t xml:space="preserve"> Bantuan Keuangan Sarana dan Prasarana Desa Ngasem Kecamatan Colomadu</t>
  </si>
  <si>
    <t>Pembangunan talud dan betonisasi jalan Dusun Beluk Kidul RT. 05 RW.08</t>
  </si>
  <si>
    <t>Sroyo</t>
  </si>
  <si>
    <t>Jaten</t>
  </si>
  <si>
    <t>Pembangunan Pos Ronda Dusun Kanten RT.02 RW.07</t>
  </si>
  <si>
    <t>Pembangunan Gudang Bolo Pecah, Dusun Ngelom RT.05 RW.05</t>
  </si>
  <si>
    <t>Pembangunan Talud Jalan Dukuh Karangasem RT.03 RW.02</t>
  </si>
  <si>
    <t>Betonisasi jalan Dukuh Pulosari RT. 01 RW. 02</t>
  </si>
  <si>
    <t>Neonisasi Dusun Sroyo, Desa Sroyo</t>
  </si>
  <si>
    <t>Pembangunan talud Dusun Ngledok RT. 03 RW. 08</t>
  </si>
  <si>
    <t>Pembanguan talud dan bahu jalan Dukuh Tundungan RT. 06 RW. 04</t>
  </si>
  <si>
    <t>Pembanguan Poskamling Dukuh Tundungan RT. 05 RW. 04</t>
  </si>
  <si>
    <t>Pembangunan Balai Pertemuan Dukuh Sroyo RT.07 RW.08</t>
  </si>
  <si>
    <t>Pembangunan Pagar Makam Dalon RT.04 RW.04 Dalon</t>
  </si>
  <si>
    <t>Pembangunan jembatan makam Beluk Lor RT.06 RW.08</t>
  </si>
  <si>
    <t>Pengaspalan/sand sheet jalan Dusun Tundungan RT.01 dan RT.03</t>
  </si>
  <si>
    <t>Pengaspalan/sand sheet jalan dukuh Karangasem RT.01 RW.03</t>
  </si>
  <si>
    <t>Betonisasi Dukuh Ngelom</t>
  </si>
  <si>
    <t>Pembangunan Balai Desa Sroyo, Kecamatan Jaten</t>
  </si>
  <si>
    <t xml:space="preserve"> Bantuan Keuangan Sarana dan Prasarana Desa Sroyo Kecamatan Jaten</t>
  </si>
  <si>
    <t>Talud dukuh Dagen RT.03 RW.10</t>
  </si>
  <si>
    <t>Dagen</t>
  </si>
  <si>
    <t>Pengaspalan/sand sheet jalan Dagen RT.01, RT.02, RW.11 dan RT.04 RW.10</t>
  </si>
  <si>
    <t>Pembangunan gapura Songgorunggi RT.03 RW.06</t>
  </si>
  <si>
    <t>Pengerasan jalan Songgorunggi RT.02 RW.05</t>
  </si>
  <si>
    <t>Pembangunan Saluran Celep Lor RT.03, RW.02</t>
  </si>
  <si>
    <t>Pembangunan gapura Dukuh Celep Kidul RT.03, RW.04</t>
  </si>
  <si>
    <t xml:space="preserve"> Bantuan Keuangan Sarana dan Prasarana Desa Dagen Kecamatan Jaten</t>
  </si>
  <si>
    <t>JUMLAH BANTUAN KEUANGAN YANG DIMINTAKAN PENCAIRAN</t>
  </si>
  <si>
    <t>KEGIATAN</t>
  </si>
  <si>
    <t>DESA</t>
  </si>
  <si>
    <t>KEC</t>
  </si>
  <si>
    <t>NO</t>
  </si>
  <si>
    <t>TAHUN ANGGARAN 2022  KABUPATEN KARANGANYAR</t>
  </si>
  <si>
    <t>TAHAP I PERIODE 4 (EMPAT)  UNTUK 18 DESA</t>
  </si>
  <si>
    <t xml:space="preserve"> REKAPITULASI PERMOHONAN PENCAIRAN BANTUAN KEUANGAN SARANA DAN PRASARANA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</si>
</sst>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_);_(@_)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Bookman Old Style"/>
      <family val="1"/>
    </font>
    <font>
      <b/>
      <u/>
      <sz val="12"/>
      <color theme="1"/>
      <name val="Bookman Old Style"/>
      <family val="1"/>
    </font>
    <font>
      <sz val="10"/>
      <name val="Arial"/>
      <family val="2"/>
    </font>
    <font>
      <sz val="11"/>
      <name val="Bookman Old Style"/>
      <family val="1"/>
    </font>
    <font>
      <sz val="12"/>
      <name val="Bookman Old Style"/>
      <family val="1"/>
    </font>
    <font>
      <b/>
      <sz val="12"/>
      <color theme="1"/>
      <name val="Bookman Old Style"/>
      <family val="1"/>
    </font>
    <font>
      <b/>
      <sz val="10"/>
      <color theme="1"/>
      <name val="Bookman Old Style"/>
      <family val="1"/>
    </font>
    <font>
      <sz val="10"/>
      <color theme="1"/>
      <name val="Bookman Old Style"/>
      <family val="1"/>
    </font>
    <font>
      <sz val="10"/>
      <color rgb="FF000000"/>
      <name val="Bookman Old Style"/>
      <family val="1"/>
    </font>
    <font>
      <b/>
      <sz val="10"/>
      <color rgb="FF000000"/>
      <name val="Bookman Old Style"/>
      <family val="1"/>
    </font>
    <font>
      <b/>
      <sz val="11"/>
      <color theme="1"/>
      <name val="Bookman Old Style"/>
      <family val="1"/>
    </font>
    <font>
      <b/>
      <sz val="11"/>
      <color rgb="FF000000"/>
      <name val="Bookman Old Style"/>
      <family val="1"/>
    </font>
    <font>
      <b/>
      <sz val="14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2" fillId="0" borderId="0" xfId="0" applyFont="1" applyAlignment="1">
      <alignment horizontal="left" vertical="center" indent="20"/>
    </xf>
    <xf numFmtId="0" fontId="3" fillId="0" borderId="0" xfId="0" applyFont="1" applyAlignment="1">
      <alignment horizontal="left" vertical="center" indent="20"/>
    </xf>
    <xf numFmtId="164" fontId="5" fillId="2" borderId="0" xfId="2" applyNumberFormat="1" applyFont="1" applyFill="1" applyAlignment="1">
      <alignment horizontal="left" indent="20"/>
    </xf>
    <xf numFmtId="0" fontId="6" fillId="2" borderId="0" xfId="2" applyFont="1" applyFill="1" applyAlignment="1">
      <alignment horizontal="left" indent="20"/>
    </xf>
    <xf numFmtId="164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7" xfId="0" applyFont="1" applyBorder="1" applyAlignment="1">
      <alignment horizontal="center" vertical="top"/>
    </xf>
    <xf numFmtId="164" fontId="9" fillId="0" borderId="1" xfId="0" applyNumberFormat="1" applyFont="1" applyBorder="1" applyAlignment="1">
      <alignment vertical="top" shrinkToFit="1"/>
    </xf>
    <xf numFmtId="0" fontId="9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right" vertical="top"/>
    </xf>
    <xf numFmtId="0" fontId="10" fillId="0" borderId="10" xfId="0" applyFont="1" applyBorder="1" applyAlignment="1">
      <alignment horizontal="left" vertical="top"/>
    </xf>
    <xf numFmtId="0" fontId="10" fillId="0" borderId="10" xfId="0" applyFont="1" applyBorder="1" applyAlignment="1">
      <alignment horizontal="center" vertical="top"/>
    </xf>
    <xf numFmtId="164" fontId="8" fillId="0" borderId="1" xfId="0" applyNumberFormat="1" applyFont="1" applyBorder="1" applyAlignment="1">
      <alignment vertical="top" wrapText="1"/>
    </xf>
    <xf numFmtId="0" fontId="8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11" fillId="0" borderId="10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164" fontId="9" fillId="0" borderId="1" xfId="0" applyNumberFormat="1" applyFont="1" applyBorder="1" applyAlignment="1">
      <alignment vertical="center" shrinkToFit="1"/>
    </xf>
    <xf numFmtId="164" fontId="8" fillId="0" borderId="1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/>
    </xf>
    <xf numFmtId="164" fontId="9" fillId="0" borderId="1" xfId="0" applyNumberFormat="1" applyFont="1" applyFill="1" applyBorder="1" applyAlignment="1">
      <alignment vertical="center" shrinkToFit="1"/>
    </xf>
    <xf numFmtId="0" fontId="9" fillId="0" borderId="8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right" vertical="top"/>
    </xf>
    <xf numFmtId="0" fontId="10" fillId="0" borderId="10" xfId="0" applyFont="1" applyFill="1" applyBorder="1" applyAlignment="1">
      <alignment horizontal="left" vertical="top"/>
    </xf>
    <xf numFmtId="0" fontId="9" fillId="0" borderId="0" xfId="0" applyFont="1" applyBorder="1" applyAlignment="1">
      <alignment horizontal="center" vertical="top"/>
    </xf>
    <xf numFmtId="164" fontId="9" fillId="0" borderId="1" xfId="0" applyNumberFormat="1" applyFont="1" applyFill="1" applyBorder="1" applyAlignment="1">
      <alignment vertical="top" shrinkToFit="1"/>
    </xf>
    <xf numFmtId="0" fontId="9" fillId="0" borderId="8" xfId="0" applyFont="1" applyBorder="1" applyAlignment="1">
      <alignment horizontal="left" vertical="top"/>
    </xf>
    <xf numFmtId="164" fontId="9" fillId="0" borderId="1" xfId="0" applyNumberFormat="1" applyFont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left" vertical="top" shrinkToFit="1"/>
    </xf>
    <xf numFmtId="0" fontId="9" fillId="0" borderId="10" xfId="0" applyFont="1" applyFill="1" applyBorder="1" applyAlignment="1">
      <alignment vertical="top"/>
    </xf>
    <xf numFmtId="164" fontId="8" fillId="0" borderId="1" xfId="0" applyNumberFormat="1" applyFont="1" applyBorder="1" applyAlignment="1">
      <alignment horizontal="left" vertical="top" wrapText="1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top"/>
    </xf>
    <xf numFmtId="1" fontId="9" fillId="0" borderId="1" xfId="1" applyNumberFormat="1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_Sheet1" xfId="2" xr:uid="{04105716-26EC-4B31-B634-EBA0EAA376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F3B6D-7CA2-4AA8-ABFF-FFE4A3A9699E}">
  <dimension ref="A1:F174"/>
  <sheetViews>
    <sheetView tabSelected="1" workbookViewId="0">
      <selection activeCell="C156" sqref="C156"/>
    </sheetView>
  </sheetViews>
  <sheetFormatPr defaultRowHeight="15" x14ac:dyDescent="0.25"/>
  <cols>
    <col min="1" max="1" width="5.42578125" customWidth="1"/>
    <col min="2" max="2" width="15.140625" customWidth="1"/>
    <col min="3" max="3" width="15.42578125" customWidth="1"/>
    <col min="4" max="4" width="1.7109375" customWidth="1"/>
    <col min="5" max="5" width="86.28515625" customWidth="1"/>
    <col min="6" max="6" width="20.28515625" customWidth="1"/>
  </cols>
  <sheetData>
    <row r="1" spans="1:6" ht="18" x14ac:dyDescent="0.25">
      <c r="A1" s="52" t="s">
        <v>185</v>
      </c>
      <c r="B1" s="52"/>
      <c r="C1" s="52"/>
      <c r="D1" s="52"/>
      <c r="E1" s="52"/>
      <c r="F1" s="52"/>
    </row>
    <row r="2" spans="1:6" ht="18" x14ac:dyDescent="0.25">
      <c r="A2" s="52" t="s">
        <v>184</v>
      </c>
      <c r="B2" s="52"/>
      <c r="C2" s="52"/>
      <c r="D2" s="52"/>
      <c r="E2" s="52"/>
      <c r="F2" s="52"/>
    </row>
    <row r="3" spans="1:6" ht="18" x14ac:dyDescent="0.25">
      <c r="A3" s="52" t="s">
        <v>183</v>
      </c>
      <c r="B3" s="52"/>
      <c r="C3" s="52"/>
      <c r="D3" s="52"/>
      <c r="E3" s="52"/>
      <c r="F3" s="52"/>
    </row>
    <row r="8" spans="1:6" ht="90" x14ac:dyDescent="0.25">
      <c r="A8" s="51" t="s">
        <v>182</v>
      </c>
      <c r="B8" s="51" t="s">
        <v>181</v>
      </c>
      <c r="C8" s="51" t="s">
        <v>180</v>
      </c>
      <c r="D8" s="50"/>
      <c r="E8" s="49" t="s">
        <v>179</v>
      </c>
      <c r="F8" s="48" t="s">
        <v>178</v>
      </c>
    </row>
    <row r="9" spans="1:6" x14ac:dyDescent="0.25">
      <c r="A9" s="18">
        <v>1</v>
      </c>
      <c r="B9" s="18">
        <v>2</v>
      </c>
      <c r="C9" s="18">
        <v>3</v>
      </c>
      <c r="D9" s="47"/>
      <c r="E9" s="46">
        <v>6</v>
      </c>
      <c r="F9" s="45"/>
    </row>
    <row r="10" spans="1:6" x14ac:dyDescent="0.25">
      <c r="A10" s="23">
        <v>1</v>
      </c>
      <c r="B10" s="44" t="s">
        <v>153</v>
      </c>
      <c r="C10" s="44" t="s">
        <v>171</v>
      </c>
      <c r="D10" s="43"/>
      <c r="E10" s="20" t="s">
        <v>177</v>
      </c>
      <c r="F10" s="42">
        <f>SUM(F11:F16)</f>
        <v>410000000</v>
      </c>
    </row>
    <row r="11" spans="1:6" x14ac:dyDescent="0.25">
      <c r="A11" s="18"/>
      <c r="B11" s="26" t="s">
        <v>153</v>
      </c>
      <c r="C11" s="26" t="s">
        <v>171</v>
      </c>
      <c r="D11" s="16" t="s">
        <v>8</v>
      </c>
      <c r="E11" s="15" t="s">
        <v>176</v>
      </c>
      <c r="F11" s="39">
        <v>40000000</v>
      </c>
    </row>
    <row r="12" spans="1:6" x14ac:dyDescent="0.25">
      <c r="A12" s="18"/>
      <c r="B12" s="26" t="s">
        <v>153</v>
      </c>
      <c r="C12" s="26" t="s">
        <v>171</v>
      </c>
      <c r="D12" s="16" t="s">
        <v>8</v>
      </c>
      <c r="E12" s="15" t="s">
        <v>175</v>
      </c>
      <c r="F12" s="39">
        <v>40000000</v>
      </c>
    </row>
    <row r="13" spans="1:6" x14ac:dyDescent="0.25">
      <c r="A13" s="18"/>
      <c r="B13" s="26" t="s">
        <v>153</v>
      </c>
      <c r="C13" s="26" t="s">
        <v>171</v>
      </c>
      <c r="D13" s="16" t="s">
        <v>8</v>
      </c>
      <c r="E13" s="15" t="s">
        <v>174</v>
      </c>
      <c r="F13" s="39">
        <v>30000000</v>
      </c>
    </row>
    <row r="14" spans="1:6" x14ac:dyDescent="0.25">
      <c r="A14" s="18"/>
      <c r="B14" s="26" t="s">
        <v>153</v>
      </c>
      <c r="C14" s="26" t="s">
        <v>171</v>
      </c>
      <c r="D14" s="16" t="s">
        <v>8</v>
      </c>
      <c r="E14" s="15" t="s">
        <v>173</v>
      </c>
      <c r="F14" s="39">
        <v>40000000</v>
      </c>
    </row>
    <row r="15" spans="1:6" x14ac:dyDescent="0.25">
      <c r="A15" s="18"/>
      <c r="B15" s="26" t="s">
        <v>153</v>
      </c>
      <c r="C15" s="26" t="s">
        <v>171</v>
      </c>
      <c r="D15" s="16" t="s">
        <v>8</v>
      </c>
      <c r="E15" s="15" t="s">
        <v>172</v>
      </c>
      <c r="F15" s="39">
        <v>200000000</v>
      </c>
    </row>
    <row r="16" spans="1:6" x14ac:dyDescent="0.25">
      <c r="A16" s="18"/>
      <c r="B16" s="26" t="s">
        <v>153</v>
      </c>
      <c r="C16" s="26" t="s">
        <v>171</v>
      </c>
      <c r="D16" s="16" t="s">
        <v>8</v>
      </c>
      <c r="E16" s="15" t="s">
        <v>170</v>
      </c>
      <c r="F16" s="39">
        <v>60000000</v>
      </c>
    </row>
    <row r="17" spans="1:6" x14ac:dyDescent="0.25">
      <c r="A17" s="23">
        <v>2</v>
      </c>
      <c r="B17" s="44" t="s">
        <v>153</v>
      </c>
      <c r="C17" s="44" t="s">
        <v>152</v>
      </c>
      <c r="D17" s="43"/>
      <c r="E17" s="20" t="s">
        <v>169</v>
      </c>
      <c r="F17" s="42">
        <f>SUM(F18:F33)</f>
        <v>1170000000</v>
      </c>
    </row>
    <row r="18" spans="1:6" x14ac:dyDescent="0.25">
      <c r="A18" s="18"/>
      <c r="B18" s="41" t="s">
        <v>153</v>
      </c>
      <c r="C18" s="41" t="s">
        <v>152</v>
      </c>
      <c r="D18" s="34" t="s">
        <v>8</v>
      </c>
      <c r="E18" s="33" t="s">
        <v>168</v>
      </c>
      <c r="F18" s="40">
        <v>200000000</v>
      </c>
    </row>
    <row r="19" spans="1:6" x14ac:dyDescent="0.25">
      <c r="A19" s="18"/>
      <c r="B19" s="26" t="s">
        <v>153</v>
      </c>
      <c r="C19" s="26" t="s">
        <v>152</v>
      </c>
      <c r="D19" s="16" t="s">
        <v>8</v>
      </c>
      <c r="E19" s="15" t="s">
        <v>167</v>
      </c>
      <c r="F19" s="39">
        <v>50000000</v>
      </c>
    </row>
    <row r="20" spans="1:6" x14ac:dyDescent="0.25">
      <c r="A20" s="18"/>
      <c r="B20" s="26" t="s">
        <v>153</v>
      </c>
      <c r="C20" s="26" t="s">
        <v>152</v>
      </c>
      <c r="D20" s="16" t="s">
        <v>8</v>
      </c>
      <c r="E20" s="15" t="s">
        <v>166</v>
      </c>
      <c r="F20" s="39">
        <v>50000000</v>
      </c>
    </row>
    <row r="21" spans="1:6" x14ac:dyDescent="0.25">
      <c r="A21" s="18"/>
      <c r="B21" s="26" t="s">
        <v>153</v>
      </c>
      <c r="C21" s="26" t="s">
        <v>152</v>
      </c>
      <c r="D21" s="16" t="s">
        <v>8</v>
      </c>
      <c r="E21" s="15" t="s">
        <v>165</v>
      </c>
      <c r="F21" s="39">
        <v>50000000</v>
      </c>
    </row>
    <row r="22" spans="1:6" x14ac:dyDescent="0.25">
      <c r="A22" s="18"/>
      <c r="B22" s="26" t="s">
        <v>153</v>
      </c>
      <c r="C22" s="26" t="s">
        <v>152</v>
      </c>
      <c r="D22" s="16" t="s">
        <v>8</v>
      </c>
      <c r="E22" s="15" t="s">
        <v>164</v>
      </c>
      <c r="F22" s="39">
        <v>150000000</v>
      </c>
    </row>
    <row r="23" spans="1:6" x14ac:dyDescent="0.25">
      <c r="A23" s="18"/>
      <c r="B23" s="26" t="s">
        <v>153</v>
      </c>
      <c r="C23" s="26" t="s">
        <v>152</v>
      </c>
      <c r="D23" s="16" t="s">
        <v>8</v>
      </c>
      <c r="E23" s="15" t="s">
        <v>163</v>
      </c>
      <c r="F23" s="39">
        <v>200000000</v>
      </c>
    </row>
    <row r="24" spans="1:6" x14ac:dyDescent="0.25">
      <c r="A24" s="18"/>
      <c r="B24" s="26" t="s">
        <v>153</v>
      </c>
      <c r="C24" s="26" t="s">
        <v>152</v>
      </c>
      <c r="D24" s="16" t="s">
        <v>8</v>
      </c>
      <c r="E24" s="15" t="s">
        <v>162</v>
      </c>
      <c r="F24" s="39">
        <v>40000000</v>
      </c>
    </row>
    <row r="25" spans="1:6" x14ac:dyDescent="0.25">
      <c r="A25" s="18"/>
      <c r="B25" s="26" t="s">
        <v>153</v>
      </c>
      <c r="C25" s="26" t="s">
        <v>152</v>
      </c>
      <c r="D25" s="16" t="s">
        <v>8</v>
      </c>
      <c r="E25" s="15" t="s">
        <v>161</v>
      </c>
      <c r="F25" s="39">
        <v>35000000</v>
      </c>
    </row>
    <row r="26" spans="1:6" x14ac:dyDescent="0.25">
      <c r="A26" s="18"/>
      <c r="B26" s="26" t="s">
        <v>153</v>
      </c>
      <c r="C26" s="26" t="s">
        <v>152</v>
      </c>
      <c r="D26" s="16" t="s">
        <v>8</v>
      </c>
      <c r="E26" s="15" t="s">
        <v>160</v>
      </c>
      <c r="F26" s="39">
        <v>65000000</v>
      </c>
    </row>
    <row r="27" spans="1:6" x14ac:dyDescent="0.25">
      <c r="A27" s="18"/>
      <c r="B27" s="26" t="s">
        <v>153</v>
      </c>
      <c r="C27" s="26" t="s">
        <v>152</v>
      </c>
      <c r="D27" s="16" t="s">
        <v>8</v>
      </c>
      <c r="E27" s="15" t="s">
        <v>159</v>
      </c>
      <c r="F27" s="39">
        <v>50000000</v>
      </c>
    </row>
    <row r="28" spans="1:6" x14ac:dyDescent="0.25">
      <c r="A28" s="18"/>
      <c r="B28" s="26" t="s">
        <v>153</v>
      </c>
      <c r="C28" s="26" t="s">
        <v>152</v>
      </c>
      <c r="D28" s="16" t="s">
        <v>8</v>
      </c>
      <c r="E28" s="15" t="s">
        <v>158</v>
      </c>
      <c r="F28" s="39">
        <v>30000000</v>
      </c>
    </row>
    <row r="29" spans="1:6" x14ac:dyDescent="0.25">
      <c r="A29" s="18"/>
      <c r="B29" s="26" t="s">
        <v>153</v>
      </c>
      <c r="C29" s="26" t="s">
        <v>152</v>
      </c>
      <c r="D29" s="16" t="s">
        <v>8</v>
      </c>
      <c r="E29" s="15" t="s">
        <v>157</v>
      </c>
      <c r="F29" s="39">
        <v>25000000</v>
      </c>
    </row>
    <row r="30" spans="1:6" x14ac:dyDescent="0.25">
      <c r="A30" s="18"/>
      <c r="B30" s="26" t="s">
        <v>153</v>
      </c>
      <c r="C30" s="26" t="s">
        <v>152</v>
      </c>
      <c r="D30" s="16" t="s">
        <v>8</v>
      </c>
      <c r="E30" s="15" t="s">
        <v>156</v>
      </c>
      <c r="F30" s="39">
        <v>50000000</v>
      </c>
    </row>
    <row r="31" spans="1:6" x14ac:dyDescent="0.25">
      <c r="A31" s="18"/>
      <c r="B31" s="26" t="s">
        <v>153</v>
      </c>
      <c r="C31" s="26" t="s">
        <v>152</v>
      </c>
      <c r="D31" s="16" t="s">
        <v>8</v>
      </c>
      <c r="E31" s="15" t="s">
        <v>155</v>
      </c>
      <c r="F31" s="39">
        <v>100000000</v>
      </c>
    </row>
    <row r="32" spans="1:6" x14ac:dyDescent="0.25">
      <c r="A32" s="18"/>
      <c r="B32" s="26" t="s">
        <v>153</v>
      </c>
      <c r="C32" s="26" t="s">
        <v>152</v>
      </c>
      <c r="D32" s="16" t="s">
        <v>8</v>
      </c>
      <c r="E32" s="15" t="s">
        <v>154</v>
      </c>
      <c r="F32" s="39">
        <v>25000000</v>
      </c>
    </row>
    <row r="33" spans="1:6" x14ac:dyDescent="0.25">
      <c r="A33" s="18"/>
      <c r="B33" s="26" t="s">
        <v>153</v>
      </c>
      <c r="C33" s="26" t="s">
        <v>152</v>
      </c>
      <c r="D33" s="16" t="s">
        <v>8</v>
      </c>
      <c r="E33" s="15" t="s">
        <v>151</v>
      </c>
      <c r="F33" s="39">
        <v>50000000</v>
      </c>
    </row>
    <row r="34" spans="1:6" x14ac:dyDescent="0.25">
      <c r="A34" s="28"/>
      <c r="B34" s="27"/>
      <c r="C34" s="26"/>
      <c r="D34" s="25"/>
      <c r="E34" s="24" t="s">
        <v>6</v>
      </c>
      <c r="F34" s="8">
        <f>SUM(F10:F33)/2</f>
        <v>1580000000</v>
      </c>
    </row>
    <row r="35" spans="1:6" x14ac:dyDescent="0.25">
      <c r="A35" s="23">
        <v>3</v>
      </c>
      <c r="B35" s="22" t="s">
        <v>128</v>
      </c>
      <c r="C35" s="22" t="s">
        <v>149</v>
      </c>
      <c r="D35" s="21"/>
      <c r="E35" s="20" t="s">
        <v>150</v>
      </c>
      <c r="F35" s="19">
        <f>SUM(F36)</f>
        <v>40000000</v>
      </c>
    </row>
    <row r="36" spans="1:6" x14ac:dyDescent="0.25">
      <c r="A36" s="18"/>
      <c r="B36" s="17" t="s">
        <v>128</v>
      </c>
      <c r="C36" s="17" t="s">
        <v>149</v>
      </c>
      <c r="D36" s="16" t="s">
        <v>8</v>
      </c>
      <c r="E36" s="15" t="s">
        <v>148</v>
      </c>
      <c r="F36" s="14">
        <v>40000000</v>
      </c>
    </row>
    <row r="37" spans="1:6" x14ac:dyDescent="0.25">
      <c r="A37" s="23">
        <v>4</v>
      </c>
      <c r="B37" s="22" t="s">
        <v>128</v>
      </c>
      <c r="C37" s="22" t="s">
        <v>146</v>
      </c>
      <c r="D37" s="21"/>
      <c r="E37" s="20" t="s">
        <v>147</v>
      </c>
      <c r="F37" s="19">
        <f>SUM(F38)</f>
        <v>25000000</v>
      </c>
    </row>
    <row r="38" spans="1:6" x14ac:dyDescent="0.25">
      <c r="A38" s="18"/>
      <c r="B38" s="17" t="s">
        <v>128</v>
      </c>
      <c r="C38" s="17" t="s">
        <v>146</v>
      </c>
      <c r="D38" s="16" t="s">
        <v>8</v>
      </c>
      <c r="E38" s="15" t="s">
        <v>145</v>
      </c>
      <c r="F38" s="14">
        <v>25000000</v>
      </c>
    </row>
    <row r="39" spans="1:6" x14ac:dyDescent="0.25">
      <c r="A39" s="23">
        <v>5</v>
      </c>
      <c r="B39" s="22" t="s">
        <v>128</v>
      </c>
      <c r="C39" s="22" t="s">
        <v>143</v>
      </c>
      <c r="D39" s="21"/>
      <c r="E39" s="20" t="s">
        <v>144</v>
      </c>
      <c r="F39" s="19">
        <f>SUM(F40)</f>
        <v>50000000</v>
      </c>
    </row>
    <row r="40" spans="1:6" x14ac:dyDescent="0.25">
      <c r="A40" s="18"/>
      <c r="B40" s="17" t="s">
        <v>128</v>
      </c>
      <c r="C40" s="17" t="s">
        <v>143</v>
      </c>
      <c r="D40" s="16" t="s">
        <v>8</v>
      </c>
      <c r="E40" s="15" t="s">
        <v>142</v>
      </c>
      <c r="F40" s="14">
        <v>50000000</v>
      </c>
    </row>
    <row r="41" spans="1:6" x14ac:dyDescent="0.25">
      <c r="A41" s="23">
        <v>6</v>
      </c>
      <c r="B41" s="22" t="s">
        <v>128</v>
      </c>
      <c r="C41" s="22" t="s">
        <v>132</v>
      </c>
      <c r="D41" s="21"/>
      <c r="E41" s="20" t="s">
        <v>141</v>
      </c>
      <c r="F41" s="19">
        <f>SUM(F42:F50)</f>
        <v>285000000</v>
      </c>
    </row>
    <row r="42" spans="1:6" x14ac:dyDescent="0.25">
      <c r="A42" s="18"/>
      <c r="B42" s="17" t="s">
        <v>128</v>
      </c>
      <c r="C42" s="17" t="s">
        <v>132</v>
      </c>
      <c r="D42" s="16" t="s">
        <v>8</v>
      </c>
      <c r="E42" s="15" t="s">
        <v>140</v>
      </c>
      <c r="F42" s="14">
        <v>30000000</v>
      </c>
    </row>
    <row r="43" spans="1:6" x14ac:dyDescent="0.25">
      <c r="A43" s="18"/>
      <c r="B43" s="17" t="s">
        <v>128</v>
      </c>
      <c r="C43" s="17" t="s">
        <v>132</v>
      </c>
      <c r="D43" s="16" t="s">
        <v>8</v>
      </c>
      <c r="E43" s="15" t="s">
        <v>139</v>
      </c>
      <c r="F43" s="14">
        <v>50000000</v>
      </c>
    </row>
    <row r="44" spans="1:6" x14ac:dyDescent="0.25">
      <c r="A44" s="18"/>
      <c r="B44" s="17" t="s">
        <v>128</v>
      </c>
      <c r="C44" s="17" t="s">
        <v>132</v>
      </c>
      <c r="D44" s="16" t="s">
        <v>8</v>
      </c>
      <c r="E44" s="15" t="s">
        <v>138</v>
      </c>
      <c r="F44" s="14">
        <v>25000000</v>
      </c>
    </row>
    <row r="45" spans="1:6" x14ac:dyDescent="0.25">
      <c r="A45" s="18"/>
      <c r="B45" s="17" t="s">
        <v>128</v>
      </c>
      <c r="C45" s="17" t="s">
        <v>132</v>
      </c>
      <c r="D45" s="16" t="s">
        <v>8</v>
      </c>
      <c r="E45" s="15" t="s">
        <v>137</v>
      </c>
      <c r="F45" s="14">
        <v>30000000</v>
      </c>
    </row>
    <row r="46" spans="1:6" x14ac:dyDescent="0.25">
      <c r="A46" s="18"/>
      <c r="B46" s="17" t="s">
        <v>128</v>
      </c>
      <c r="C46" s="17" t="s">
        <v>132</v>
      </c>
      <c r="D46" s="16" t="s">
        <v>8</v>
      </c>
      <c r="E46" s="15" t="s">
        <v>136</v>
      </c>
      <c r="F46" s="14">
        <v>25000000</v>
      </c>
    </row>
    <row r="47" spans="1:6" x14ac:dyDescent="0.25">
      <c r="A47" s="18"/>
      <c r="B47" s="17" t="s">
        <v>128</v>
      </c>
      <c r="C47" s="17" t="s">
        <v>132</v>
      </c>
      <c r="D47" s="16" t="s">
        <v>8</v>
      </c>
      <c r="E47" s="15" t="s">
        <v>135</v>
      </c>
      <c r="F47" s="14">
        <v>20000000</v>
      </c>
    </row>
    <row r="48" spans="1:6" x14ac:dyDescent="0.25">
      <c r="A48" s="18"/>
      <c r="B48" s="17" t="s">
        <v>128</v>
      </c>
      <c r="C48" s="17" t="s">
        <v>132</v>
      </c>
      <c r="D48" s="16" t="s">
        <v>8</v>
      </c>
      <c r="E48" s="15" t="s">
        <v>134</v>
      </c>
      <c r="F48" s="14">
        <v>50000000</v>
      </c>
    </row>
    <row r="49" spans="1:6" x14ac:dyDescent="0.25">
      <c r="A49" s="18"/>
      <c r="B49" s="17" t="s">
        <v>128</v>
      </c>
      <c r="C49" s="17" t="s">
        <v>132</v>
      </c>
      <c r="D49" s="16" t="s">
        <v>8</v>
      </c>
      <c r="E49" s="15" t="s">
        <v>133</v>
      </c>
      <c r="F49" s="14">
        <v>30000000</v>
      </c>
    </row>
    <row r="50" spans="1:6" x14ac:dyDescent="0.25">
      <c r="A50" s="18"/>
      <c r="B50" s="17" t="s">
        <v>128</v>
      </c>
      <c r="C50" s="17" t="s">
        <v>132</v>
      </c>
      <c r="D50" s="16" t="s">
        <v>8</v>
      </c>
      <c r="E50" s="38" t="s">
        <v>131</v>
      </c>
      <c r="F50" s="14">
        <v>25000000</v>
      </c>
    </row>
    <row r="51" spans="1:6" x14ac:dyDescent="0.25">
      <c r="A51" s="23">
        <v>7</v>
      </c>
      <c r="B51" s="22" t="s">
        <v>128</v>
      </c>
      <c r="C51" s="22" t="s">
        <v>127</v>
      </c>
      <c r="D51" s="21"/>
      <c r="E51" s="20" t="s">
        <v>130</v>
      </c>
      <c r="F51" s="19">
        <f>SUM(F52:F53)</f>
        <v>50000000</v>
      </c>
    </row>
    <row r="52" spans="1:6" x14ac:dyDescent="0.25">
      <c r="A52" s="18"/>
      <c r="B52" s="17" t="s">
        <v>128</v>
      </c>
      <c r="C52" s="17" t="s">
        <v>127</v>
      </c>
      <c r="D52" s="16" t="s">
        <v>8</v>
      </c>
      <c r="E52" s="15" t="s">
        <v>129</v>
      </c>
      <c r="F52" s="14"/>
    </row>
    <row r="53" spans="1:6" x14ac:dyDescent="0.25">
      <c r="A53" s="18"/>
      <c r="B53" s="17" t="s">
        <v>128</v>
      </c>
      <c r="C53" s="17" t="s">
        <v>127</v>
      </c>
      <c r="D53" s="16" t="s">
        <v>8</v>
      </c>
      <c r="E53" s="15" t="s">
        <v>126</v>
      </c>
      <c r="F53" s="14">
        <v>50000000</v>
      </c>
    </row>
    <row r="54" spans="1:6" x14ac:dyDescent="0.25">
      <c r="A54" s="28"/>
      <c r="B54" s="27"/>
      <c r="C54" s="26"/>
      <c r="D54" s="25"/>
      <c r="E54" s="24" t="s">
        <v>6</v>
      </c>
      <c r="F54" s="8">
        <f>SUM(F35:F53)/2</f>
        <v>450000000</v>
      </c>
    </row>
    <row r="55" spans="1:6" x14ac:dyDescent="0.25">
      <c r="A55" s="23">
        <v>8</v>
      </c>
      <c r="B55" s="22" t="s">
        <v>37</v>
      </c>
      <c r="C55" s="22" t="s">
        <v>113</v>
      </c>
      <c r="D55" s="21"/>
      <c r="E55" s="20" t="s">
        <v>125</v>
      </c>
      <c r="F55" s="19">
        <f>SUM(F56:F67)</f>
        <v>635000000</v>
      </c>
    </row>
    <row r="56" spans="1:6" x14ac:dyDescent="0.25">
      <c r="A56" s="18"/>
      <c r="B56" s="17" t="s">
        <v>37</v>
      </c>
      <c r="C56" s="17" t="s">
        <v>113</v>
      </c>
      <c r="D56" s="16" t="s">
        <v>8</v>
      </c>
      <c r="E56" s="15" t="s">
        <v>124</v>
      </c>
      <c r="F56" s="14">
        <v>25000000</v>
      </c>
    </row>
    <row r="57" spans="1:6" x14ac:dyDescent="0.25">
      <c r="A57" s="18"/>
      <c r="B57" s="17" t="s">
        <v>37</v>
      </c>
      <c r="C57" s="17" t="s">
        <v>113</v>
      </c>
      <c r="D57" s="16" t="s">
        <v>8</v>
      </c>
      <c r="E57" s="15" t="s">
        <v>123</v>
      </c>
      <c r="F57" s="14">
        <v>25000000</v>
      </c>
    </row>
    <row r="58" spans="1:6" x14ac:dyDescent="0.25">
      <c r="A58" s="18"/>
      <c r="B58" s="17" t="s">
        <v>37</v>
      </c>
      <c r="C58" s="17" t="s">
        <v>113</v>
      </c>
      <c r="D58" s="16" t="s">
        <v>8</v>
      </c>
      <c r="E58" s="15" t="s">
        <v>122</v>
      </c>
      <c r="F58" s="14">
        <v>50000000</v>
      </c>
    </row>
    <row r="59" spans="1:6" x14ac:dyDescent="0.25">
      <c r="A59" s="18"/>
      <c r="B59" s="17" t="s">
        <v>37</v>
      </c>
      <c r="C59" s="17" t="s">
        <v>113</v>
      </c>
      <c r="D59" s="16" t="s">
        <v>8</v>
      </c>
      <c r="E59" s="15" t="s">
        <v>121</v>
      </c>
      <c r="F59" s="14">
        <v>30000000</v>
      </c>
    </row>
    <row r="60" spans="1:6" x14ac:dyDescent="0.25">
      <c r="A60" s="18"/>
      <c r="B60" s="17" t="s">
        <v>37</v>
      </c>
      <c r="C60" s="17" t="s">
        <v>113</v>
      </c>
      <c r="D60" s="16" t="s">
        <v>8</v>
      </c>
      <c r="E60" s="15" t="s">
        <v>120</v>
      </c>
      <c r="F60" s="14">
        <v>100000000</v>
      </c>
    </row>
    <row r="61" spans="1:6" x14ac:dyDescent="0.25">
      <c r="A61" s="18"/>
      <c r="B61" s="17" t="s">
        <v>37</v>
      </c>
      <c r="C61" s="17" t="s">
        <v>113</v>
      </c>
      <c r="D61" s="16" t="s">
        <v>8</v>
      </c>
      <c r="E61" s="15" t="s">
        <v>119</v>
      </c>
      <c r="F61" s="14">
        <v>50000000</v>
      </c>
    </row>
    <row r="62" spans="1:6" x14ac:dyDescent="0.25">
      <c r="A62" s="18"/>
      <c r="B62" s="17" t="s">
        <v>37</v>
      </c>
      <c r="C62" s="17" t="s">
        <v>113</v>
      </c>
      <c r="D62" s="16" t="s">
        <v>8</v>
      </c>
      <c r="E62" s="15" t="s">
        <v>118</v>
      </c>
      <c r="F62" s="14">
        <v>60000000</v>
      </c>
    </row>
    <row r="63" spans="1:6" x14ac:dyDescent="0.25">
      <c r="A63" s="18"/>
      <c r="B63" s="17" t="s">
        <v>37</v>
      </c>
      <c r="C63" s="17" t="s">
        <v>113</v>
      </c>
      <c r="D63" s="16" t="s">
        <v>8</v>
      </c>
      <c r="E63" s="15" t="s">
        <v>117</v>
      </c>
      <c r="F63" s="14">
        <v>30000000</v>
      </c>
    </row>
    <row r="64" spans="1:6" x14ac:dyDescent="0.25">
      <c r="A64" s="18"/>
      <c r="B64" s="17" t="s">
        <v>37</v>
      </c>
      <c r="C64" s="17" t="s">
        <v>113</v>
      </c>
      <c r="D64" s="16" t="s">
        <v>8</v>
      </c>
      <c r="E64" s="15" t="s">
        <v>116</v>
      </c>
      <c r="F64" s="14">
        <v>75000000</v>
      </c>
    </row>
    <row r="65" spans="1:6" x14ac:dyDescent="0.25">
      <c r="A65" s="18"/>
      <c r="B65" s="17" t="s">
        <v>37</v>
      </c>
      <c r="C65" s="17" t="s">
        <v>113</v>
      </c>
      <c r="D65" s="16" t="s">
        <v>8</v>
      </c>
      <c r="E65" s="15" t="s">
        <v>115</v>
      </c>
      <c r="F65" s="14">
        <v>40000000</v>
      </c>
    </row>
    <row r="66" spans="1:6" x14ac:dyDescent="0.25">
      <c r="A66" s="18"/>
      <c r="B66" s="17" t="s">
        <v>37</v>
      </c>
      <c r="C66" s="17" t="s">
        <v>113</v>
      </c>
      <c r="D66" s="16" t="s">
        <v>8</v>
      </c>
      <c r="E66" s="15" t="s">
        <v>114</v>
      </c>
      <c r="F66" s="14">
        <v>100000000</v>
      </c>
    </row>
    <row r="67" spans="1:6" x14ac:dyDescent="0.25">
      <c r="A67" s="18"/>
      <c r="B67" s="17" t="s">
        <v>37</v>
      </c>
      <c r="C67" s="17" t="s">
        <v>113</v>
      </c>
      <c r="D67" s="16" t="s">
        <v>8</v>
      </c>
      <c r="E67" s="15" t="s">
        <v>112</v>
      </c>
      <c r="F67" s="14">
        <v>50000000</v>
      </c>
    </row>
    <row r="68" spans="1:6" ht="25.5" x14ac:dyDescent="0.25">
      <c r="A68" s="23">
        <v>9</v>
      </c>
      <c r="B68" s="22" t="s">
        <v>37</v>
      </c>
      <c r="C68" s="22" t="s">
        <v>104</v>
      </c>
      <c r="D68" s="21"/>
      <c r="E68" s="20" t="s">
        <v>111</v>
      </c>
      <c r="F68" s="19">
        <f>SUM(F69:F75)</f>
        <v>885000000</v>
      </c>
    </row>
    <row r="69" spans="1:6" x14ac:dyDescent="0.25">
      <c r="A69" s="18"/>
      <c r="B69" s="17" t="s">
        <v>37</v>
      </c>
      <c r="C69" s="17" t="s">
        <v>104</v>
      </c>
      <c r="D69" s="16" t="s">
        <v>8</v>
      </c>
      <c r="E69" s="15" t="s">
        <v>110</v>
      </c>
      <c r="F69" s="14">
        <v>50000000</v>
      </c>
    </row>
    <row r="70" spans="1:6" x14ac:dyDescent="0.25">
      <c r="A70" s="18"/>
      <c r="B70" s="17" t="s">
        <v>37</v>
      </c>
      <c r="C70" s="17" t="s">
        <v>104</v>
      </c>
      <c r="D70" s="16" t="s">
        <v>8</v>
      </c>
      <c r="E70" s="15" t="s">
        <v>109</v>
      </c>
      <c r="F70" s="14">
        <v>85000000</v>
      </c>
    </row>
    <row r="71" spans="1:6" x14ac:dyDescent="0.25">
      <c r="A71" s="18"/>
      <c r="B71" s="17" t="s">
        <v>37</v>
      </c>
      <c r="C71" s="17" t="s">
        <v>104</v>
      </c>
      <c r="D71" s="16" t="s">
        <v>8</v>
      </c>
      <c r="E71" s="15" t="s">
        <v>108</v>
      </c>
      <c r="F71" s="14">
        <v>100000000</v>
      </c>
    </row>
    <row r="72" spans="1:6" x14ac:dyDescent="0.25">
      <c r="A72" s="18"/>
      <c r="B72" s="17" t="s">
        <v>37</v>
      </c>
      <c r="C72" s="17" t="s">
        <v>104</v>
      </c>
      <c r="D72" s="16" t="s">
        <v>8</v>
      </c>
      <c r="E72" s="15" t="s">
        <v>107</v>
      </c>
      <c r="F72" s="14">
        <v>200000000</v>
      </c>
    </row>
    <row r="73" spans="1:6" x14ac:dyDescent="0.25">
      <c r="A73" s="18"/>
      <c r="B73" s="17" t="s">
        <v>37</v>
      </c>
      <c r="C73" s="17" t="s">
        <v>104</v>
      </c>
      <c r="D73" s="16" t="s">
        <v>8</v>
      </c>
      <c r="E73" s="15" t="s">
        <v>106</v>
      </c>
      <c r="F73" s="14">
        <v>150000000</v>
      </c>
    </row>
    <row r="74" spans="1:6" x14ac:dyDescent="0.25">
      <c r="A74" s="18"/>
      <c r="B74" s="17" t="s">
        <v>37</v>
      </c>
      <c r="C74" s="17" t="s">
        <v>104</v>
      </c>
      <c r="D74" s="16" t="s">
        <v>8</v>
      </c>
      <c r="E74" s="15" t="s">
        <v>105</v>
      </c>
      <c r="F74" s="14">
        <v>150000000</v>
      </c>
    </row>
    <row r="75" spans="1:6" x14ac:dyDescent="0.25">
      <c r="A75" s="18"/>
      <c r="B75" s="17" t="s">
        <v>37</v>
      </c>
      <c r="C75" s="17" t="s">
        <v>104</v>
      </c>
      <c r="D75" s="16" t="s">
        <v>8</v>
      </c>
      <c r="E75" s="15" t="s">
        <v>103</v>
      </c>
      <c r="F75" s="14">
        <v>150000000</v>
      </c>
    </row>
    <row r="76" spans="1:6" x14ac:dyDescent="0.25">
      <c r="A76" s="23">
        <v>10</v>
      </c>
      <c r="B76" s="22" t="s">
        <v>37</v>
      </c>
      <c r="C76" s="22" t="s">
        <v>93</v>
      </c>
      <c r="D76" s="21"/>
      <c r="E76" s="20" t="s">
        <v>102</v>
      </c>
      <c r="F76" s="19">
        <f>SUM(F77:F85)</f>
        <v>410000000</v>
      </c>
    </row>
    <row r="77" spans="1:6" x14ac:dyDescent="0.25">
      <c r="A77" s="18"/>
      <c r="B77" s="17" t="s">
        <v>37</v>
      </c>
      <c r="C77" s="17" t="s">
        <v>93</v>
      </c>
      <c r="D77" s="16" t="s">
        <v>8</v>
      </c>
      <c r="E77" s="15" t="s">
        <v>101</v>
      </c>
      <c r="F77" s="14">
        <v>0</v>
      </c>
    </row>
    <row r="78" spans="1:6" x14ac:dyDescent="0.25">
      <c r="A78" s="18"/>
      <c r="B78" s="17" t="s">
        <v>37</v>
      </c>
      <c r="C78" s="17" t="s">
        <v>93</v>
      </c>
      <c r="D78" s="16" t="s">
        <v>8</v>
      </c>
      <c r="E78" s="15" t="s">
        <v>100</v>
      </c>
      <c r="F78" s="14">
        <v>25000000</v>
      </c>
    </row>
    <row r="79" spans="1:6" x14ac:dyDescent="0.25">
      <c r="A79" s="18"/>
      <c r="B79" s="17" t="s">
        <v>37</v>
      </c>
      <c r="C79" s="17" t="s">
        <v>93</v>
      </c>
      <c r="D79" s="16" t="s">
        <v>8</v>
      </c>
      <c r="E79" s="15" t="s">
        <v>99</v>
      </c>
      <c r="F79" s="14">
        <v>30000000</v>
      </c>
    </row>
    <row r="80" spans="1:6" x14ac:dyDescent="0.25">
      <c r="A80" s="18"/>
      <c r="B80" s="17" t="s">
        <v>37</v>
      </c>
      <c r="C80" s="17" t="s">
        <v>93</v>
      </c>
      <c r="D80" s="16" t="s">
        <v>8</v>
      </c>
      <c r="E80" s="15" t="s">
        <v>98</v>
      </c>
      <c r="F80" s="14">
        <v>30000000</v>
      </c>
    </row>
    <row r="81" spans="1:6" x14ac:dyDescent="0.25">
      <c r="A81" s="18"/>
      <c r="B81" s="17" t="s">
        <v>37</v>
      </c>
      <c r="C81" s="17" t="s">
        <v>93</v>
      </c>
      <c r="D81" s="16" t="s">
        <v>8</v>
      </c>
      <c r="E81" s="15" t="s">
        <v>97</v>
      </c>
      <c r="F81" s="14">
        <v>50000000</v>
      </c>
    </row>
    <row r="82" spans="1:6" x14ac:dyDescent="0.25">
      <c r="A82" s="18"/>
      <c r="B82" s="17" t="s">
        <v>37</v>
      </c>
      <c r="C82" s="17" t="s">
        <v>93</v>
      </c>
      <c r="D82" s="16" t="s">
        <v>8</v>
      </c>
      <c r="E82" s="15" t="s">
        <v>96</v>
      </c>
      <c r="F82" s="14">
        <v>25000000</v>
      </c>
    </row>
    <row r="83" spans="1:6" x14ac:dyDescent="0.25">
      <c r="A83" s="18"/>
      <c r="B83" s="17" t="s">
        <v>37</v>
      </c>
      <c r="C83" s="17" t="s">
        <v>93</v>
      </c>
      <c r="D83" s="16" t="s">
        <v>8</v>
      </c>
      <c r="E83" s="15" t="s">
        <v>95</v>
      </c>
      <c r="F83" s="14">
        <v>50000000</v>
      </c>
    </row>
    <row r="84" spans="1:6" x14ac:dyDescent="0.25">
      <c r="A84" s="18"/>
      <c r="B84" s="17" t="s">
        <v>37</v>
      </c>
      <c r="C84" s="17" t="s">
        <v>93</v>
      </c>
      <c r="D84" s="16" t="s">
        <v>8</v>
      </c>
      <c r="E84" s="15" t="s">
        <v>94</v>
      </c>
      <c r="F84" s="14">
        <v>100000000</v>
      </c>
    </row>
    <row r="85" spans="1:6" x14ac:dyDescent="0.25">
      <c r="A85" s="18"/>
      <c r="B85" s="17" t="s">
        <v>37</v>
      </c>
      <c r="C85" s="17" t="s">
        <v>93</v>
      </c>
      <c r="D85" s="16" t="s">
        <v>8</v>
      </c>
      <c r="E85" s="15" t="s">
        <v>92</v>
      </c>
      <c r="F85" s="14">
        <v>100000000</v>
      </c>
    </row>
    <row r="86" spans="1:6" x14ac:dyDescent="0.25">
      <c r="A86" s="23">
        <v>11</v>
      </c>
      <c r="B86" s="22" t="s">
        <v>37</v>
      </c>
      <c r="C86" s="22" t="s">
        <v>86</v>
      </c>
      <c r="D86" s="21"/>
      <c r="E86" s="31" t="s">
        <v>91</v>
      </c>
      <c r="F86" s="19">
        <f>SUM(F87:F91)</f>
        <v>335000000</v>
      </c>
    </row>
    <row r="87" spans="1:6" x14ac:dyDescent="0.25">
      <c r="A87" s="18"/>
      <c r="B87" s="17" t="s">
        <v>37</v>
      </c>
      <c r="C87" s="17" t="s">
        <v>86</v>
      </c>
      <c r="D87" s="16" t="s">
        <v>8</v>
      </c>
      <c r="E87" s="15" t="s">
        <v>90</v>
      </c>
      <c r="F87" s="14">
        <v>50000000</v>
      </c>
    </row>
    <row r="88" spans="1:6" x14ac:dyDescent="0.25">
      <c r="A88" s="18"/>
      <c r="B88" s="17" t="s">
        <v>37</v>
      </c>
      <c r="C88" s="17" t="s">
        <v>86</v>
      </c>
      <c r="D88" s="16" t="s">
        <v>8</v>
      </c>
      <c r="E88" s="15" t="s">
        <v>89</v>
      </c>
      <c r="F88" s="14">
        <v>35000000</v>
      </c>
    </row>
    <row r="89" spans="1:6" x14ac:dyDescent="0.25">
      <c r="A89" s="18"/>
      <c r="B89" s="17" t="s">
        <v>37</v>
      </c>
      <c r="C89" s="17" t="s">
        <v>86</v>
      </c>
      <c r="D89" s="16" t="s">
        <v>8</v>
      </c>
      <c r="E89" s="15" t="s">
        <v>88</v>
      </c>
      <c r="F89" s="14">
        <v>50000000</v>
      </c>
    </row>
    <row r="90" spans="1:6" x14ac:dyDescent="0.25">
      <c r="A90" s="18"/>
      <c r="B90" s="17" t="s">
        <v>37</v>
      </c>
      <c r="C90" s="17" t="s">
        <v>86</v>
      </c>
      <c r="D90" s="16" t="s">
        <v>8</v>
      </c>
      <c r="E90" s="15" t="s">
        <v>87</v>
      </c>
      <c r="F90" s="14">
        <v>50000000</v>
      </c>
    </row>
    <row r="91" spans="1:6" x14ac:dyDescent="0.25">
      <c r="A91" s="18"/>
      <c r="B91" s="17" t="s">
        <v>37</v>
      </c>
      <c r="C91" s="17" t="s">
        <v>86</v>
      </c>
      <c r="D91" s="16" t="s">
        <v>8</v>
      </c>
      <c r="E91" s="15" t="s">
        <v>85</v>
      </c>
      <c r="F91" s="14">
        <v>150000000</v>
      </c>
    </row>
    <row r="92" spans="1:6" x14ac:dyDescent="0.25">
      <c r="A92" s="23">
        <v>12</v>
      </c>
      <c r="B92" s="22" t="s">
        <v>37</v>
      </c>
      <c r="C92" s="22" t="s">
        <v>75</v>
      </c>
      <c r="D92" s="21"/>
      <c r="E92" s="20" t="s">
        <v>84</v>
      </c>
      <c r="F92" s="19">
        <f>SUM(F93:F101)</f>
        <v>505000000</v>
      </c>
    </row>
    <row r="93" spans="1:6" x14ac:dyDescent="0.25">
      <c r="A93" s="18"/>
      <c r="B93" s="17" t="s">
        <v>37</v>
      </c>
      <c r="C93" s="17" t="s">
        <v>75</v>
      </c>
      <c r="D93" s="16" t="s">
        <v>8</v>
      </c>
      <c r="E93" s="15" t="s">
        <v>83</v>
      </c>
      <c r="F93" s="14">
        <v>25000000</v>
      </c>
    </row>
    <row r="94" spans="1:6" x14ac:dyDescent="0.25">
      <c r="A94" s="18"/>
      <c r="B94" s="17" t="s">
        <v>37</v>
      </c>
      <c r="C94" s="17" t="s">
        <v>75</v>
      </c>
      <c r="D94" s="16" t="s">
        <v>8</v>
      </c>
      <c r="E94" s="15" t="s">
        <v>82</v>
      </c>
      <c r="F94" s="14">
        <v>15000000</v>
      </c>
    </row>
    <row r="95" spans="1:6" x14ac:dyDescent="0.25">
      <c r="A95" s="18"/>
      <c r="B95" s="17" t="s">
        <v>37</v>
      </c>
      <c r="C95" s="17" t="s">
        <v>75</v>
      </c>
      <c r="D95" s="16" t="s">
        <v>8</v>
      </c>
      <c r="E95" s="15" t="s">
        <v>81</v>
      </c>
      <c r="F95" s="14">
        <v>25000000</v>
      </c>
    </row>
    <row r="96" spans="1:6" x14ac:dyDescent="0.25">
      <c r="A96" s="18"/>
      <c r="B96" s="17" t="s">
        <v>37</v>
      </c>
      <c r="C96" s="17" t="s">
        <v>75</v>
      </c>
      <c r="D96" s="16" t="s">
        <v>8</v>
      </c>
      <c r="E96" s="15" t="s">
        <v>80</v>
      </c>
      <c r="F96" s="14">
        <v>30000000</v>
      </c>
    </row>
    <row r="97" spans="1:6" x14ac:dyDescent="0.25">
      <c r="A97" s="18"/>
      <c r="B97" s="17" t="s">
        <v>37</v>
      </c>
      <c r="C97" s="17" t="s">
        <v>75</v>
      </c>
      <c r="D97" s="16" t="s">
        <v>8</v>
      </c>
      <c r="E97" s="15" t="s">
        <v>79</v>
      </c>
      <c r="F97" s="14">
        <v>150000000</v>
      </c>
    </row>
    <row r="98" spans="1:6" x14ac:dyDescent="0.25">
      <c r="A98" s="18"/>
      <c r="B98" s="17" t="s">
        <v>37</v>
      </c>
      <c r="C98" s="17" t="s">
        <v>75</v>
      </c>
      <c r="D98" s="16" t="s">
        <v>8</v>
      </c>
      <c r="E98" s="15" t="s">
        <v>78</v>
      </c>
      <c r="F98" s="14">
        <v>30000000</v>
      </c>
    </row>
    <row r="99" spans="1:6" x14ac:dyDescent="0.25">
      <c r="A99" s="18"/>
      <c r="B99" s="17" t="s">
        <v>37</v>
      </c>
      <c r="C99" s="17" t="s">
        <v>75</v>
      </c>
      <c r="D99" s="16" t="s">
        <v>8</v>
      </c>
      <c r="E99" s="15" t="s">
        <v>77</v>
      </c>
      <c r="F99" s="14">
        <v>100000000</v>
      </c>
    </row>
    <row r="100" spans="1:6" x14ac:dyDescent="0.25">
      <c r="A100" s="18"/>
      <c r="B100" s="17" t="s">
        <v>37</v>
      </c>
      <c r="C100" s="17" t="s">
        <v>75</v>
      </c>
      <c r="D100" s="16" t="s">
        <v>8</v>
      </c>
      <c r="E100" s="15" t="s">
        <v>76</v>
      </c>
      <c r="F100" s="14">
        <v>90000000</v>
      </c>
    </row>
    <row r="101" spans="1:6" x14ac:dyDescent="0.25">
      <c r="A101" s="18"/>
      <c r="B101" s="17" t="s">
        <v>37</v>
      </c>
      <c r="C101" s="17" t="s">
        <v>75</v>
      </c>
      <c r="D101" s="16" t="s">
        <v>8</v>
      </c>
      <c r="E101" s="15" t="s">
        <v>74</v>
      </c>
      <c r="F101" s="14">
        <v>40000000</v>
      </c>
    </row>
    <row r="102" spans="1:6" x14ac:dyDescent="0.25">
      <c r="A102" s="23">
        <v>13</v>
      </c>
      <c r="B102" s="22" t="s">
        <v>37</v>
      </c>
      <c r="C102" s="22" t="s">
        <v>64</v>
      </c>
      <c r="D102" s="21"/>
      <c r="E102" s="20" t="s">
        <v>73</v>
      </c>
      <c r="F102" s="19">
        <f>SUM(F103:F111)</f>
        <v>340000000</v>
      </c>
    </row>
    <row r="103" spans="1:6" x14ac:dyDescent="0.25">
      <c r="A103" s="18"/>
      <c r="B103" s="17" t="s">
        <v>37</v>
      </c>
      <c r="C103" s="17" t="s">
        <v>64</v>
      </c>
      <c r="D103" s="16" t="s">
        <v>8</v>
      </c>
      <c r="E103" s="15" t="s">
        <v>72</v>
      </c>
      <c r="F103" s="14">
        <v>20000000</v>
      </c>
    </row>
    <row r="104" spans="1:6" x14ac:dyDescent="0.25">
      <c r="A104" s="18"/>
      <c r="B104" s="17" t="s">
        <v>37</v>
      </c>
      <c r="C104" s="17" t="s">
        <v>64</v>
      </c>
      <c r="D104" s="16" t="s">
        <v>8</v>
      </c>
      <c r="E104" s="15" t="s">
        <v>71</v>
      </c>
      <c r="F104" s="14">
        <v>20000000</v>
      </c>
    </row>
    <row r="105" spans="1:6" x14ac:dyDescent="0.25">
      <c r="A105" s="18"/>
      <c r="B105" s="17" t="s">
        <v>37</v>
      </c>
      <c r="C105" s="17" t="s">
        <v>64</v>
      </c>
      <c r="D105" s="16" t="s">
        <v>8</v>
      </c>
      <c r="E105" s="15" t="s">
        <v>70</v>
      </c>
      <c r="F105" s="14">
        <v>25000000</v>
      </c>
    </row>
    <row r="106" spans="1:6" x14ac:dyDescent="0.25">
      <c r="A106" s="18"/>
      <c r="B106" s="17" t="s">
        <v>37</v>
      </c>
      <c r="C106" s="17" t="s">
        <v>64</v>
      </c>
      <c r="D106" s="16" t="s">
        <v>8</v>
      </c>
      <c r="E106" s="15" t="s">
        <v>69</v>
      </c>
      <c r="F106" s="14">
        <v>35000000</v>
      </c>
    </row>
    <row r="107" spans="1:6" x14ac:dyDescent="0.25">
      <c r="A107" s="18"/>
      <c r="B107" s="17" t="s">
        <v>37</v>
      </c>
      <c r="C107" s="17" t="s">
        <v>64</v>
      </c>
      <c r="D107" s="16" t="s">
        <v>8</v>
      </c>
      <c r="E107" s="15" t="s">
        <v>68</v>
      </c>
      <c r="F107" s="14">
        <v>25000000</v>
      </c>
    </row>
    <row r="108" spans="1:6" x14ac:dyDescent="0.25">
      <c r="A108" s="18"/>
      <c r="B108" s="17" t="s">
        <v>37</v>
      </c>
      <c r="C108" s="17" t="s">
        <v>64</v>
      </c>
      <c r="D108" s="16" t="s">
        <v>8</v>
      </c>
      <c r="E108" s="15" t="s">
        <v>67</v>
      </c>
      <c r="F108" s="14">
        <v>25000000</v>
      </c>
    </row>
    <row r="109" spans="1:6" x14ac:dyDescent="0.25">
      <c r="A109" s="18"/>
      <c r="B109" s="17" t="s">
        <v>37</v>
      </c>
      <c r="C109" s="17" t="s">
        <v>64</v>
      </c>
      <c r="D109" s="16" t="s">
        <v>8</v>
      </c>
      <c r="E109" s="15" t="s">
        <v>66</v>
      </c>
      <c r="F109" s="14">
        <v>50000000</v>
      </c>
    </row>
    <row r="110" spans="1:6" x14ac:dyDescent="0.25">
      <c r="A110" s="18"/>
      <c r="B110" s="17" t="s">
        <v>37</v>
      </c>
      <c r="C110" s="17" t="s">
        <v>64</v>
      </c>
      <c r="D110" s="16" t="s">
        <v>8</v>
      </c>
      <c r="E110" s="15" t="s">
        <v>65</v>
      </c>
      <c r="F110" s="14">
        <v>100000000</v>
      </c>
    </row>
    <row r="111" spans="1:6" x14ac:dyDescent="0.25">
      <c r="A111" s="18"/>
      <c r="B111" s="17" t="s">
        <v>37</v>
      </c>
      <c r="C111" s="17" t="s">
        <v>64</v>
      </c>
      <c r="D111" s="16" t="s">
        <v>8</v>
      </c>
      <c r="E111" s="15" t="s">
        <v>63</v>
      </c>
      <c r="F111" s="14">
        <v>40000000</v>
      </c>
    </row>
    <row r="112" spans="1:6" x14ac:dyDescent="0.25">
      <c r="A112" s="23">
        <v>14</v>
      </c>
      <c r="B112" s="22" t="s">
        <v>37</v>
      </c>
      <c r="C112" s="22" t="s">
        <v>54</v>
      </c>
      <c r="D112" s="21"/>
      <c r="E112" s="20" t="s">
        <v>62</v>
      </c>
      <c r="F112" s="19">
        <f>SUM(F113:F120)</f>
        <v>520000000</v>
      </c>
    </row>
    <row r="113" spans="1:6" x14ac:dyDescent="0.25">
      <c r="A113" s="18"/>
      <c r="B113" s="17" t="s">
        <v>37</v>
      </c>
      <c r="C113" s="17" t="s">
        <v>54</v>
      </c>
      <c r="D113" s="16" t="s">
        <v>8</v>
      </c>
      <c r="E113" s="15" t="s">
        <v>61</v>
      </c>
      <c r="F113" s="14">
        <v>50000000</v>
      </c>
    </row>
    <row r="114" spans="1:6" x14ac:dyDescent="0.25">
      <c r="A114" s="18"/>
      <c r="B114" s="17" t="s">
        <v>37</v>
      </c>
      <c r="C114" s="17" t="s">
        <v>54</v>
      </c>
      <c r="D114" s="16" t="s">
        <v>8</v>
      </c>
      <c r="E114" s="15" t="s">
        <v>60</v>
      </c>
      <c r="F114" s="14">
        <v>25000000</v>
      </c>
    </row>
    <row r="115" spans="1:6" x14ac:dyDescent="0.25">
      <c r="A115" s="18"/>
      <c r="B115" s="17" t="s">
        <v>37</v>
      </c>
      <c r="C115" s="17" t="s">
        <v>54</v>
      </c>
      <c r="D115" s="16" t="s">
        <v>8</v>
      </c>
      <c r="E115" s="15" t="s">
        <v>59</v>
      </c>
      <c r="F115" s="14">
        <v>25000000</v>
      </c>
    </row>
    <row r="116" spans="1:6" x14ac:dyDescent="0.25">
      <c r="A116" s="18"/>
      <c r="B116" s="17" t="s">
        <v>37</v>
      </c>
      <c r="C116" s="17" t="s">
        <v>54</v>
      </c>
      <c r="D116" s="16" t="s">
        <v>8</v>
      </c>
      <c r="E116" s="15" t="s">
        <v>58</v>
      </c>
      <c r="F116" s="14">
        <v>50000000</v>
      </c>
    </row>
    <row r="117" spans="1:6" x14ac:dyDescent="0.25">
      <c r="A117" s="18"/>
      <c r="B117" s="17" t="s">
        <v>37</v>
      </c>
      <c r="C117" s="17" t="s">
        <v>54</v>
      </c>
      <c r="D117" s="16" t="s">
        <v>8</v>
      </c>
      <c r="E117" s="15" t="s">
        <v>57</v>
      </c>
      <c r="F117" s="14">
        <v>100000000</v>
      </c>
    </row>
    <row r="118" spans="1:6" x14ac:dyDescent="0.25">
      <c r="A118" s="18"/>
      <c r="B118" s="17" t="s">
        <v>37</v>
      </c>
      <c r="C118" s="17" t="s">
        <v>54</v>
      </c>
      <c r="D118" s="16" t="s">
        <v>8</v>
      </c>
      <c r="E118" s="15" t="s">
        <v>56</v>
      </c>
      <c r="F118" s="14">
        <v>90000000</v>
      </c>
    </row>
    <row r="119" spans="1:6" x14ac:dyDescent="0.25">
      <c r="A119" s="18"/>
      <c r="B119" s="17" t="s">
        <v>37</v>
      </c>
      <c r="C119" s="17" t="s">
        <v>54</v>
      </c>
      <c r="D119" s="16" t="s">
        <v>8</v>
      </c>
      <c r="E119" s="15" t="s">
        <v>55</v>
      </c>
      <c r="F119" s="14">
        <v>150000000</v>
      </c>
    </row>
    <row r="120" spans="1:6" x14ac:dyDescent="0.25">
      <c r="A120" s="18"/>
      <c r="B120" s="17" t="s">
        <v>37</v>
      </c>
      <c r="C120" s="17" t="s">
        <v>54</v>
      </c>
      <c r="D120" s="16" t="s">
        <v>8</v>
      </c>
      <c r="E120" s="15" t="s">
        <v>53</v>
      </c>
      <c r="F120" s="14">
        <v>30000000</v>
      </c>
    </row>
    <row r="121" spans="1:6" ht="25.5" x14ac:dyDescent="0.25">
      <c r="A121" s="23">
        <v>15</v>
      </c>
      <c r="B121" s="22" t="s">
        <v>37</v>
      </c>
      <c r="C121" s="22" t="s">
        <v>36</v>
      </c>
      <c r="D121" s="21"/>
      <c r="E121" s="20" t="s">
        <v>52</v>
      </c>
      <c r="F121" s="19">
        <f>SUM(F122:F136)</f>
        <v>840000000</v>
      </c>
    </row>
    <row r="122" spans="1:6" x14ac:dyDescent="0.25">
      <c r="A122" s="18"/>
      <c r="B122" s="17" t="s">
        <v>37</v>
      </c>
      <c r="C122" s="17" t="s">
        <v>36</v>
      </c>
      <c r="D122" s="16" t="s">
        <v>8</v>
      </c>
      <c r="E122" s="15" t="s">
        <v>51</v>
      </c>
      <c r="F122" s="14">
        <v>100000000</v>
      </c>
    </row>
    <row r="123" spans="1:6" x14ac:dyDescent="0.25">
      <c r="A123" s="18"/>
      <c r="B123" s="35" t="s">
        <v>37</v>
      </c>
      <c r="C123" s="35" t="s">
        <v>36</v>
      </c>
      <c r="D123" s="34" t="s">
        <v>8</v>
      </c>
      <c r="E123" s="33" t="s">
        <v>50</v>
      </c>
      <c r="F123" s="37">
        <v>20000000</v>
      </c>
    </row>
    <row r="124" spans="1:6" x14ac:dyDescent="0.25">
      <c r="A124" s="18"/>
      <c r="B124" s="35" t="s">
        <v>37</v>
      </c>
      <c r="C124" s="35" t="s">
        <v>36</v>
      </c>
      <c r="D124" s="34" t="s">
        <v>8</v>
      </c>
      <c r="E124" s="33" t="s">
        <v>49</v>
      </c>
      <c r="F124" s="37">
        <v>200000000</v>
      </c>
    </row>
    <row r="125" spans="1:6" x14ac:dyDescent="0.25">
      <c r="A125" s="18"/>
      <c r="B125" s="17" t="s">
        <v>37</v>
      </c>
      <c r="C125" s="17" t="s">
        <v>36</v>
      </c>
      <c r="D125" s="16" t="s">
        <v>8</v>
      </c>
      <c r="E125" s="15" t="s">
        <v>48</v>
      </c>
      <c r="F125" s="14">
        <v>30000000</v>
      </c>
    </row>
    <row r="126" spans="1:6" x14ac:dyDescent="0.25">
      <c r="A126" s="18"/>
      <c r="B126" s="17" t="s">
        <v>37</v>
      </c>
      <c r="C126" s="17" t="s">
        <v>36</v>
      </c>
      <c r="D126" s="16" t="s">
        <v>8</v>
      </c>
      <c r="E126" s="15" t="s">
        <v>47</v>
      </c>
      <c r="F126" s="14">
        <v>30000000</v>
      </c>
    </row>
    <row r="127" spans="1:6" x14ac:dyDescent="0.25">
      <c r="A127" s="18"/>
      <c r="B127" s="17" t="s">
        <v>37</v>
      </c>
      <c r="C127" s="17" t="s">
        <v>36</v>
      </c>
      <c r="D127" s="16" t="s">
        <v>8</v>
      </c>
      <c r="E127" s="15" t="s">
        <v>46</v>
      </c>
      <c r="F127" s="14">
        <v>40000000</v>
      </c>
    </row>
    <row r="128" spans="1:6" x14ac:dyDescent="0.25">
      <c r="A128" s="18"/>
      <c r="B128" s="17" t="s">
        <v>37</v>
      </c>
      <c r="C128" s="17" t="s">
        <v>36</v>
      </c>
      <c r="D128" s="16" t="s">
        <v>8</v>
      </c>
      <c r="E128" s="15" t="s">
        <v>45</v>
      </c>
      <c r="F128" s="14">
        <v>25000000</v>
      </c>
    </row>
    <row r="129" spans="1:6" x14ac:dyDescent="0.25">
      <c r="A129" s="18"/>
      <c r="B129" s="17" t="s">
        <v>37</v>
      </c>
      <c r="C129" s="17" t="s">
        <v>36</v>
      </c>
      <c r="D129" s="16" t="s">
        <v>8</v>
      </c>
      <c r="E129" s="15" t="s">
        <v>44</v>
      </c>
      <c r="F129" s="14">
        <v>30000000</v>
      </c>
    </row>
    <row r="130" spans="1:6" x14ac:dyDescent="0.25">
      <c r="A130" s="18"/>
      <c r="B130" s="17" t="s">
        <v>37</v>
      </c>
      <c r="C130" s="17" t="s">
        <v>36</v>
      </c>
      <c r="D130" s="16" t="s">
        <v>8</v>
      </c>
      <c r="E130" s="15" t="s">
        <v>43</v>
      </c>
      <c r="F130" s="14">
        <v>0</v>
      </c>
    </row>
    <row r="131" spans="1:6" x14ac:dyDescent="0.25">
      <c r="A131" s="18"/>
      <c r="B131" s="17" t="s">
        <v>37</v>
      </c>
      <c r="C131" s="17" t="s">
        <v>36</v>
      </c>
      <c r="D131" s="16" t="s">
        <v>8</v>
      </c>
      <c r="E131" s="15" t="s">
        <v>42</v>
      </c>
      <c r="F131" s="14">
        <v>100000000</v>
      </c>
    </row>
    <row r="132" spans="1:6" x14ac:dyDescent="0.25">
      <c r="A132" s="18"/>
      <c r="B132" s="17" t="s">
        <v>37</v>
      </c>
      <c r="C132" s="17" t="s">
        <v>36</v>
      </c>
      <c r="D132" s="16" t="s">
        <v>8</v>
      </c>
      <c r="E132" s="15" t="s">
        <v>41</v>
      </c>
      <c r="F132" s="14">
        <v>100000000</v>
      </c>
    </row>
    <row r="133" spans="1:6" x14ac:dyDescent="0.25">
      <c r="A133" s="18"/>
      <c r="B133" s="17" t="s">
        <v>37</v>
      </c>
      <c r="C133" s="17" t="s">
        <v>36</v>
      </c>
      <c r="D133" s="16" t="s">
        <v>8</v>
      </c>
      <c r="E133" s="15" t="s">
        <v>40</v>
      </c>
      <c r="F133" s="14">
        <v>25000000</v>
      </c>
    </row>
    <row r="134" spans="1:6" x14ac:dyDescent="0.25">
      <c r="A134" s="18"/>
      <c r="B134" s="17" t="s">
        <v>37</v>
      </c>
      <c r="C134" s="17" t="s">
        <v>36</v>
      </c>
      <c r="D134" s="16" t="s">
        <v>8</v>
      </c>
      <c r="E134" s="15" t="s">
        <v>39</v>
      </c>
      <c r="F134" s="14">
        <v>40000000</v>
      </c>
    </row>
    <row r="135" spans="1:6" x14ac:dyDescent="0.25">
      <c r="A135" s="18"/>
      <c r="B135" s="17" t="s">
        <v>37</v>
      </c>
      <c r="C135" s="17" t="s">
        <v>36</v>
      </c>
      <c r="D135" s="16" t="s">
        <v>8</v>
      </c>
      <c r="E135" s="15" t="s">
        <v>38</v>
      </c>
      <c r="F135" s="14">
        <v>50000000</v>
      </c>
    </row>
    <row r="136" spans="1:6" x14ac:dyDescent="0.25">
      <c r="A136" s="18"/>
      <c r="B136" s="17" t="s">
        <v>37</v>
      </c>
      <c r="C136" s="17" t="s">
        <v>36</v>
      </c>
      <c r="D136" s="16" t="s">
        <v>8</v>
      </c>
      <c r="E136" s="15" t="s">
        <v>35</v>
      </c>
      <c r="F136" s="14">
        <v>50000000</v>
      </c>
    </row>
    <row r="137" spans="1:6" x14ac:dyDescent="0.25">
      <c r="A137" s="36"/>
      <c r="B137" s="27"/>
      <c r="C137" s="26"/>
      <c r="D137" s="25"/>
      <c r="E137" s="24" t="s">
        <v>6</v>
      </c>
      <c r="F137" s="8">
        <f>SUM(F55:F136)/2</f>
        <v>4470000000</v>
      </c>
    </row>
    <row r="138" spans="1:6" x14ac:dyDescent="0.25">
      <c r="A138" s="23">
        <v>16</v>
      </c>
      <c r="B138" s="22" t="s">
        <v>17</v>
      </c>
      <c r="C138" s="22" t="s">
        <v>26</v>
      </c>
      <c r="D138" s="21"/>
      <c r="E138" s="20" t="s">
        <v>34</v>
      </c>
      <c r="F138" s="30">
        <f>SUM(F139:F146)</f>
        <v>450000000</v>
      </c>
    </row>
    <row r="139" spans="1:6" x14ac:dyDescent="0.25">
      <c r="A139" s="18"/>
      <c r="B139" s="17" t="s">
        <v>17</v>
      </c>
      <c r="C139" s="17" t="s">
        <v>26</v>
      </c>
      <c r="D139" s="16" t="s">
        <v>8</v>
      </c>
      <c r="E139" s="15" t="s">
        <v>33</v>
      </c>
      <c r="F139" s="29">
        <v>50000000</v>
      </c>
    </row>
    <row r="140" spans="1:6" x14ac:dyDescent="0.25">
      <c r="A140" s="18"/>
      <c r="B140" s="17" t="s">
        <v>17</v>
      </c>
      <c r="C140" s="17" t="s">
        <v>26</v>
      </c>
      <c r="D140" s="16" t="s">
        <v>8</v>
      </c>
      <c r="E140" s="15" t="s">
        <v>32</v>
      </c>
      <c r="F140" s="29">
        <v>20000000</v>
      </c>
    </row>
    <row r="141" spans="1:6" x14ac:dyDescent="0.25">
      <c r="A141" s="18"/>
      <c r="B141" s="17" t="s">
        <v>17</v>
      </c>
      <c r="C141" s="17" t="s">
        <v>26</v>
      </c>
      <c r="D141" s="16" t="s">
        <v>8</v>
      </c>
      <c r="E141" s="15" t="s">
        <v>31</v>
      </c>
      <c r="F141" s="29">
        <v>30000000</v>
      </c>
    </row>
    <row r="142" spans="1:6" x14ac:dyDescent="0.25">
      <c r="A142" s="18"/>
      <c r="B142" s="35" t="s">
        <v>17</v>
      </c>
      <c r="C142" s="35" t="s">
        <v>26</v>
      </c>
      <c r="D142" s="34" t="s">
        <v>8</v>
      </c>
      <c r="E142" s="33" t="s">
        <v>30</v>
      </c>
      <c r="F142" s="32">
        <v>50000000</v>
      </c>
    </row>
    <row r="143" spans="1:6" x14ac:dyDescent="0.25">
      <c r="A143" s="18"/>
      <c r="B143" s="35" t="s">
        <v>17</v>
      </c>
      <c r="C143" s="35" t="s">
        <v>26</v>
      </c>
      <c r="D143" s="34" t="s">
        <v>8</v>
      </c>
      <c r="E143" s="33" t="s">
        <v>29</v>
      </c>
      <c r="F143" s="32">
        <v>75000000</v>
      </c>
    </row>
    <row r="144" spans="1:6" x14ac:dyDescent="0.25">
      <c r="A144" s="18"/>
      <c r="B144" s="35" t="s">
        <v>17</v>
      </c>
      <c r="C144" s="35" t="s">
        <v>26</v>
      </c>
      <c r="D144" s="34" t="s">
        <v>8</v>
      </c>
      <c r="E144" s="33" t="s">
        <v>28</v>
      </c>
      <c r="F144" s="32">
        <v>75000000</v>
      </c>
    </row>
    <row r="145" spans="1:6" x14ac:dyDescent="0.25">
      <c r="A145" s="18"/>
      <c r="B145" s="35" t="s">
        <v>17</v>
      </c>
      <c r="C145" s="35" t="s">
        <v>26</v>
      </c>
      <c r="D145" s="34" t="s">
        <v>8</v>
      </c>
      <c r="E145" s="33" t="s">
        <v>27</v>
      </c>
      <c r="F145" s="32">
        <v>75000000</v>
      </c>
    </row>
    <row r="146" spans="1:6" x14ac:dyDescent="0.25">
      <c r="A146" s="18"/>
      <c r="B146" s="35" t="s">
        <v>17</v>
      </c>
      <c r="C146" s="35" t="s">
        <v>26</v>
      </c>
      <c r="D146" s="34" t="s">
        <v>8</v>
      </c>
      <c r="E146" s="33" t="s">
        <v>25</v>
      </c>
      <c r="F146" s="32">
        <v>75000000</v>
      </c>
    </row>
    <row r="147" spans="1:6" x14ac:dyDescent="0.25">
      <c r="A147" s="23">
        <v>17</v>
      </c>
      <c r="B147" s="22" t="s">
        <v>17</v>
      </c>
      <c r="C147" s="22" t="s">
        <v>17</v>
      </c>
      <c r="D147" s="21"/>
      <c r="E147" s="31" t="s">
        <v>24</v>
      </c>
      <c r="F147" s="30">
        <f>SUM(F148:F154)</f>
        <v>425000000</v>
      </c>
    </row>
    <row r="148" spans="1:6" x14ac:dyDescent="0.25">
      <c r="A148" s="18"/>
      <c r="B148" s="17" t="s">
        <v>17</v>
      </c>
      <c r="C148" s="17" t="s">
        <v>17</v>
      </c>
      <c r="D148" s="16" t="s">
        <v>8</v>
      </c>
      <c r="E148" s="15" t="s">
        <v>23</v>
      </c>
      <c r="F148" s="29">
        <v>25000000</v>
      </c>
    </row>
    <row r="149" spans="1:6" x14ac:dyDescent="0.25">
      <c r="A149" s="18"/>
      <c r="B149" s="17" t="s">
        <v>17</v>
      </c>
      <c r="C149" s="17" t="s">
        <v>17</v>
      </c>
      <c r="D149" s="16" t="s">
        <v>8</v>
      </c>
      <c r="E149" s="15" t="s">
        <v>22</v>
      </c>
      <c r="F149" s="29">
        <v>75000000</v>
      </c>
    </row>
    <row r="150" spans="1:6" x14ac:dyDescent="0.25">
      <c r="A150" s="18"/>
      <c r="B150" s="17" t="s">
        <v>17</v>
      </c>
      <c r="C150" s="17" t="s">
        <v>17</v>
      </c>
      <c r="D150" s="16" t="s">
        <v>8</v>
      </c>
      <c r="E150" s="15" t="s">
        <v>21</v>
      </c>
      <c r="F150" s="29">
        <v>50000000</v>
      </c>
    </row>
    <row r="151" spans="1:6" x14ac:dyDescent="0.25">
      <c r="A151" s="18"/>
      <c r="B151" s="17" t="s">
        <v>17</v>
      </c>
      <c r="C151" s="17" t="s">
        <v>17</v>
      </c>
      <c r="D151" s="16" t="s">
        <v>8</v>
      </c>
      <c r="E151" s="15" t="s">
        <v>20</v>
      </c>
      <c r="F151" s="29">
        <v>100000000</v>
      </c>
    </row>
    <row r="152" spans="1:6" x14ac:dyDescent="0.25">
      <c r="A152" s="18"/>
      <c r="B152" s="17" t="s">
        <v>17</v>
      </c>
      <c r="C152" s="17" t="s">
        <v>17</v>
      </c>
      <c r="D152" s="16" t="s">
        <v>8</v>
      </c>
      <c r="E152" s="15" t="s">
        <v>19</v>
      </c>
      <c r="F152" s="29">
        <v>70000000</v>
      </c>
    </row>
    <row r="153" spans="1:6" x14ac:dyDescent="0.25">
      <c r="A153" s="18"/>
      <c r="B153" s="17" t="s">
        <v>17</v>
      </c>
      <c r="C153" s="17" t="s">
        <v>17</v>
      </c>
      <c r="D153" s="16" t="s">
        <v>8</v>
      </c>
      <c r="E153" s="15" t="s">
        <v>18</v>
      </c>
      <c r="F153" s="29">
        <v>75000000</v>
      </c>
    </row>
    <row r="154" spans="1:6" x14ac:dyDescent="0.25">
      <c r="A154" s="18"/>
      <c r="B154" s="17" t="s">
        <v>17</v>
      </c>
      <c r="C154" s="17" t="s">
        <v>17</v>
      </c>
      <c r="D154" s="16" t="s">
        <v>8</v>
      </c>
      <c r="E154" s="15" t="s">
        <v>16</v>
      </c>
      <c r="F154" s="29">
        <v>30000000</v>
      </c>
    </row>
    <row r="155" spans="1:6" x14ac:dyDescent="0.25">
      <c r="A155" s="28"/>
      <c r="B155" s="27"/>
      <c r="C155" s="26"/>
      <c r="D155" s="25"/>
      <c r="E155" s="24" t="s">
        <v>6</v>
      </c>
      <c r="F155" s="8">
        <f>SUM(F138:F154)/2</f>
        <v>875000000</v>
      </c>
    </row>
    <row r="156" spans="1:6" x14ac:dyDescent="0.25">
      <c r="A156" s="23">
        <v>18</v>
      </c>
      <c r="B156" s="22" t="s">
        <v>10</v>
      </c>
      <c r="C156" s="22" t="s">
        <v>9</v>
      </c>
      <c r="D156" s="21"/>
      <c r="E156" s="20" t="s">
        <v>15</v>
      </c>
      <c r="F156" s="19">
        <f>SUM(F157:F161)</f>
        <v>95000000</v>
      </c>
    </row>
    <row r="157" spans="1:6" x14ac:dyDescent="0.25">
      <c r="A157" s="18"/>
      <c r="B157" s="17" t="s">
        <v>10</v>
      </c>
      <c r="C157" s="17" t="s">
        <v>9</v>
      </c>
      <c r="D157" s="16" t="s">
        <v>8</v>
      </c>
      <c r="E157" s="15" t="s">
        <v>14</v>
      </c>
      <c r="F157" s="14">
        <v>15000000</v>
      </c>
    </row>
    <row r="158" spans="1:6" x14ac:dyDescent="0.25">
      <c r="A158" s="18"/>
      <c r="B158" s="17" t="s">
        <v>10</v>
      </c>
      <c r="C158" s="17" t="s">
        <v>9</v>
      </c>
      <c r="D158" s="16" t="s">
        <v>8</v>
      </c>
      <c r="E158" s="15" t="s">
        <v>13</v>
      </c>
      <c r="F158" s="14">
        <v>20000000</v>
      </c>
    </row>
    <row r="159" spans="1:6" x14ac:dyDescent="0.25">
      <c r="A159" s="18"/>
      <c r="B159" s="17" t="s">
        <v>10</v>
      </c>
      <c r="C159" s="17" t="s">
        <v>9</v>
      </c>
      <c r="D159" s="16" t="s">
        <v>8</v>
      </c>
      <c r="E159" s="15" t="s">
        <v>12</v>
      </c>
      <c r="F159" s="14">
        <v>15000000</v>
      </c>
    </row>
    <row r="160" spans="1:6" x14ac:dyDescent="0.25">
      <c r="A160" s="18"/>
      <c r="B160" s="17" t="s">
        <v>10</v>
      </c>
      <c r="C160" s="17" t="s">
        <v>9</v>
      </c>
      <c r="D160" s="16" t="s">
        <v>8</v>
      </c>
      <c r="E160" s="15" t="s">
        <v>11</v>
      </c>
      <c r="F160" s="14">
        <v>15000000</v>
      </c>
    </row>
    <row r="161" spans="1:6" x14ac:dyDescent="0.25">
      <c r="A161" s="18"/>
      <c r="B161" s="17" t="s">
        <v>10</v>
      </c>
      <c r="C161" s="17" t="s">
        <v>9</v>
      </c>
      <c r="D161" s="16" t="s">
        <v>8</v>
      </c>
      <c r="E161" s="15" t="s">
        <v>7</v>
      </c>
      <c r="F161" s="14">
        <v>30000000</v>
      </c>
    </row>
    <row r="162" spans="1:6" x14ac:dyDescent="0.25">
      <c r="A162" s="13"/>
      <c r="B162" s="12"/>
      <c r="C162" s="11"/>
      <c r="D162" s="10"/>
      <c r="E162" s="9" t="s">
        <v>6</v>
      </c>
      <c r="F162" s="8">
        <f>SUM(F156:F161)/2</f>
        <v>95000000</v>
      </c>
    </row>
    <row r="163" spans="1:6" ht="15.75" x14ac:dyDescent="0.25">
      <c r="A163" s="7" t="s">
        <v>5</v>
      </c>
      <c r="B163" s="7"/>
      <c r="C163" s="7"/>
      <c r="D163" s="7"/>
      <c r="E163" s="6"/>
      <c r="F163" s="5">
        <f>F162+F155+F137+F54+F34</f>
        <v>7470000000</v>
      </c>
    </row>
    <row r="166" spans="1:6" ht="15.75" x14ac:dyDescent="0.25">
      <c r="E166" s="4" t="s">
        <v>4</v>
      </c>
    </row>
    <row r="167" spans="1:6" ht="15.75" x14ac:dyDescent="0.25">
      <c r="E167" s="4" t="s">
        <v>3</v>
      </c>
    </row>
    <row r="168" spans="1:6" ht="15.75" x14ac:dyDescent="0.25">
      <c r="E168" s="4"/>
    </row>
    <row r="169" spans="1:6" ht="15.75" x14ac:dyDescent="0.25">
      <c r="E169" s="4"/>
    </row>
    <row r="170" spans="1:6" ht="15.75" x14ac:dyDescent="0.25">
      <c r="E170" s="4"/>
    </row>
    <row r="171" spans="1:6" x14ac:dyDescent="0.25">
      <c r="E171" s="3"/>
    </row>
    <row r="172" spans="1:6" ht="15.75" x14ac:dyDescent="0.25">
      <c r="E172" s="2" t="s">
        <v>2</v>
      </c>
    </row>
    <row r="173" spans="1:6" ht="15.75" x14ac:dyDescent="0.25">
      <c r="E173" s="1" t="s">
        <v>1</v>
      </c>
    </row>
    <row r="174" spans="1:6" ht="15.75" x14ac:dyDescent="0.25">
      <c r="E174" s="1" t="s">
        <v>0</v>
      </c>
    </row>
  </sheetData>
  <mergeCells count="4">
    <mergeCell ref="A1:F1"/>
    <mergeCell ref="A2:F2"/>
    <mergeCell ref="A3:F3"/>
    <mergeCell ref="A163:E163"/>
  </mergeCells>
  <pageMargins left="0.70866141732283472" right="0.70866141732283472" top="0.74803149606299213" bottom="0.74803149606299213" header="0.31496062992125984" footer="0.31496062992125984"/>
  <pageSetup paperSize="300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PERIODE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2022-10-03T04:34:07Z</dcterms:created>
  <dcterms:modified xsi:type="dcterms:W3CDTF">2022-10-03T04:34:31Z</dcterms:modified>
</cp:coreProperties>
</file>