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EDA1158-421C-482B-8A9F-69C1EBFFAFB2}" xr6:coauthVersionLast="45" xr6:coauthVersionMax="45" xr10:uidLastSave="{00000000-0000-0000-0000-000000000000}"/>
  <bookViews>
    <workbookView xWindow="-120" yWindow="-120" windowWidth="20730" windowHeight="11040" activeTab="2" xr2:uid="{9B2A9670-A805-427C-9270-CB1E449CA4E8}"/>
  </bookViews>
  <sheets>
    <sheet name="Penambahan" sheetId="1" r:id="rId1"/>
    <sheet name="Pengurangan" sheetId="2" r:id="rId2"/>
    <sheet name="Rekapitulasi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3" l="1"/>
  <c r="I75" i="3" l="1"/>
  <c r="G75" i="3"/>
  <c r="E75" i="3"/>
  <c r="B75" i="3"/>
  <c r="I74" i="3"/>
  <c r="G74" i="3"/>
  <c r="E74" i="3"/>
  <c r="B74" i="3"/>
  <c r="B70" i="3"/>
  <c r="M67" i="3"/>
  <c r="L67" i="3"/>
  <c r="K67" i="3"/>
  <c r="H67" i="3"/>
  <c r="G67" i="3"/>
  <c r="F67" i="3"/>
  <c r="E67" i="3"/>
  <c r="I67" i="3" s="1"/>
  <c r="N67" i="3" s="1"/>
  <c r="D67" i="3"/>
  <c r="J67" i="3" s="1"/>
  <c r="C67" i="3"/>
  <c r="M66" i="3"/>
  <c r="L66" i="3"/>
  <c r="K66" i="3"/>
  <c r="H66" i="3"/>
  <c r="G66" i="3"/>
  <c r="F66" i="3"/>
  <c r="E66" i="3"/>
  <c r="I66" i="3" s="1"/>
  <c r="N66" i="3" s="1"/>
  <c r="D66" i="3"/>
  <c r="C66" i="3"/>
  <c r="M65" i="3"/>
  <c r="L65" i="3"/>
  <c r="K65" i="3"/>
  <c r="H65" i="3"/>
  <c r="G65" i="3"/>
  <c r="F65" i="3"/>
  <c r="E65" i="3"/>
  <c r="I65" i="3" s="1"/>
  <c r="N65" i="3" s="1"/>
  <c r="D65" i="3"/>
  <c r="J65" i="3" s="1"/>
  <c r="C65" i="3"/>
  <c r="M64" i="3"/>
  <c r="M63" i="3" s="1"/>
  <c r="L64" i="3"/>
  <c r="K64" i="3"/>
  <c r="H64" i="3"/>
  <c r="H63" i="3" s="1"/>
  <c r="G64" i="3"/>
  <c r="F64" i="3"/>
  <c r="E64" i="3"/>
  <c r="E63" i="3" s="1"/>
  <c r="D64" i="3"/>
  <c r="J64" i="3" s="1"/>
  <c r="C64" i="3"/>
  <c r="L63" i="3"/>
  <c r="K63" i="3"/>
  <c r="G63" i="3"/>
  <c r="F63" i="3"/>
  <c r="C63" i="3"/>
  <c r="O62" i="3"/>
  <c r="M62" i="3"/>
  <c r="K62" i="3"/>
  <c r="J62" i="3"/>
  <c r="P62" i="3" s="1"/>
  <c r="H62" i="3"/>
  <c r="G62" i="3"/>
  <c r="F62" i="3"/>
  <c r="E62" i="3"/>
  <c r="C62" i="3"/>
  <c r="I62" i="3" s="1"/>
  <c r="N62" i="3" s="1"/>
  <c r="G61" i="3"/>
  <c r="P60" i="3"/>
  <c r="O60" i="3"/>
  <c r="M60" i="3"/>
  <c r="K60" i="3"/>
  <c r="L60" i="3" s="1"/>
  <c r="H60" i="3"/>
  <c r="G60" i="3"/>
  <c r="F60" i="3"/>
  <c r="E60" i="3"/>
  <c r="E61" i="3" s="1"/>
  <c r="D60" i="3"/>
  <c r="J60" i="3" s="1"/>
  <c r="C60" i="3"/>
  <c r="E58" i="3"/>
  <c r="C58" i="3"/>
  <c r="O57" i="3"/>
  <c r="M57" i="3"/>
  <c r="K57" i="3"/>
  <c r="H57" i="3"/>
  <c r="G57" i="3"/>
  <c r="G58" i="3" s="1"/>
  <c r="G51" i="3" s="1"/>
  <c r="F57" i="3"/>
  <c r="J57" i="3" s="1"/>
  <c r="P57" i="3" s="1"/>
  <c r="E57" i="3"/>
  <c r="I57" i="3" s="1"/>
  <c r="D57" i="3"/>
  <c r="C57" i="3"/>
  <c r="L57" i="3" s="1"/>
  <c r="H55" i="3"/>
  <c r="G55" i="3"/>
  <c r="F55" i="3"/>
  <c r="J55" i="3" s="1"/>
  <c r="E55" i="3"/>
  <c r="I55" i="3" s="1"/>
  <c r="D55" i="3"/>
  <c r="C55" i="3"/>
  <c r="H53" i="3"/>
  <c r="G53" i="3"/>
  <c r="F53" i="3"/>
  <c r="J53" i="3" s="1"/>
  <c r="E53" i="3"/>
  <c r="D53" i="3"/>
  <c r="C53" i="3"/>
  <c r="Q49" i="3"/>
  <c r="O47" i="3"/>
  <c r="M47" i="3"/>
  <c r="L47" i="3"/>
  <c r="K47" i="3"/>
  <c r="H47" i="3"/>
  <c r="G47" i="3"/>
  <c r="F47" i="3"/>
  <c r="E47" i="3"/>
  <c r="I47" i="3" s="1"/>
  <c r="N47" i="3" s="1"/>
  <c r="D47" i="3"/>
  <c r="J47" i="3" s="1"/>
  <c r="P47" i="3" s="1"/>
  <c r="C47" i="3"/>
  <c r="O46" i="3"/>
  <c r="M46" i="3"/>
  <c r="K46" i="3"/>
  <c r="H46" i="3"/>
  <c r="G46" i="3"/>
  <c r="F46" i="3"/>
  <c r="E46" i="3"/>
  <c r="D46" i="3"/>
  <c r="J46" i="3" s="1"/>
  <c r="P46" i="3" s="1"/>
  <c r="C46" i="3"/>
  <c r="I46" i="3" s="1"/>
  <c r="N46" i="3" s="1"/>
  <c r="O45" i="3"/>
  <c r="M45" i="3"/>
  <c r="K45" i="3"/>
  <c r="H45" i="3"/>
  <c r="G45" i="3"/>
  <c r="F45" i="3"/>
  <c r="J45" i="3" s="1"/>
  <c r="P45" i="3" s="1"/>
  <c r="E45" i="3"/>
  <c r="D45" i="3"/>
  <c r="C45" i="3"/>
  <c r="O44" i="3"/>
  <c r="M44" i="3"/>
  <c r="K44" i="3"/>
  <c r="H44" i="3"/>
  <c r="G44" i="3"/>
  <c r="F44" i="3"/>
  <c r="J44" i="3" s="1"/>
  <c r="P44" i="3" s="1"/>
  <c r="E44" i="3"/>
  <c r="I44" i="3" s="1"/>
  <c r="N44" i="3" s="1"/>
  <c r="D44" i="3"/>
  <c r="C44" i="3"/>
  <c r="L44" i="3" s="1"/>
  <c r="Q44" i="3" s="1"/>
  <c r="O43" i="3"/>
  <c r="M43" i="3"/>
  <c r="M39" i="3" s="1"/>
  <c r="L43" i="3"/>
  <c r="K43" i="3"/>
  <c r="H43" i="3"/>
  <c r="G43" i="3"/>
  <c r="F43" i="3"/>
  <c r="E43" i="3"/>
  <c r="I43" i="3" s="1"/>
  <c r="N43" i="3" s="1"/>
  <c r="D43" i="3"/>
  <c r="J43" i="3" s="1"/>
  <c r="P43" i="3" s="1"/>
  <c r="C43" i="3"/>
  <c r="O42" i="3"/>
  <c r="M42" i="3"/>
  <c r="K42" i="3"/>
  <c r="H42" i="3"/>
  <c r="H39" i="3" s="1"/>
  <c r="G42" i="3"/>
  <c r="F42" i="3"/>
  <c r="E42" i="3"/>
  <c r="D42" i="3"/>
  <c r="J42" i="3" s="1"/>
  <c r="P42" i="3" s="1"/>
  <c r="C42" i="3"/>
  <c r="I42" i="3" s="1"/>
  <c r="N42" i="3" s="1"/>
  <c r="O41" i="3"/>
  <c r="M41" i="3"/>
  <c r="K41" i="3"/>
  <c r="H41" i="3"/>
  <c r="G41" i="3"/>
  <c r="F41" i="3"/>
  <c r="J41" i="3" s="1"/>
  <c r="P41" i="3" s="1"/>
  <c r="E41" i="3"/>
  <c r="D41" i="3"/>
  <c r="C41" i="3"/>
  <c r="O40" i="3"/>
  <c r="M40" i="3"/>
  <c r="K40" i="3"/>
  <c r="K39" i="3" s="1"/>
  <c r="H40" i="3"/>
  <c r="G40" i="3"/>
  <c r="G39" i="3" s="1"/>
  <c r="F40" i="3"/>
  <c r="E40" i="3"/>
  <c r="I40" i="3" s="1"/>
  <c r="D40" i="3"/>
  <c r="C40" i="3"/>
  <c r="L40" i="3" s="1"/>
  <c r="E39" i="3"/>
  <c r="D39" i="3"/>
  <c r="P38" i="3"/>
  <c r="O38" i="3"/>
  <c r="M38" i="3"/>
  <c r="L38" i="3"/>
  <c r="Q38" i="3" s="1"/>
  <c r="K38" i="3"/>
  <c r="H38" i="3"/>
  <c r="G38" i="3"/>
  <c r="G34" i="3" s="1"/>
  <c r="F38" i="3"/>
  <c r="E38" i="3"/>
  <c r="D38" i="3"/>
  <c r="J38" i="3" s="1"/>
  <c r="C38" i="3"/>
  <c r="I38" i="3" s="1"/>
  <c r="N38" i="3" s="1"/>
  <c r="O37" i="3"/>
  <c r="O34" i="3" s="1"/>
  <c r="M37" i="3"/>
  <c r="K37" i="3"/>
  <c r="J37" i="3"/>
  <c r="P37" i="3" s="1"/>
  <c r="H37" i="3"/>
  <c r="G37" i="3"/>
  <c r="F37" i="3"/>
  <c r="E37" i="3"/>
  <c r="D37" i="3"/>
  <c r="C37" i="3"/>
  <c r="O36" i="3"/>
  <c r="M36" i="3"/>
  <c r="K36" i="3"/>
  <c r="H36" i="3"/>
  <c r="G36" i="3"/>
  <c r="F36" i="3"/>
  <c r="J36" i="3" s="1"/>
  <c r="P36" i="3" s="1"/>
  <c r="E36" i="3"/>
  <c r="I36" i="3" s="1"/>
  <c r="N36" i="3" s="1"/>
  <c r="D36" i="3"/>
  <c r="C36" i="3"/>
  <c r="L36" i="3" s="1"/>
  <c r="Q36" i="3" s="1"/>
  <c r="O35" i="3"/>
  <c r="M35" i="3"/>
  <c r="M34" i="3" s="1"/>
  <c r="L35" i="3"/>
  <c r="K35" i="3"/>
  <c r="H35" i="3"/>
  <c r="H34" i="3" s="1"/>
  <c r="G35" i="3"/>
  <c r="F35" i="3"/>
  <c r="E35" i="3"/>
  <c r="D35" i="3"/>
  <c r="J35" i="3" s="1"/>
  <c r="C35" i="3"/>
  <c r="K34" i="3"/>
  <c r="D34" i="3"/>
  <c r="C34" i="3"/>
  <c r="L34" i="3" s="1"/>
  <c r="O33" i="3"/>
  <c r="M33" i="3"/>
  <c r="K33" i="3"/>
  <c r="K29" i="3" s="1"/>
  <c r="H33" i="3"/>
  <c r="G33" i="3"/>
  <c r="F33" i="3"/>
  <c r="J33" i="3" s="1"/>
  <c r="P33" i="3" s="1"/>
  <c r="E33" i="3"/>
  <c r="D33" i="3"/>
  <c r="C33" i="3"/>
  <c r="O32" i="3"/>
  <c r="M32" i="3"/>
  <c r="K32" i="3"/>
  <c r="H32" i="3"/>
  <c r="G32" i="3"/>
  <c r="F32" i="3"/>
  <c r="J32" i="3" s="1"/>
  <c r="P32" i="3" s="1"/>
  <c r="E32" i="3"/>
  <c r="I32" i="3" s="1"/>
  <c r="N32" i="3" s="1"/>
  <c r="D32" i="3"/>
  <c r="C32" i="3"/>
  <c r="L32" i="3" s="1"/>
  <c r="Q32" i="3" s="1"/>
  <c r="O31" i="3"/>
  <c r="M31" i="3"/>
  <c r="M29" i="3" s="1"/>
  <c r="L31" i="3"/>
  <c r="K31" i="3"/>
  <c r="H31" i="3"/>
  <c r="G31" i="3"/>
  <c r="F31" i="3"/>
  <c r="E31" i="3"/>
  <c r="E29" i="3" s="1"/>
  <c r="D31" i="3"/>
  <c r="C31" i="3"/>
  <c r="O30" i="3"/>
  <c r="O29" i="3" s="1"/>
  <c r="M30" i="3"/>
  <c r="K30" i="3"/>
  <c r="H30" i="3"/>
  <c r="G30" i="3"/>
  <c r="G29" i="3" s="1"/>
  <c r="F30" i="3"/>
  <c r="E30" i="3"/>
  <c r="D30" i="3"/>
  <c r="C30" i="3"/>
  <c r="I30" i="3" s="1"/>
  <c r="O28" i="3"/>
  <c r="M28" i="3"/>
  <c r="K28" i="3"/>
  <c r="H28" i="3"/>
  <c r="G28" i="3"/>
  <c r="F28" i="3"/>
  <c r="J28" i="3" s="1"/>
  <c r="P28" i="3" s="1"/>
  <c r="E28" i="3"/>
  <c r="I28" i="3" s="1"/>
  <c r="N28" i="3" s="1"/>
  <c r="D28" i="3"/>
  <c r="C28" i="3"/>
  <c r="L28" i="3" s="1"/>
  <c r="Q28" i="3" s="1"/>
  <c r="O27" i="3"/>
  <c r="M27" i="3"/>
  <c r="L27" i="3"/>
  <c r="K27" i="3"/>
  <c r="H27" i="3"/>
  <c r="G27" i="3"/>
  <c r="F27" i="3"/>
  <c r="E27" i="3"/>
  <c r="I27" i="3" s="1"/>
  <c r="N27" i="3" s="1"/>
  <c r="D27" i="3"/>
  <c r="C27" i="3"/>
  <c r="O26" i="3"/>
  <c r="M26" i="3"/>
  <c r="K26" i="3"/>
  <c r="H26" i="3"/>
  <c r="G26" i="3"/>
  <c r="F26" i="3"/>
  <c r="E26" i="3"/>
  <c r="D26" i="3"/>
  <c r="J26" i="3" s="1"/>
  <c r="P26" i="3" s="1"/>
  <c r="C26" i="3"/>
  <c r="I26" i="3" s="1"/>
  <c r="N26" i="3" s="1"/>
  <c r="O25" i="3"/>
  <c r="M25" i="3"/>
  <c r="K25" i="3"/>
  <c r="H25" i="3"/>
  <c r="G25" i="3"/>
  <c r="F25" i="3"/>
  <c r="J25" i="3" s="1"/>
  <c r="P25" i="3" s="1"/>
  <c r="E25" i="3"/>
  <c r="D25" i="3"/>
  <c r="C25" i="3"/>
  <c r="O24" i="3"/>
  <c r="M24" i="3"/>
  <c r="K24" i="3"/>
  <c r="H24" i="3"/>
  <c r="G24" i="3"/>
  <c r="F24" i="3"/>
  <c r="J24" i="3" s="1"/>
  <c r="P24" i="3" s="1"/>
  <c r="E24" i="3"/>
  <c r="I24" i="3" s="1"/>
  <c r="N24" i="3" s="1"/>
  <c r="D24" i="3"/>
  <c r="C24" i="3"/>
  <c r="L24" i="3" s="1"/>
  <c r="Q24" i="3" s="1"/>
  <c r="O23" i="3"/>
  <c r="M23" i="3"/>
  <c r="L23" i="3"/>
  <c r="K23" i="3"/>
  <c r="H23" i="3"/>
  <c r="G23" i="3"/>
  <c r="F23" i="3"/>
  <c r="E23" i="3"/>
  <c r="I23" i="3" s="1"/>
  <c r="N23" i="3" s="1"/>
  <c r="D23" i="3"/>
  <c r="J23" i="3" s="1"/>
  <c r="P23" i="3" s="1"/>
  <c r="C23" i="3"/>
  <c r="O22" i="3"/>
  <c r="M22" i="3"/>
  <c r="K22" i="3"/>
  <c r="H22" i="3"/>
  <c r="G22" i="3"/>
  <c r="F22" i="3"/>
  <c r="E22" i="3"/>
  <c r="D22" i="3"/>
  <c r="J22" i="3" s="1"/>
  <c r="P22" i="3" s="1"/>
  <c r="C22" i="3"/>
  <c r="I22" i="3" s="1"/>
  <c r="N22" i="3" s="1"/>
  <c r="O21" i="3"/>
  <c r="M21" i="3"/>
  <c r="K21" i="3"/>
  <c r="H21" i="3"/>
  <c r="G21" i="3"/>
  <c r="F21" i="3"/>
  <c r="J21" i="3" s="1"/>
  <c r="P21" i="3" s="1"/>
  <c r="E21" i="3"/>
  <c r="D21" i="3"/>
  <c r="C21" i="3"/>
  <c r="O20" i="3"/>
  <c r="M20" i="3"/>
  <c r="K20" i="3"/>
  <c r="H20" i="3"/>
  <c r="G20" i="3"/>
  <c r="F20" i="3"/>
  <c r="J20" i="3" s="1"/>
  <c r="P20" i="3" s="1"/>
  <c r="E20" i="3"/>
  <c r="I20" i="3" s="1"/>
  <c r="N20" i="3" s="1"/>
  <c r="D20" i="3"/>
  <c r="C20" i="3"/>
  <c r="L20" i="3" s="1"/>
  <c r="O19" i="3"/>
  <c r="M19" i="3"/>
  <c r="L19" i="3"/>
  <c r="Q19" i="3" s="1"/>
  <c r="K19" i="3"/>
  <c r="H19" i="3"/>
  <c r="G19" i="3"/>
  <c r="F19" i="3"/>
  <c r="E19" i="3"/>
  <c r="I19" i="3" s="1"/>
  <c r="N19" i="3" s="1"/>
  <c r="D19" i="3"/>
  <c r="J19" i="3" s="1"/>
  <c r="P19" i="3" s="1"/>
  <c r="C19" i="3"/>
  <c r="O18" i="3"/>
  <c r="M18" i="3"/>
  <c r="K18" i="3"/>
  <c r="H18" i="3"/>
  <c r="G18" i="3"/>
  <c r="F18" i="3"/>
  <c r="E18" i="3"/>
  <c r="D18" i="3"/>
  <c r="J18" i="3" s="1"/>
  <c r="P18" i="3" s="1"/>
  <c r="C18" i="3"/>
  <c r="I18" i="3" s="1"/>
  <c r="N18" i="3" s="1"/>
  <c r="O17" i="3"/>
  <c r="M17" i="3"/>
  <c r="K17" i="3"/>
  <c r="H17" i="3"/>
  <c r="G17" i="3"/>
  <c r="F17" i="3"/>
  <c r="J17" i="3" s="1"/>
  <c r="P17" i="3" s="1"/>
  <c r="E17" i="3"/>
  <c r="D17" i="3"/>
  <c r="C17" i="3"/>
  <c r="O16" i="3"/>
  <c r="M16" i="3"/>
  <c r="K16" i="3"/>
  <c r="H16" i="3"/>
  <c r="G16" i="3"/>
  <c r="F16" i="3"/>
  <c r="J16" i="3" s="1"/>
  <c r="P16" i="3" s="1"/>
  <c r="E16" i="3"/>
  <c r="I16" i="3" s="1"/>
  <c r="N16" i="3" s="1"/>
  <c r="D16" i="3"/>
  <c r="C16" i="3"/>
  <c r="L16" i="3" s="1"/>
  <c r="O15" i="3"/>
  <c r="M15" i="3"/>
  <c r="L15" i="3"/>
  <c r="Q15" i="3" s="1"/>
  <c r="K15" i="3"/>
  <c r="H15" i="3"/>
  <c r="G15" i="3"/>
  <c r="F15" i="3"/>
  <c r="E15" i="3"/>
  <c r="I15" i="3" s="1"/>
  <c r="N15" i="3" s="1"/>
  <c r="D15" i="3"/>
  <c r="J15" i="3" s="1"/>
  <c r="P15" i="3" s="1"/>
  <c r="C15" i="3"/>
  <c r="O14" i="3"/>
  <c r="M14" i="3"/>
  <c r="K14" i="3"/>
  <c r="H14" i="3"/>
  <c r="G14" i="3"/>
  <c r="F14" i="3"/>
  <c r="E14" i="3"/>
  <c r="D14" i="3"/>
  <c r="J14" i="3" s="1"/>
  <c r="P14" i="3" s="1"/>
  <c r="C14" i="3"/>
  <c r="I14" i="3" s="1"/>
  <c r="N14" i="3" s="1"/>
  <c r="O13" i="3"/>
  <c r="M13" i="3"/>
  <c r="K13" i="3"/>
  <c r="K9" i="3" s="1"/>
  <c r="H13" i="3"/>
  <c r="G13" i="3"/>
  <c r="F13" i="3"/>
  <c r="J13" i="3" s="1"/>
  <c r="P13" i="3" s="1"/>
  <c r="E13" i="3"/>
  <c r="D13" i="3"/>
  <c r="C13" i="3"/>
  <c r="O12" i="3"/>
  <c r="M12" i="3"/>
  <c r="K12" i="3"/>
  <c r="H12" i="3"/>
  <c r="G12" i="3"/>
  <c r="F12" i="3"/>
  <c r="J12" i="3" s="1"/>
  <c r="P12" i="3" s="1"/>
  <c r="E12" i="3"/>
  <c r="I12" i="3" s="1"/>
  <c r="N12" i="3" s="1"/>
  <c r="D12" i="3"/>
  <c r="C12" i="3"/>
  <c r="L12" i="3" s="1"/>
  <c r="Q12" i="3" s="1"/>
  <c r="O11" i="3"/>
  <c r="M11" i="3"/>
  <c r="M9" i="3" s="1"/>
  <c r="M48" i="3" s="1"/>
  <c r="L11" i="3"/>
  <c r="K11" i="3"/>
  <c r="H11" i="3"/>
  <c r="G11" i="3"/>
  <c r="F11" i="3"/>
  <c r="E11" i="3"/>
  <c r="I11" i="3" s="1"/>
  <c r="N11" i="3" s="1"/>
  <c r="D11" i="3"/>
  <c r="J11" i="3" s="1"/>
  <c r="P11" i="3" s="1"/>
  <c r="C11" i="3"/>
  <c r="O10" i="3"/>
  <c r="O9" i="3" s="1"/>
  <c r="M10" i="3"/>
  <c r="K10" i="3"/>
  <c r="H10" i="3"/>
  <c r="G10" i="3"/>
  <c r="G9" i="3" s="1"/>
  <c r="F10" i="3"/>
  <c r="E10" i="3"/>
  <c r="D10" i="3"/>
  <c r="J10" i="3" s="1"/>
  <c r="P10" i="3" s="1"/>
  <c r="C10" i="3"/>
  <c r="I10" i="3" s="1"/>
  <c r="N10" i="3" s="1"/>
  <c r="H9" i="3"/>
  <c r="E9" i="3"/>
  <c r="D9" i="3"/>
  <c r="O8" i="3"/>
  <c r="M8" i="3"/>
  <c r="K8" i="3"/>
  <c r="H8" i="3"/>
  <c r="G8" i="3"/>
  <c r="F8" i="3"/>
  <c r="E8" i="3"/>
  <c r="D8" i="3"/>
  <c r="C8" i="3"/>
  <c r="P7" i="3"/>
  <c r="O7" i="3"/>
  <c r="N7" i="3"/>
  <c r="M7" i="3"/>
  <c r="L7" i="3"/>
  <c r="K7" i="3"/>
  <c r="I4" i="3"/>
  <c r="C4" i="3"/>
  <c r="B3" i="3"/>
  <c r="A2" i="3"/>
  <c r="A1" i="3"/>
  <c r="Q75" i="2"/>
  <c r="M75" i="2"/>
  <c r="G75" i="2"/>
  <c r="C75" i="2"/>
  <c r="Q74" i="2"/>
  <c r="M74" i="2"/>
  <c r="G74" i="2"/>
  <c r="C74" i="2"/>
  <c r="C70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S67" i="2" s="1"/>
  <c r="C67" i="2"/>
  <c r="R67" i="2" s="1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S66" i="2" s="1"/>
  <c r="C66" i="2"/>
  <c r="R66" i="2" s="1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R65" i="2" s="1"/>
  <c r="D65" i="2"/>
  <c r="S65" i="2" s="1"/>
  <c r="C65" i="2"/>
  <c r="Q64" i="2"/>
  <c r="P64" i="2"/>
  <c r="O64" i="2"/>
  <c r="N64" i="2"/>
  <c r="N63" i="2" s="1"/>
  <c r="M64" i="2"/>
  <c r="L64" i="2"/>
  <c r="K64" i="2"/>
  <c r="J64" i="2"/>
  <c r="J63" i="2" s="1"/>
  <c r="I64" i="2"/>
  <c r="H64" i="2"/>
  <c r="G64" i="2"/>
  <c r="F64" i="2"/>
  <c r="F63" i="2" s="1"/>
  <c r="E64" i="2"/>
  <c r="D64" i="2"/>
  <c r="S64" i="2" s="1"/>
  <c r="C64" i="2"/>
  <c r="R64" i="2" s="1"/>
  <c r="R63" i="2" s="1"/>
  <c r="Q63" i="2"/>
  <c r="P63" i="2"/>
  <c r="O63" i="2"/>
  <c r="M63" i="2"/>
  <c r="L63" i="2"/>
  <c r="K63" i="2"/>
  <c r="I63" i="2"/>
  <c r="H63" i="2"/>
  <c r="G63" i="2"/>
  <c r="E63" i="2"/>
  <c r="D63" i="2"/>
  <c r="C63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S62" i="2" s="1"/>
  <c r="C62" i="2"/>
  <c r="R62" i="2" s="1"/>
  <c r="L61" i="2"/>
  <c r="S60" i="2"/>
  <c r="Q60" i="2"/>
  <c r="P60" i="2"/>
  <c r="P61" i="2" s="1"/>
  <c r="O60" i="2"/>
  <c r="N60" i="2"/>
  <c r="M60" i="2"/>
  <c r="L60" i="2"/>
  <c r="K60" i="2"/>
  <c r="J60" i="2"/>
  <c r="I60" i="2"/>
  <c r="H60" i="2"/>
  <c r="H61" i="2" s="1"/>
  <c r="G60" i="2"/>
  <c r="F60" i="2"/>
  <c r="E60" i="2"/>
  <c r="E61" i="2" s="1"/>
  <c r="D60" i="2"/>
  <c r="C60" i="2"/>
  <c r="C61" i="2" s="1"/>
  <c r="H58" i="2"/>
  <c r="Q57" i="2"/>
  <c r="P57" i="2"/>
  <c r="P58" i="2" s="1"/>
  <c r="P51" i="2" s="1"/>
  <c r="O57" i="2"/>
  <c r="N57" i="2"/>
  <c r="M57" i="2"/>
  <c r="L57" i="2"/>
  <c r="L58" i="2" s="1"/>
  <c r="K57" i="2"/>
  <c r="J57" i="2"/>
  <c r="R57" i="2" s="1"/>
  <c r="I57" i="2"/>
  <c r="H57" i="2"/>
  <c r="G57" i="2"/>
  <c r="F57" i="2"/>
  <c r="E57" i="2"/>
  <c r="E58" i="2" s="1"/>
  <c r="E51" i="2" s="1"/>
  <c r="D57" i="2"/>
  <c r="S57" i="2" s="1"/>
  <c r="C57" i="2"/>
  <c r="C58" i="2" s="1"/>
  <c r="C51" i="2" s="1"/>
  <c r="Q55" i="2"/>
  <c r="P55" i="2"/>
  <c r="O55" i="2"/>
  <c r="N55" i="2"/>
  <c r="M55" i="2"/>
  <c r="L55" i="2"/>
  <c r="K55" i="2"/>
  <c r="S55" i="2" s="1"/>
  <c r="J55" i="2"/>
  <c r="I55" i="2"/>
  <c r="H55" i="2"/>
  <c r="G55" i="2"/>
  <c r="F55" i="2"/>
  <c r="E55" i="2"/>
  <c r="D55" i="2"/>
  <c r="C55" i="2"/>
  <c r="R55" i="2" s="1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S53" i="2" s="1"/>
  <c r="C53" i="2"/>
  <c r="R53" i="2" s="1"/>
  <c r="Q47" i="2"/>
  <c r="P47" i="2"/>
  <c r="O47" i="2"/>
  <c r="N47" i="2"/>
  <c r="M47" i="2"/>
  <c r="L47" i="2"/>
  <c r="K47" i="2"/>
  <c r="S47" i="2" s="1"/>
  <c r="J47" i="2"/>
  <c r="I47" i="2"/>
  <c r="H47" i="2"/>
  <c r="G47" i="2"/>
  <c r="F47" i="2"/>
  <c r="E47" i="2"/>
  <c r="D47" i="2"/>
  <c r="C47" i="2"/>
  <c r="R47" i="2" s="1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S46" i="2" s="1"/>
  <c r="C46" i="2"/>
  <c r="R46" i="2" s="1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S45" i="2" s="1"/>
  <c r="C45" i="2"/>
  <c r="R45" i="2" s="1"/>
  <c r="Q44" i="2"/>
  <c r="P44" i="2"/>
  <c r="O44" i="2"/>
  <c r="N44" i="2"/>
  <c r="M44" i="2"/>
  <c r="L44" i="2"/>
  <c r="K44" i="2"/>
  <c r="J44" i="2"/>
  <c r="R44" i="2" s="1"/>
  <c r="I44" i="2"/>
  <c r="H44" i="2"/>
  <c r="G44" i="2"/>
  <c r="F44" i="2"/>
  <c r="E44" i="2"/>
  <c r="D44" i="2"/>
  <c r="S44" i="2" s="1"/>
  <c r="C44" i="2"/>
  <c r="Q43" i="2"/>
  <c r="P43" i="2"/>
  <c r="O43" i="2"/>
  <c r="N43" i="2"/>
  <c r="M43" i="2"/>
  <c r="L43" i="2"/>
  <c r="K43" i="2"/>
  <c r="S43" i="2" s="1"/>
  <c r="J43" i="2"/>
  <c r="I43" i="2"/>
  <c r="H43" i="2"/>
  <c r="G43" i="2"/>
  <c r="F43" i="2"/>
  <c r="E43" i="2"/>
  <c r="D43" i="2"/>
  <c r="C43" i="2"/>
  <c r="R43" i="2" s="1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S42" i="2" s="1"/>
  <c r="C42" i="2"/>
  <c r="R42" i="2" s="1"/>
  <c r="Q41" i="2"/>
  <c r="P41" i="2"/>
  <c r="P39" i="2" s="1"/>
  <c r="O41" i="2"/>
  <c r="N41" i="2"/>
  <c r="M41" i="2"/>
  <c r="L41" i="2"/>
  <c r="L39" i="2" s="1"/>
  <c r="K41" i="2"/>
  <c r="J41" i="2"/>
  <c r="I41" i="2"/>
  <c r="H41" i="2"/>
  <c r="H39" i="2" s="1"/>
  <c r="G41" i="2"/>
  <c r="F41" i="2"/>
  <c r="E41" i="2"/>
  <c r="D41" i="2"/>
  <c r="D39" i="2" s="1"/>
  <c r="C41" i="2"/>
  <c r="R41" i="2" s="1"/>
  <c r="Q40" i="2"/>
  <c r="Q39" i="2" s="1"/>
  <c r="P40" i="2"/>
  <c r="O40" i="2"/>
  <c r="N40" i="2"/>
  <c r="N39" i="2" s="1"/>
  <c r="M40" i="2"/>
  <c r="M39" i="2" s="1"/>
  <c r="L40" i="2"/>
  <c r="K40" i="2"/>
  <c r="J40" i="2"/>
  <c r="J39" i="2" s="1"/>
  <c r="I40" i="2"/>
  <c r="I39" i="2" s="1"/>
  <c r="H40" i="2"/>
  <c r="G40" i="2"/>
  <c r="F40" i="2"/>
  <c r="F39" i="2" s="1"/>
  <c r="E40" i="2"/>
  <c r="E39" i="2" s="1"/>
  <c r="D40" i="2"/>
  <c r="S40" i="2" s="1"/>
  <c r="C40" i="2"/>
  <c r="O39" i="2"/>
  <c r="K39" i="2"/>
  <c r="G39" i="2"/>
  <c r="C39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S38" i="2" s="1"/>
  <c r="C38" i="2"/>
  <c r="R38" i="2" s="1"/>
  <c r="Q37" i="2"/>
  <c r="Q34" i="2" s="1"/>
  <c r="P37" i="2"/>
  <c r="O37" i="2"/>
  <c r="N37" i="2"/>
  <c r="M37" i="2"/>
  <c r="M34" i="2" s="1"/>
  <c r="L37" i="2"/>
  <c r="K37" i="2"/>
  <c r="J37" i="2"/>
  <c r="I37" i="2"/>
  <c r="I34" i="2" s="1"/>
  <c r="H37" i="2"/>
  <c r="G37" i="2"/>
  <c r="F37" i="2"/>
  <c r="E37" i="2"/>
  <c r="D37" i="2"/>
  <c r="S37" i="2" s="1"/>
  <c r="C37" i="2"/>
  <c r="R37" i="2" s="1"/>
  <c r="Q36" i="2"/>
  <c r="P36" i="2"/>
  <c r="O36" i="2"/>
  <c r="N36" i="2"/>
  <c r="N34" i="2" s="1"/>
  <c r="M36" i="2"/>
  <c r="L36" i="2"/>
  <c r="K36" i="2"/>
  <c r="J36" i="2"/>
  <c r="R36" i="2" s="1"/>
  <c r="I36" i="2"/>
  <c r="H36" i="2"/>
  <c r="G36" i="2"/>
  <c r="F36" i="2"/>
  <c r="F34" i="2" s="1"/>
  <c r="E36" i="2"/>
  <c r="D36" i="2"/>
  <c r="S36" i="2" s="1"/>
  <c r="C36" i="2"/>
  <c r="Q35" i="2"/>
  <c r="P35" i="2"/>
  <c r="O35" i="2"/>
  <c r="O34" i="2" s="1"/>
  <c r="N35" i="2"/>
  <c r="M35" i="2"/>
  <c r="L35" i="2"/>
  <c r="K35" i="2"/>
  <c r="S35" i="2" s="1"/>
  <c r="J35" i="2"/>
  <c r="I35" i="2"/>
  <c r="H35" i="2"/>
  <c r="G35" i="2"/>
  <c r="G34" i="2" s="1"/>
  <c r="F35" i="2"/>
  <c r="E35" i="2"/>
  <c r="E34" i="2" s="1"/>
  <c r="D35" i="2"/>
  <c r="C35" i="2"/>
  <c r="R35" i="2" s="1"/>
  <c r="P34" i="2"/>
  <c r="L34" i="2"/>
  <c r="H34" i="2"/>
  <c r="D34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S33" i="2" s="1"/>
  <c r="C33" i="2"/>
  <c r="R33" i="2" s="1"/>
  <c r="Q32" i="2"/>
  <c r="P32" i="2"/>
  <c r="O32" i="2"/>
  <c r="N32" i="2"/>
  <c r="N29" i="2" s="1"/>
  <c r="M32" i="2"/>
  <c r="L32" i="2"/>
  <c r="K32" i="2"/>
  <c r="J32" i="2"/>
  <c r="J29" i="2" s="1"/>
  <c r="I32" i="2"/>
  <c r="H32" i="2"/>
  <c r="G32" i="2"/>
  <c r="F32" i="2"/>
  <c r="E32" i="2"/>
  <c r="D32" i="2"/>
  <c r="S32" i="2" s="1"/>
  <c r="C32" i="2"/>
  <c r="Q31" i="2"/>
  <c r="P31" i="2"/>
  <c r="O31" i="2"/>
  <c r="O29" i="2" s="1"/>
  <c r="N31" i="2"/>
  <c r="M31" i="2"/>
  <c r="L31" i="2"/>
  <c r="K31" i="2"/>
  <c r="S31" i="2" s="1"/>
  <c r="J31" i="2"/>
  <c r="I31" i="2"/>
  <c r="H31" i="2"/>
  <c r="G31" i="2"/>
  <c r="G29" i="2" s="1"/>
  <c r="F31" i="2"/>
  <c r="E31" i="2"/>
  <c r="D31" i="2"/>
  <c r="C31" i="2"/>
  <c r="R31" i="2" s="1"/>
  <c r="Q30" i="2"/>
  <c r="P30" i="2"/>
  <c r="P29" i="2" s="1"/>
  <c r="O30" i="2"/>
  <c r="N30" i="2"/>
  <c r="M30" i="2"/>
  <c r="L30" i="2"/>
  <c r="L29" i="2" s="1"/>
  <c r="K30" i="2"/>
  <c r="J30" i="2"/>
  <c r="I30" i="2"/>
  <c r="H30" i="2"/>
  <c r="H29" i="2" s="1"/>
  <c r="G30" i="2"/>
  <c r="F30" i="2"/>
  <c r="F29" i="2" s="1"/>
  <c r="E30" i="2"/>
  <c r="D30" i="2"/>
  <c r="S30" i="2" s="1"/>
  <c r="C30" i="2"/>
  <c r="R30" i="2" s="1"/>
  <c r="Q29" i="2"/>
  <c r="M29" i="2"/>
  <c r="I29" i="2"/>
  <c r="E29" i="2"/>
  <c r="Q28" i="2"/>
  <c r="P28" i="2"/>
  <c r="O28" i="2"/>
  <c r="N28" i="2"/>
  <c r="M28" i="2"/>
  <c r="L28" i="2"/>
  <c r="K28" i="2"/>
  <c r="J28" i="2"/>
  <c r="R28" i="2" s="1"/>
  <c r="I28" i="2"/>
  <c r="H28" i="2"/>
  <c r="G28" i="2"/>
  <c r="F28" i="2"/>
  <c r="E28" i="2"/>
  <c r="D28" i="2"/>
  <c r="S28" i="2" s="1"/>
  <c r="C28" i="2"/>
  <c r="Q27" i="2"/>
  <c r="P27" i="2"/>
  <c r="O27" i="2"/>
  <c r="N27" i="2"/>
  <c r="M27" i="2"/>
  <c r="L27" i="2"/>
  <c r="K27" i="2"/>
  <c r="S27" i="2" s="1"/>
  <c r="J27" i="2"/>
  <c r="I27" i="2"/>
  <c r="H27" i="2"/>
  <c r="G27" i="2"/>
  <c r="F27" i="2"/>
  <c r="E27" i="2"/>
  <c r="D27" i="2"/>
  <c r="C27" i="2"/>
  <c r="R27" i="2" s="1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S26" i="2" s="1"/>
  <c r="C26" i="2"/>
  <c r="R26" i="2" s="1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S25" i="2" s="1"/>
  <c r="C25" i="2"/>
  <c r="R25" i="2" s="1"/>
  <c r="Q24" i="2"/>
  <c r="P24" i="2"/>
  <c r="O24" i="2"/>
  <c r="N24" i="2"/>
  <c r="M24" i="2"/>
  <c r="L24" i="2"/>
  <c r="K24" i="2"/>
  <c r="J24" i="2"/>
  <c r="R24" i="2" s="1"/>
  <c r="I24" i="2"/>
  <c r="H24" i="2"/>
  <c r="G24" i="2"/>
  <c r="F24" i="2"/>
  <c r="E24" i="2"/>
  <c r="D24" i="2"/>
  <c r="S24" i="2" s="1"/>
  <c r="C24" i="2"/>
  <c r="Q23" i="2"/>
  <c r="P23" i="2"/>
  <c r="O23" i="2"/>
  <c r="N23" i="2"/>
  <c r="M23" i="2"/>
  <c r="L23" i="2"/>
  <c r="K23" i="2"/>
  <c r="S23" i="2" s="1"/>
  <c r="J23" i="2"/>
  <c r="I23" i="2"/>
  <c r="H23" i="2"/>
  <c r="G23" i="2"/>
  <c r="F23" i="2"/>
  <c r="E23" i="2"/>
  <c r="D23" i="2"/>
  <c r="C23" i="2"/>
  <c r="R23" i="2" s="1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S22" i="2" s="1"/>
  <c r="C22" i="2"/>
  <c r="R22" i="2" s="1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S21" i="2" s="1"/>
  <c r="C21" i="2"/>
  <c r="R21" i="2" s="1"/>
  <c r="Q20" i="2"/>
  <c r="P20" i="2"/>
  <c r="O20" i="2"/>
  <c r="N20" i="2"/>
  <c r="M20" i="2"/>
  <c r="L20" i="2"/>
  <c r="K20" i="2"/>
  <c r="J20" i="2"/>
  <c r="R20" i="2" s="1"/>
  <c r="I20" i="2"/>
  <c r="H20" i="2"/>
  <c r="G20" i="2"/>
  <c r="F20" i="2"/>
  <c r="E20" i="2"/>
  <c r="D20" i="2"/>
  <c r="S20" i="2" s="1"/>
  <c r="C20" i="2"/>
  <c r="Q19" i="2"/>
  <c r="P19" i="2"/>
  <c r="O19" i="2"/>
  <c r="N19" i="2"/>
  <c r="M19" i="2"/>
  <c r="L19" i="2"/>
  <c r="K19" i="2"/>
  <c r="S19" i="2" s="1"/>
  <c r="J19" i="2"/>
  <c r="I19" i="2"/>
  <c r="H19" i="2"/>
  <c r="G19" i="2"/>
  <c r="F19" i="2"/>
  <c r="E19" i="2"/>
  <c r="D19" i="2"/>
  <c r="C19" i="2"/>
  <c r="R19" i="2" s="1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S18" i="2" s="1"/>
  <c r="C18" i="2"/>
  <c r="R18" i="2" s="1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S17" i="2" s="1"/>
  <c r="C17" i="2"/>
  <c r="R17" i="2" s="1"/>
  <c r="Q16" i="2"/>
  <c r="P16" i="2"/>
  <c r="O16" i="2"/>
  <c r="N16" i="2"/>
  <c r="M16" i="2"/>
  <c r="L16" i="2"/>
  <c r="K16" i="2"/>
  <c r="J16" i="2"/>
  <c r="R16" i="2" s="1"/>
  <c r="I16" i="2"/>
  <c r="H16" i="2"/>
  <c r="G16" i="2"/>
  <c r="F16" i="2"/>
  <c r="E16" i="2"/>
  <c r="D16" i="2"/>
  <c r="S16" i="2" s="1"/>
  <c r="C16" i="2"/>
  <c r="Q15" i="2"/>
  <c r="P15" i="2"/>
  <c r="O15" i="2"/>
  <c r="N15" i="2"/>
  <c r="M15" i="2"/>
  <c r="L15" i="2"/>
  <c r="K15" i="2"/>
  <c r="S15" i="2" s="1"/>
  <c r="J15" i="2"/>
  <c r="I15" i="2"/>
  <c r="H15" i="2"/>
  <c r="G15" i="2"/>
  <c r="F15" i="2"/>
  <c r="E15" i="2"/>
  <c r="D15" i="2"/>
  <c r="C15" i="2"/>
  <c r="R15" i="2" s="1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S14" i="2" s="1"/>
  <c r="C14" i="2"/>
  <c r="R14" i="2" s="1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S13" i="2" s="1"/>
  <c r="C13" i="2"/>
  <c r="R13" i="2" s="1"/>
  <c r="Q12" i="2"/>
  <c r="P12" i="2"/>
  <c r="O12" i="2"/>
  <c r="N12" i="2"/>
  <c r="M12" i="2"/>
  <c r="L12" i="2"/>
  <c r="K12" i="2"/>
  <c r="J12" i="2"/>
  <c r="R12" i="2" s="1"/>
  <c r="I12" i="2"/>
  <c r="H12" i="2"/>
  <c r="G12" i="2"/>
  <c r="F12" i="2"/>
  <c r="E12" i="2"/>
  <c r="D12" i="2"/>
  <c r="S12" i="2" s="1"/>
  <c r="C12" i="2"/>
  <c r="Q11" i="2"/>
  <c r="P11" i="2"/>
  <c r="O11" i="2"/>
  <c r="O9" i="2" s="1"/>
  <c r="N11" i="2"/>
  <c r="M11" i="2"/>
  <c r="L11" i="2"/>
  <c r="K11" i="2"/>
  <c r="K9" i="2" s="1"/>
  <c r="J11" i="2"/>
  <c r="I11" i="2"/>
  <c r="H11" i="2"/>
  <c r="G11" i="2"/>
  <c r="G9" i="2" s="1"/>
  <c r="F11" i="2"/>
  <c r="E11" i="2"/>
  <c r="D11" i="2"/>
  <c r="C11" i="2"/>
  <c r="R11" i="2" s="1"/>
  <c r="Q10" i="2"/>
  <c r="P10" i="2"/>
  <c r="P9" i="2" s="1"/>
  <c r="O10" i="2"/>
  <c r="N10" i="2"/>
  <c r="N9" i="2" s="1"/>
  <c r="M10" i="2"/>
  <c r="L10" i="2"/>
  <c r="L9" i="2" s="1"/>
  <c r="K10" i="2"/>
  <c r="J10" i="2"/>
  <c r="J9" i="2" s="1"/>
  <c r="I10" i="2"/>
  <c r="H10" i="2"/>
  <c r="H9" i="2" s="1"/>
  <c r="G10" i="2"/>
  <c r="F10" i="2"/>
  <c r="F9" i="2" s="1"/>
  <c r="E10" i="2"/>
  <c r="D10" i="2"/>
  <c r="S10" i="2" s="1"/>
  <c r="C10" i="2"/>
  <c r="R10" i="2" s="1"/>
  <c r="Q9" i="2"/>
  <c r="M9" i="2"/>
  <c r="I9" i="2"/>
  <c r="E9" i="2"/>
  <c r="R8" i="2"/>
  <c r="Q8" i="2"/>
  <c r="P8" i="2"/>
  <c r="P48" i="2" s="1"/>
  <c r="O8" i="2"/>
  <c r="N8" i="2"/>
  <c r="N48" i="2" s="1"/>
  <c r="M8" i="2"/>
  <c r="L8" i="2"/>
  <c r="L48" i="2" s="1"/>
  <c r="K8" i="2"/>
  <c r="J8" i="2"/>
  <c r="I8" i="2"/>
  <c r="H8" i="2"/>
  <c r="H48" i="2" s="1"/>
  <c r="G8" i="2"/>
  <c r="F8" i="2"/>
  <c r="F48" i="2" s="1"/>
  <c r="E8" i="2"/>
  <c r="D8" i="2"/>
  <c r="S8" i="2" s="1"/>
  <c r="C8" i="2"/>
  <c r="G4" i="2"/>
  <c r="B3" i="2"/>
  <c r="A2" i="2"/>
  <c r="Q75" i="1"/>
  <c r="M75" i="1"/>
  <c r="G75" i="1"/>
  <c r="C75" i="1"/>
  <c r="Q74" i="1"/>
  <c r="M74" i="1"/>
  <c r="G74" i="1"/>
  <c r="C74" i="1"/>
  <c r="C70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S67" i="1" s="1"/>
  <c r="D67" i="1"/>
  <c r="T67" i="1" s="1"/>
  <c r="C67" i="1"/>
  <c r="S66" i="1"/>
  <c r="Q66" i="1"/>
  <c r="P66" i="1"/>
  <c r="O66" i="1"/>
  <c r="N66" i="1"/>
  <c r="M66" i="1"/>
  <c r="L66" i="1"/>
  <c r="K66" i="1"/>
  <c r="J66" i="1"/>
  <c r="I66" i="1"/>
  <c r="H66" i="1"/>
  <c r="G66" i="1"/>
  <c r="F66" i="1"/>
  <c r="T66" i="1" s="1"/>
  <c r="E66" i="1"/>
  <c r="D66" i="1"/>
  <c r="C66" i="1"/>
  <c r="T65" i="1"/>
  <c r="Q65" i="1"/>
  <c r="P65" i="1"/>
  <c r="O65" i="1"/>
  <c r="O63" i="1" s="1"/>
  <c r="N65" i="1"/>
  <c r="M65" i="1"/>
  <c r="L65" i="1"/>
  <c r="K65" i="1"/>
  <c r="K63" i="1" s="1"/>
  <c r="J65" i="1"/>
  <c r="I65" i="1"/>
  <c r="H65" i="1"/>
  <c r="G65" i="1"/>
  <c r="G63" i="1" s="1"/>
  <c r="F65" i="1"/>
  <c r="E65" i="1"/>
  <c r="D65" i="1"/>
  <c r="C65" i="1"/>
  <c r="S65" i="1" s="1"/>
  <c r="Q64" i="1"/>
  <c r="Q63" i="1" s="1"/>
  <c r="P64" i="1"/>
  <c r="P63" i="1" s="1"/>
  <c r="O64" i="1"/>
  <c r="N64" i="1"/>
  <c r="M64" i="1"/>
  <c r="M63" i="1" s="1"/>
  <c r="L64" i="1"/>
  <c r="L63" i="1" s="1"/>
  <c r="K64" i="1"/>
  <c r="J64" i="1"/>
  <c r="I64" i="1"/>
  <c r="I63" i="1" s="1"/>
  <c r="H64" i="1"/>
  <c r="H63" i="1" s="1"/>
  <c r="G64" i="1"/>
  <c r="F64" i="1"/>
  <c r="E64" i="1"/>
  <c r="E63" i="1" s="1"/>
  <c r="D64" i="1"/>
  <c r="T64" i="1" s="1"/>
  <c r="C64" i="1"/>
  <c r="S64" i="1" s="1"/>
  <c r="R63" i="1"/>
  <c r="N63" i="1"/>
  <c r="J63" i="1"/>
  <c r="F63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T62" i="1" s="1"/>
  <c r="C62" i="1"/>
  <c r="S62" i="1" s="1"/>
  <c r="M61" i="1"/>
  <c r="R60" i="1"/>
  <c r="Q60" i="1"/>
  <c r="P60" i="1"/>
  <c r="P61" i="1" s="1"/>
  <c r="O60" i="1"/>
  <c r="N60" i="1"/>
  <c r="M60" i="1"/>
  <c r="L60" i="1"/>
  <c r="K60" i="1"/>
  <c r="J60" i="1"/>
  <c r="I60" i="1"/>
  <c r="I61" i="1" s="1"/>
  <c r="H60" i="1"/>
  <c r="G60" i="1"/>
  <c r="F60" i="1"/>
  <c r="E60" i="1"/>
  <c r="E61" i="1" s="1"/>
  <c r="D60" i="1"/>
  <c r="C61" i="1" s="1"/>
  <c r="C60" i="1"/>
  <c r="S60" i="1" s="1"/>
  <c r="M58" i="1"/>
  <c r="R57" i="1"/>
  <c r="Q57" i="1"/>
  <c r="P57" i="1"/>
  <c r="P58" i="1" s="1"/>
  <c r="P51" i="1" s="1"/>
  <c r="O57" i="1"/>
  <c r="N57" i="1"/>
  <c r="M57" i="1"/>
  <c r="L57" i="1"/>
  <c r="K57" i="1"/>
  <c r="J57" i="1"/>
  <c r="I57" i="1"/>
  <c r="I58" i="1" s="1"/>
  <c r="H57" i="1"/>
  <c r="G57" i="1"/>
  <c r="F57" i="1"/>
  <c r="E57" i="1"/>
  <c r="E58" i="1" s="1"/>
  <c r="E51" i="1" s="1"/>
  <c r="D57" i="1"/>
  <c r="C58" i="1" s="1"/>
  <c r="C57" i="1"/>
  <c r="S57" i="1" s="1"/>
  <c r="Q55" i="1"/>
  <c r="P55" i="1"/>
  <c r="O55" i="1"/>
  <c r="N55" i="1"/>
  <c r="M55" i="1"/>
  <c r="M51" i="1" s="1"/>
  <c r="L55" i="1"/>
  <c r="K55" i="1"/>
  <c r="J55" i="1"/>
  <c r="I55" i="1"/>
  <c r="H55" i="1"/>
  <c r="G55" i="1"/>
  <c r="F55" i="1"/>
  <c r="E55" i="1"/>
  <c r="S55" i="1" s="1"/>
  <c r="D55" i="1"/>
  <c r="T55" i="1" s="1"/>
  <c r="C55" i="1"/>
  <c r="S53" i="1"/>
  <c r="Q53" i="1"/>
  <c r="P53" i="1"/>
  <c r="O53" i="1"/>
  <c r="N53" i="1"/>
  <c r="M53" i="1"/>
  <c r="L53" i="1"/>
  <c r="K53" i="1"/>
  <c r="J53" i="1"/>
  <c r="I53" i="1"/>
  <c r="H53" i="1"/>
  <c r="G53" i="1"/>
  <c r="F53" i="1"/>
  <c r="T53" i="1" s="1"/>
  <c r="E53" i="1"/>
  <c r="D53" i="1"/>
  <c r="C53" i="1"/>
  <c r="C51" i="1" s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T47" i="1" s="1"/>
  <c r="C47" i="1"/>
  <c r="S47" i="1" s="1"/>
  <c r="T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S46" i="1" s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S45" i="1" s="1"/>
  <c r="T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S44" i="1" s="1"/>
  <c r="R43" i="1"/>
  <c r="R39" i="1" s="1"/>
  <c r="Q43" i="1"/>
  <c r="P43" i="1"/>
  <c r="O43" i="1"/>
  <c r="N43" i="1"/>
  <c r="M43" i="1"/>
  <c r="L43" i="1"/>
  <c r="K43" i="1"/>
  <c r="J43" i="1"/>
  <c r="J39" i="1" s="1"/>
  <c r="I43" i="1"/>
  <c r="H43" i="1"/>
  <c r="G43" i="1"/>
  <c r="F43" i="1"/>
  <c r="E43" i="1"/>
  <c r="D43" i="1"/>
  <c r="C43" i="1"/>
  <c r="S43" i="1" s="1"/>
  <c r="T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S42" i="1" s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T41" i="1" s="1"/>
  <c r="C41" i="1"/>
  <c r="S41" i="1" s="1"/>
  <c r="R40" i="1"/>
  <c r="Q40" i="1"/>
  <c r="Q39" i="1" s="1"/>
  <c r="P40" i="1"/>
  <c r="P39" i="1" s="1"/>
  <c r="O40" i="1"/>
  <c r="N40" i="1"/>
  <c r="M40" i="1"/>
  <c r="M39" i="1" s="1"/>
  <c r="L40" i="1"/>
  <c r="L39" i="1" s="1"/>
  <c r="K40" i="1"/>
  <c r="J40" i="1"/>
  <c r="I40" i="1"/>
  <c r="I39" i="1" s="1"/>
  <c r="H40" i="1"/>
  <c r="H39" i="1" s="1"/>
  <c r="G40" i="1"/>
  <c r="F40" i="1"/>
  <c r="E40" i="1"/>
  <c r="E39" i="1" s="1"/>
  <c r="D40" i="1"/>
  <c r="D39" i="1" s="1"/>
  <c r="C40" i="1"/>
  <c r="O39" i="1"/>
  <c r="N39" i="1"/>
  <c r="K39" i="1"/>
  <c r="G39" i="1"/>
  <c r="F39" i="1"/>
  <c r="C39" i="1"/>
  <c r="T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S38" i="1" s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7" i="1" s="1"/>
  <c r="T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6" i="1" s="1"/>
  <c r="R35" i="1"/>
  <c r="R34" i="1" s="1"/>
  <c r="Q35" i="1"/>
  <c r="P35" i="1"/>
  <c r="O35" i="1"/>
  <c r="O34" i="1" s="1"/>
  <c r="N35" i="1"/>
  <c r="N34" i="1" s="1"/>
  <c r="M35" i="1"/>
  <c r="L35" i="1"/>
  <c r="K35" i="1"/>
  <c r="K34" i="1" s="1"/>
  <c r="J35" i="1"/>
  <c r="J34" i="1" s="1"/>
  <c r="I35" i="1"/>
  <c r="H35" i="1"/>
  <c r="G35" i="1"/>
  <c r="G34" i="1" s="1"/>
  <c r="F35" i="1"/>
  <c r="F34" i="1" s="1"/>
  <c r="E35" i="1"/>
  <c r="D35" i="1"/>
  <c r="C35" i="1"/>
  <c r="C34" i="1" s="1"/>
  <c r="Q34" i="1"/>
  <c r="P34" i="1"/>
  <c r="M34" i="1"/>
  <c r="L34" i="1"/>
  <c r="I34" i="1"/>
  <c r="H34" i="1"/>
  <c r="E34" i="1"/>
  <c r="D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T33" i="1" s="1"/>
  <c r="C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T32" i="1" s="1"/>
  <c r="C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T31" i="1" s="1"/>
  <c r="C31" i="1"/>
  <c r="S31" i="1" s="1"/>
  <c r="T30" i="1"/>
  <c r="R30" i="1"/>
  <c r="Q30" i="1"/>
  <c r="Q29" i="1" s="1"/>
  <c r="P30" i="1"/>
  <c r="O30" i="1"/>
  <c r="N30" i="1"/>
  <c r="M30" i="1"/>
  <c r="M29" i="1" s="1"/>
  <c r="L30" i="1"/>
  <c r="K30" i="1"/>
  <c r="J30" i="1"/>
  <c r="I30" i="1"/>
  <c r="I29" i="1" s="1"/>
  <c r="H30" i="1"/>
  <c r="G30" i="1"/>
  <c r="F30" i="1"/>
  <c r="E30" i="1"/>
  <c r="E29" i="1" s="1"/>
  <c r="D30" i="1"/>
  <c r="C30" i="1"/>
  <c r="S30" i="1" s="1"/>
  <c r="R29" i="1"/>
  <c r="O29" i="1"/>
  <c r="N29" i="1"/>
  <c r="K29" i="1"/>
  <c r="J29" i="1"/>
  <c r="G29" i="1"/>
  <c r="F29" i="1"/>
  <c r="C29" i="1"/>
  <c r="T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7" i="1" s="1"/>
  <c r="T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T25" i="1" s="1"/>
  <c r="C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T24" i="1" s="1"/>
  <c r="C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T23" i="1" s="1"/>
  <c r="C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T22" i="1" s="1"/>
  <c r="C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1" i="1" s="1"/>
  <c r="T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9" i="1" s="1"/>
  <c r="T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T17" i="1" s="1"/>
  <c r="C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T16" i="1" s="1"/>
  <c r="C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T15" i="1" s="1"/>
  <c r="C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T14" i="1" s="1"/>
  <c r="C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3" i="1" s="1"/>
  <c r="T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2" i="1" s="1"/>
  <c r="R11" i="1"/>
  <c r="R9" i="1" s="1"/>
  <c r="Q11" i="1"/>
  <c r="P11" i="1"/>
  <c r="O11" i="1"/>
  <c r="N11" i="1"/>
  <c r="N9" i="1" s="1"/>
  <c r="M11" i="1"/>
  <c r="L11" i="1"/>
  <c r="K11" i="1"/>
  <c r="J11" i="1"/>
  <c r="J9" i="1" s="1"/>
  <c r="I11" i="1"/>
  <c r="H11" i="1"/>
  <c r="G11" i="1"/>
  <c r="F11" i="1"/>
  <c r="F9" i="1" s="1"/>
  <c r="E11" i="1"/>
  <c r="D11" i="1"/>
  <c r="C11" i="1"/>
  <c r="S11" i="1" s="1"/>
  <c r="T10" i="1"/>
  <c r="R10" i="1"/>
  <c r="Q10" i="1"/>
  <c r="Q9" i="1" s="1"/>
  <c r="P10" i="1"/>
  <c r="O10" i="1"/>
  <c r="N10" i="1"/>
  <c r="M10" i="1"/>
  <c r="M9" i="1" s="1"/>
  <c r="L10" i="1"/>
  <c r="K10" i="1"/>
  <c r="J10" i="1"/>
  <c r="I10" i="1"/>
  <c r="I9" i="1" s="1"/>
  <c r="H10" i="1"/>
  <c r="G10" i="1"/>
  <c r="F10" i="1"/>
  <c r="E10" i="1"/>
  <c r="E9" i="1" s="1"/>
  <c r="D10" i="1"/>
  <c r="C10" i="1"/>
  <c r="S10" i="1" s="1"/>
  <c r="O9" i="1"/>
  <c r="K9" i="1"/>
  <c r="G9" i="1"/>
  <c r="C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G4" i="1"/>
  <c r="B3" i="1"/>
  <c r="A2" i="1"/>
  <c r="A1" i="1"/>
  <c r="I58" i="3" l="1"/>
  <c r="N57" i="3"/>
  <c r="Q11" i="3"/>
  <c r="Q16" i="3"/>
  <c r="Q27" i="3"/>
  <c r="N40" i="3"/>
  <c r="Q43" i="3"/>
  <c r="Q40" i="3"/>
  <c r="Q23" i="3"/>
  <c r="Q20" i="3"/>
  <c r="Q47" i="3"/>
  <c r="C48" i="3"/>
  <c r="K48" i="3"/>
  <c r="J27" i="3"/>
  <c r="P27" i="3" s="1"/>
  <c r="N30" i="3"/>
  <c r="J66" i="3"/>
  <c r="J63" i="3" s="1"/>
  <c r="D48" i="3"/>
  <c r="L8" i="3"/>
  <c r="I13" i="3"/>
  <c r="N13" i="3" s="1"/>
  <c r="L13" i="3"/>
  <c r="Q13" i="3" s="1"/>
  <c r="I17" i="3"/>
  <c r="N17" i="3" s="1"/>
  <c r="L17" i="3"/>
  <c r="Q17" i="3" s="1"/>
  <c r="I21" i="3"/>
  <c r="N21" i="3" s="1"/>
  <c r="L21" i="3"/>
  <c r="Q21" i="3" s="1"/>
  <c r="I25" i="3"/>
  <c r="N25" i="3" s="1"/>
  <c r="L25" i="3"/>
  <c r="Q25" i="3" s="1"/>
  <c r="H29" i="3"/>
  <c r="H48" i="3" s="1"/>
  <c r="I31" i="3"/>
  <c r="N31" i="3" s="1"/>
  <c r="Q31" i="3" s="1"/>
  <c r="I33" i="3"/>
  <c r="N33" i="3" s="1"/>
  <c r="L33" i="3"/>
  <c r="Q33" i="3" s="1"/>
  <c r="J34" i="3"/>
  <c r="P34" i="3" s="1"/>
  <c r="I41" i="3"/>
  <c r="N41" i="3" s="1"/>
  <c r="L41" i="3"/>
  <c r="I8" i="3"/>
  <c r="F9" i="3"/>
  <c r="P9" i="3"/>
  <c r="F29" i="3"/>
  <c r="E34" i="3"/>
  <c r="E48" i="3" s="1"/>
  <c r="I35" i="3"/>
  <c r="I37" i="3"/>
  <c r="N37" i="3" s="1"/>
  <c r="L37" i="3"/>
  <c r="E51" i="3"/>
  <c r="I53" i="3"/>
  <c r="C61" i="3"/>
  <c r="C51" i="3" s="1"/>
  <c r="I60" i="3"/>
  <c r="D63" i="3"/>
  <c r="G48" i="3"/>
  <c r="O48" i="3"/>
  <c r="J31" i="3"/>
  <c r="P31" i="3" s="1"/>
  <c r="C29" i="3"/>
  <c r="L29" i="3" s="1"/>
  <c r="J30" i="3"/>
  <c r="D29" i="3"/>
  <c r="I45" i="3"/>
  <c r="N45" i="3" s="1"/>
  <c r="L45" i="3"/>
  <c r="Q45" i="3" s="1"/>
  <c r="I64" i="3"/>
  <c r="J8" i="3"/>
  <c r="C9" i="3"/>
  <c r="L9" i="3" s="1"/>
  <c r="L10" i="3"/>
  <c r="Q10" i="3" s="1"/>
  <c r="L14" i="3"/>
  <c r="Q14" i="3" s="1"/>
  <c r="L18" i="3"/>
  <c r="Q18" i="3" s="1"/>
  <c r="L22" i="3"/>
  <c r="Q22" i="3" s="1"/>
  <c r="L26" i="3"/>
  <c r="Q26" i="3" s="1"/>
  <c r="L30" i="3"/>
  <c r="Q30" i="3" s="1"/>
  <c r="F34" i="3"/>
  <c r="P35" i="3"/>
  <c r="F39" i="3"/>
  <c r="J40" i="3"/>
  <c r="O39" i="3"/>
  <c r="L42" i="3"/>
  <c r="Q42" i="3" s="1"/>
  <c r="L46" i="3"/>
  <c r="Q46" i="3" s="1"/>
  <c r="L62" i="3"/>
  <c r="C39" i="3"/>
  <c r="L39" i="3" s="1"/>
  <c r="G48" i="2"/>
  <c r="K48" i="2"/>
  <c r="O48" i="2"/>
  <c r="R9" i="2"/>
  <c r="R48" i="2" s="1"/>
  <c r="S63" i="2"/>
  <c r="H49" i="2"/>
  <c r="R34" i="2"/>
  <c r="S34" i="2"/>
  <c r="E48" i="2"/>
  <c r="E49" i="2" s="1"/>
  <c r="I48" i="2"/>
  <c r="M48" i="2"/>
  <c r="L49" i="2" s="1"/>
  <c r="Q48" i="2"/>
  <c r="P49" i="2" s="1"/>
  <c r="S29" i="2"/>
  <c r="S51" i="2"/>
  <c r="H51" i="2"/>
  <c r="L51" i="2"/>
  <c r="R58" i="2"/>
  <c r="R51" i="2" s="1"/>
  <c r="S11" i="2"/>
  <c r="S9" i="2" s="1"/>
  <c r="C9" i="2"/>
  <c r="C48" i="2" s="1"/>
  <c r="C29" i="2"/>
  <c r="K29" i="2"/>
  <c r="J34" i="2"/>
  <c r="J48" i="2" s="1"/>
  <c r="S41" i="2"/>
  <c r="S39" i="2" s="1"/>
  <c r="R40" i="2"/>
  <c r="R39" i="2" s="1"/>
  <c r="D9" i="2"/>
  <c r="D48" i="2" s="1"/>
  <c r="D29" i="2"/>
  <c r="C34" i="2"/>
  <c r="K34" i="2"/>
  <c r="R60" i="2"/>
  <c r="R61" i="2" s="1"/>
  <c r="R32" i="2"/>
  <c r="R29" i="2" s="1"/>
  <c r="P48" i="1"/>
  <c r="P49" i="1" s="1"/>
  <c r="I48" i="1"/>
  <c r="I49" i="1" s="1"/>
  <c r="Q48" i="1"/>
  <c r="H9" i="1"/>
  <c r="H48" i="1" s="1"/>
  <c r="P9" i="1"/>
  <c r="S63" i="1"/>
  <c r="F48" i="1"/>
  <c r="J48" i="1"/>
  <c r="N48" i="1"/>
  <c r="R48" i="1"/>
  <c r="T11" i="1"/>
  <c r="T9" i="1" s="1"/>
  <c r="S14" i="1"/>
  <c r="T19" i="1"/>
  <c r="S22" i="1"/>
  <c r="T27" i="1"/>
  <c r="T29" i="1"/>
  <c r="T35" i="1"/>
  <c r="T43" i="1"/>
  <c r="I51" i="1"/>
  <c r="T63" i="1"/>
  <c r="S9" i="1"/>
  <c r="E48" i="1"/>
  <c r="M48" i="1"/>
  <c r="M49" i="1" s="1"/>
  <c r="D9" i="1"/>
  <c r="D48" i="1" s="1"/>
  <c r="L9" i="1"/>
  <c r="L48" i="1" s="1"/>
  <c r="C48" i="1"/>
  <c r="G48" i="1"/>
  <c r="K48" i="1"/>
  <c r="O48" i="1"/>
  <c r="T8" i="1"/>
  <c r="T13" i="1"/>
  <c r="S16" i="1"/>
  <c r="T21" i="1"/>
  <c r="S24" i="1"/>
  <c r="D29" i="1"/>
  <c r="H29" i="1"/>
  <c r="L29" i="1"/>
  <c r="P29" i="1"/>
  <c r="S32" i="1"/>
  <c r="S29" i="1" s="1"/>
  <c r="T37" i="1"/>
  <c r="S40" i="1"/>
  <c r="S39" i="1" s="1"/>
  <c r="T40" i="1"/>
  <c r="T45" i="1"/>
  <c r="T60" i="1"/>
  <c r="S61" i="1" s="1"/>
  <c r="S35" i="1"/>
  <c r="S34" i="1" s="1"/>
  <c r="C63" i="1"/>
  <c r="D63" i="1"/>
  <c r="T57" i="1"/>
  <c r="S58" i="1" s="1"/>
  <c r="S51" i="1" s="1"/>
  <c r="S8" i="1"/>
  <c r="L48" i="3" l="1"/>
  <c r="C49" i="3"/>
  <c r="G49" i="3"/>
  <c r="F48" i="3"/>
  <c r="E49" i="3" s="1"/>
  <c r="N8" i="3"/>
  <c r="Q8" i="3" s="1"/>
  <c r="I9" i="3"/>
  <c r="N9" i="3" s="1"/>
  <c r="Q9" i="3" s="1"/>
  <c r="P40" i="3"/>
  <c r="J39" i="3"/>
  <c r="P39" i="3" s="1"/>
  <c r="N64" i="3"/>
  <c r="I63" i="3"/>
  <c r="N63" i="3" s="1"/>
  <c r="J29" i="3"/>
  <c r="P29" i="3" s="1"/>
  <c r="P30" i="3"/>
  <c r="I29" i="3"/>
  <c r="N29" i="3" s="1"/>
  <c r="Q29" i="3" s="1"/>
  <c r="I39" i="3"/>
  <c r="N39" i="3" s="1"/>
  <c r="I51" i="3"/>
  <c r="N35" i="3"/>
  <c r="Q35" i="3" s="1"/>
  <c r="I34" i="3"/>
  <c r="N34" i="3" s="1"/>
  <c r="Q34" i="3" s="1"/>
  <c r="Q39" i="3"/>
  <c r="J48" i="3"/>
  <c r="P48" i="3" s="1"/>
  <c r="P8" i="3"/>
  <c r="N60" i="3"/>
  <c r="I61" i="3"/>
  <c r="Q37" i="3"/>
  <c r="Q41" i="3"/>
  <c r="C49" i="2"/>
  <c r="S48" i="2"/>
  <c r="R49" i="2" s="1"/>
  <c r="T34" i="1"/>
  <c r="S48" i="1"/>
  <c r="T39" i="1"/>
  <c r="T48" i="1"/>
  <c r="C49" i="1"/>
  <c r="E49" i="1"/>
  <c r="I48" i="3" l="1"/>
  <c r="S49" i="1"/>
  <c r="N48" i="3" l="1"/>
  <c r="Q48" i="3" s="1"/>
  <c r="I49" i="3"/>
</calcChain>
</file>

<file path=xl/sharedStrings.xml><?xml version="1.0" encoding="utf-8"?>
<sst xmlns="http://schemas.openxmlformats.org/spreadsheetml/2006/main" count="376" uniqueCount="124">
  <si>
    <t>Nama Aset (Permendagri 108 Tahun 2016)</t>
  </si>
  <si>
    <t>Koreksi</t>
  </si>
  <si>
    <t>Jumlah</t>
  </si>
  <si>
    <t>Realisasi Belanja</t>
  </si>
  <si>
    <t>Lain-Lain</t>
  </si>
  <si>
    <t>Beban Penyusutan</t>
  </si>
  <si>
    <t>Nilai</t>
  </si>
  <si>
    <t>Belum Tercatat</t>
  </si>
  <si>
    <t>Belanja Modal</t>
  </si>
  <si>
    <t>Non Belanja Modal</t>
  </si>
  <si>
    <t>Transfer AntarOPD</t>
  </si>
  <si>
    <t>Transfer  Intern OPD</t>
  </si>
  <si>
    <t>Hibah</t>
  </si>
  <si>
    <t>Reklasifikasi Antarakun</t>
  </si>
  <si>
    <t>Penghapusan</t>
  </si>
  <si>
    <t>Perolehan</t>
  </si>
  <si>
    <t>Akumulasi</t>
  </si>
  <si>
    <t>1.3.1</t>
  </si>
  <si>
    <t>TANAH</t>
  </si>
  <si>
    <t>1.3.2</t>
  </si>
  <si>
    <t>PERALATAN DAN MESIN</t>
  </si>
  <si>
    <t>1.3.2.1</t>
  </si>
  <si>
    <t>ALAT BESAR</t>
  </si>
  <si>
    <t>1.3.2.2</t>
  </si>
  <si>
    <t>ALAT ANGKUTAN</t>
  </si>
  <si>
    <t>1.3.2.3</t>
  </si>
  <si>
    <t>ALAT BENGKEL DAN ALAT UKUR</t>
  </si>
  <si>
    <t>1.3.2.4</t>
  </si>
  <si>
    <t>ALAT PERTANIAN</t>
  </si>
  <si>
    <t>1.3.2.5</t>
  </si>
  <si>
    <t xml:space="preserve">ALAT KANTOR DAN RUMAH TANGGA </t>
  </si>
  <si>
    <t>1.3.2.6</t>
  </si>
  <si>
    <t>ALAT STUDIO, KOMUNIKASI DAN PEMANCAR</t>
  </si>
  <si>
    <t>1.3.2.7</t>
  </si>
  <si>
    <t>ALAT KEDOKTERAN DAN KESEHATAN</t>
  </si>
  <si>
    <t>1.3.2.8</t>
  </si>
  <si>
    <t>ALAT LABORATORIUM</t>
  </si>
  <si>
    <t>1.3.2.9</t>
  </si>
  <si>
    <t>ALAT PERSENJATAAN</t>
  </si>
  <si>
    <t>1.3.2.10</t>
  </si>
  <si>
    <t>KOMPUTER</t>
  </si>
  <si>
    <t>1.3.2.11</t>
  </si>
  <si>
    <t>ALAT EKSPLORASI</t>
  </si>
  <si>
    <t>1.3.2.12</t>
  </si>
  <si>
    <t>ALAT PENGEBORAN</t>
  </si>
  <si>
    <t>1.3.2.13</t>
  </si>
  <si>
    <t>ALAT PRODUKSI, PENGOLAHAN DAN PEMURNIAN</t>
  </si>
  <si>
    <t>1.3.2.14</t>
  </si>
  <si>
    <t>ALAT BANTU EKSPLORASI</t>
  </si>
  <si>
    <t>1.3.2.15</t>
  </si>
  <si>
    <t>ALAT KESELAMATAN KERJA</t>
  </si>
  <si>
    <t>1.3.2.16</t>
  </si>
  <si>
    <t>ALAT PERAGA</t>
  </si>
  <si>
    <t>1.3.2.17</t>
  </si>
  <si>
    <t>PERALATAN PROSES/PRODUKSI</t>
  </si>
  <si>
    <t>1.3.2.18</t>
  </si>
  <si>
    <t>RAMBU - RAMBU</t>
  </si>
  <si>
    <t>1.3.2.19</t>
  </si>
  <si>
    <t>PERALATAN OLAH RAGA</t>
  </si>
  <si>
    <t>1.3.3</t>
  </si>
  <si>
    <t>GEDUNG DAN BANGUNAN</t>
  </si>
  <si>
    <t>1.3.3.1</t>
  </si>
  <si>
    <t>BANGUNAN GEDUNG</t>
  </si>
  <si>
    <t>1.3.3.2</t>
  </si>
  <si>
    <t>MONUMEN</t>
  </si>
  <si>
    <t>1.3.3.3</t>
  </si>
  <si>
    <t>BANGUNAN MENARA</t>
  </si>
  <si>
    <t>1.3.3.4</t>
  </si>
  <si>
    <t>TUGU TITIK KONTROL/PASTI</t>
  </si>
  <si>
    <t>1.3.4</t>
  </si>
  <si>
    <t>JALAN, JARINGAN DAN IRIGASI</t>
  </si>
  <si>
    <t>1.3.4.1</t>
  </si>
  <si>
    <t>JALAN DAN JEMBATAN</t>
  </si>
  <si>
    <t>1.3.4.2</t>
  </si>
  <si>
    <t>BANGUNAN AIR</t>
  </si>
  <si>
    <t>1.3.4.3</t>
  </si>
  <si>
    <t>INSTALASI</t>
  </si>
  <si>
    <t>1.3.4.4</t>
  </si>
  <si>
    <t>JARINGAN</t>
  </si>
  <si>
    <t>1.3.5</t>
  </si>
  <si>
    <t>ASET TETAP LAINNYA</t>
  </si>
  <si>
    <t>1.3.5.1</t>
  </si>
  <si>
    <t>BAHAN PERPUSTAKAAN</t>
  </si>
  <si>
    <t>1.3.5.2</t>
  </si>
  <si>
    <t>BARANG BERCORAK KESENIAN/KEBUDAYAAN/OLAHRAGA</t>
  </si>
  <si>
    <t>1.3.5.3</t>
  </si>
  <si>
    <t>HEWAN</t>
  </si>
  <si>
    <t>1.3.5.4</t>
  </si>
  <si>
    <t>BIOTA PERAIRAN</t>
  </si>
  <si>
    <t>1.3.5.5</t>
  </si>
  <si>
    <t>TANAMAN</t>
  </si>
  <si>
    <t>1.3.5.6</t>
  </si>
  <si>
    <t>BARANG KOLEKSI NON BUDAYA</t>
  </si>
  <si>
    <t>1.3.5.7</t>
  </si>
  <si>
    <t>ASET TETAP DALAM RENOVASI</t>
  </si>
  <si>
    <t>1.3.6</t>
  </si>
  <si>
    <t>KONSTRUKSI DALAM PENGERJAAN</t>
  </si>
  <si>
    <t>Jumlah Aset Tetap</t>
  </si>
  <si>
    <t>Jumlah Aset Tetap (Netto)</t>
  </si>
  <si>
    <t>Aset Lain-Lain</t>
  </si>
  <si>
    <t>Tagihan Jangka Panjang</t>
  </si>
  <si>
    <t>Kemitraan dengan Pihak Ketiga</t>
  </si>
  <si>
    <t>Aset Tidak Berwujud</t>
  </si>
  <si>
    <t>Aset Tak Berwujud (Simda Keuangan)</t>
  </si>
  <si>
    <t>Aset Kondisi Rusak Berat/Hilang/Lainnya</t>
  </si>
  <si>
    <t>Aset Lain-Lain (Simda Keuangan)</t>
  </si>
  <si>
    <t>Properti Investasi</t>
  </si>
  <si>
    <t>Ekstrakompatabel</t>
  </si>
  <si>
    <t>Peralatan dan Mesin</t>
  </si>
  <si>
    <t>Gedung dan Bangunan</t>
  </si>
  <si>
    <t>Jalan, Irigasi dan Jaringan</t>
  </si>
  <si>
    <t>1.5.4</t>
  </si>
  <si>
    <t>Mengetahui</t>
  </si>
  <si>
    <t>Bendahara Pengeluaran</t>
  </si>
  <si>
    <t>Pengurus Barang</t>
  </si>
  <si>
    <t>Bidang Aset</t>
  </si>
  <si>
    <t>LEMBAR MUTASI PENGURANGAN ASET TETAP TAHUN 2020</t>
  </si>
  <si>
    <t>Pencatatan Ganda</t>
  </si>
  <si>
    <t>Belanja Modal (Bukan Aset Tetap)</t>
  </si>
  <si>
    <t>Transfer Intern OPD</t>
  </si>
  <si>
    <t>Barang Extrakompatibel</t>
  </si>
  <si>
    <t>Penambahan</t>
  </si>
  <si>
    <t>Pengurangan</t>
  </si>
  <si>
    <t xml:space="preserve">Akumulasi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</si>
</sst>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9" borderId="1" xfId="0" applyNumberFormat="1" applyFont="1" applyFill="1" applyBorder="1"/>
    <xf numFmtId="43" fontId="2" fillId="9" borderId="1" xfId="1" applyFont="1" applyFill="1" applyBorder="1"/>
    <xf numFmtId="49" fontId="3" fillId="0" borderId="1" xfId="0" applyNumberFormat="1" applyFont="1" applyBorder="1"/>
    <xf numFmtId="0" fontId="3" fillId="0" borderId="1" xfId="0" applyFont="1" applyBorder="1"/>
    <xf numFmtId="43" fontId="3" fillId="0" borderId="1" xfId="1" applyFont="1" applyBorder="1"/>
    <xf numFmtId="43" fontId="3" fillId="0" borderId="1" xfId="1" applyFont="1" applyFill="1" applyBorder="1"/>
    <xf numFmtId="49" fontId="2" fillId="10" borderId="1" xfId="0" applyNumberFormat="1" applyFont="1" applyFill="1" applyBorder="1"/>
    <xf numFmtId="0" fontId="2" fillId="10" borderId="1" xfId="0" applyFont="1" applyFill="1" applyBorder="1"/>
    <xf numFmtId="43" fontId="2" fillId="10" borderId="1" xfId="1" applyFont="1" applyFill="1" applyBorder="1"/>
    <xf numFmtId="49" fontId="4" fillId="0" borderId="1" xfId="0" applyNumberFormat="1" applyFont="1" applyBorder="1"/>
    <xf numFmtId="49" fontId="3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8" fillId="0" borderId="0" xfId="0" applyFont="1"/>
    <xf numFmtId="49" fontId="8" fillId="0" borderId="0" xfId="0" applyNumberFormat="1" applyFont="1"/>
    <xf numFmtId="49" fontId="7" fillId="9" borderId="1" xfId="0" applyNumberFormat="1" applyFont="1" applyFill="1" applyBorder="1"/>
    <xf numFmtId="43" fontId="7" fillId="9" borderId="1" xfId="1" applyFont="1" applyFill="1" applyBorder="1"/>
    <xf numFmtId="49" fontId="8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9" fontId="7" fillId="10" borderId="1" xfId="0" applyNumberFormat="1" applyFont="1" applyFill="1" applyBorder="1"/>
    <xf numFmtId="0" fontId="7" fillId="10" borderId="1" xfId="0" applyFont="1" applyFill="1" applyBorder="1"/>
    <xf numFmtId="43" fontId="7" fillId="10" borderId="1" xfId="1" applyFont="1" applyFill="1" applyBorder="1"/>
    <xf numFmtId="43" fontId="8" fillId="0" borderId="1" xfId="1" applyFont="1" applyFill="1" applyBorder="1"/>
    <xf numFmtId="43" fontId="8" fillId="0" borderId="0" xfId="1" applyFont="1"/>
    <xf numFmtId="0" fontId="7" fillId="0" borderId="1" xfId="0" applyFont="1" applyBorder="1" applyAlignment="1">
      <alignment horizontal="center" vertical="center"/>
    </xf>
    <xf numFmtId="43" fontId="7" fillId="0" borderId="0" xfId="1" applyFont="1"/>
    <xf numFmtId="165" fontId="8" fillId="0" borderId="0" xfId="0" applyNumberFormat="1" applyFont="1"/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7" fillId="6" borderId="1" xfId="1" applyFont="1" applyFill="1" applyBorder="1" applyAlignment="1">
      <alignment horizontal="center" vertical="center" wrapText="1"/>
    </xf>
    <xf numFmtId="43" fontId="7" fillId="12" borderId="1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11" borderId="1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3" fontId="7" fillId="7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sil%20Rekonsiliasi%20Aset%20Tetap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Data Awal"/>
      <sheetName val="Penambahan 1"/>
      <sheetName val="Pengurangan 1"/>
      <sheetName val="Rekapitulasi 1"/>
      <sheetName val="Penambahan 2"/>
      <sheetName val="Pengurangan 2"/>
      <sheetName val="Rekapitulasi 2"/>
      <sheetName val="Penambahan 3"/>
      <sheetName val="Pengurangan 3"/>
      <sheetName val="Rekapitulasi 3"/>
      <sheetName val="Penambahan 4"/>
      <sheetName val="Pengurangan 4"/>
      <sheetName val="Rekapitulasi 4"/>
      <sheetName val="Penambahan"/>
      <sheetName val="Pengurangan"/>
      <sheetName val="Rekapitulasi"/>
      <sheetName val="Sheet1"/>
      <sheetName val="Cek Data"/>
      <sheetName val="Jurnal"/>
      <sheetName val="Penyusutan"/>
      <sheetName val="Penambahan (Baru)"/>
      <sheetName val="Pengurangan (Baru)"/>
      <sheetName val="Rekapitulasi (Baru)"/>
      <sheetName val="BA tri 1 pengurus pgll"/>
      <sheetName val="lamp tri 1 pengll"/>
      <sheetName val="lamp tri 1 kib"/>
      <sheetName val="BA smt dg akun opd"/>
      <sheetName val="lamp smt  akun opd"/>
    </sheetNames>
    <sheetDataSet>
      <sheetData sheetId="0">
        <row r="2">
          <cell r="B2" t="str">
            <v>Satuan Polisi Pamong Praja</v>
          </cell>
        </row>
        <row r="5">
          <cell r="B5" t="str">
            <v>SRI WAHYUNINGSIH, S.H., M.M.</v>
          </cell>
          <cell r="C5" t="str">
            <v>19740514 200501 2 008</v>
          </cell>
        </row>
        <row r="6">
          <cell r="B6" t="str">
            <v>APRI DARMAWAN, S.E., M.M.</v>
          </cell>
          <cell r="C6" t="str">
            <v>19800414 200501 1 007</v>
          </cell>
        </row>
        <row r="7">
          <cell r="B7" t="str">
            <v>DJOKO NUGROHO</v>
          </cell>
          <cell r="C7" t="str">
            <v>19810427 200902 1 002</v>
          </cell>
        </row>
        <row r="9">
          <cell r="B9" t="str">
            <v>BAKDO HARSONO, S.S.T.P.</v>
          </cell>
          <cell r="C9" t="str">
            <v>19780403 199703 1 003</v>
          </cell>
          <cell r="E9" t="str">
            <v>KEPALA SATUAN</v>
          </cell>
        </row>
        <row r="14">
          <cell r="B14">
            <v>2023</v>
          </cell>
        </row>
        <row r="15">
          <cell r="B15">
            <v>2024</v>
          </cell>
        </row>
        <row r="20">
          <cell r="B20" t="str">
            <v>Periode 1 Januari 2024 - 31 Desember 2024</v>
          </cell>
        </row>
      </sheetData>
      <sheetData sheetId="1">
        <row r="2">
          <cell r="D2">
            <v>26500000</v>
          </cell>
          <cell r="E2">
            <v>0</v>
          </cell>
        </row>
        <row r="3">
          <cell r="D3">
            <v>12300000</v>
          </cell>
          <cell r="E3">
            <v>12300000</v>
          </cell>
        </row>
        <row r="4">
          <cell r="D4">
            <v>5070642450</v>
          </cell>
          <cell r="E4">
            <v>4460349355</v>
          </cell>
        </row>
        <row r="5">
          <cell r="D5">
            <v>21500000</v>
          </cell>
          <cell r="E5">
            <v>9322292</v>
          </cell>
        </row>
        <row r="6">
          <cell r="D6">
            <v>2970000</v>
          </cell>
          <cell r="E6">
            <v>1546875</v>
          </cell>
        </row>
        <row r="7">
          <cell r="D7">
            <v>1166685375</v>
          </cell>
          <cell r="E7">
            <v>1077609812</v>
          </cell>
        </row>
        <row r="8">
          <cell r="D8">
            <v>310565950</v>
          </cell>
          <cell r="E8">
            <v>290766117</v>
          </cell>
        </row>
        <row r="9">
          <cell r="D9">
            <v>13949000</v>
          </cell>
          <cell r="E9">
            <v>13949000</v>
          </cell>
        </row>
        <row r="10">
          <cell r="D10">
            <v>0</v>
          </cell>
          <cell r="E10">
            <v>0</v>
          </cell>
        </row>
        <row r="11">
          <cell r="D11">
            <v>45800000</v>
          </cell>
          <cell r="E11">
            <v>45800000</v>
          </cell>
        </row>
        <row r="12">
          <cell r="D12">
            <v>352720602</v>
          </cell>
          <cell r="E12">
            <v>274609490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17825000</v>
          </cell>
          <cell r="E17">
            <v>7724166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8600000</v>
          </cell>
          <cell r="E21">
            <v>6100000</v>
          </cell>
        </row>
        <row r="22">
          <cell r="D22">
            <v>3889489000</v>
          </cell>
          <cell r="E22">
            <v>441417022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7360000</v>
          </cell>
          <cell r="E30">
            <v>0</v>
          </cell>
        </row>
        <row r="31">
          <cell r="D31">
            <v>107463100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183022000</v>
          </cell>
          <cell r="E40">
            <v>177952167</v>
          </cell>
        </row>
        <row r="41">
          <cell r="D41">
            <v>46888628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962000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</sheetData>
      <sheetData sheetId="2">
        <row r="8">
          <cell r="D8">
            <v>0</v>
          </cell>
          <cell r="F8">
            <v>0</v>
          </cell>
          <cell r="J8">
            <v>0</v>
          </cell>
          <cell r="N8">
            <v>0</v>
          </cell>
          <cell r="Q8">
            <v>0</v>
          </cell>
        </row>
        <row r="14">
          <cell r="G14">
            <v>43944000</v>
          </cell>
        </row>
        <row r="41">
          <cell r="G41">
            <v>23800000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</sheetData>
      <sheetData sheetId="3">
        <row r="8">
          <cell r="D8">
            <v>0</v>
          </cell>
          <cell r="F8">
            <v>0</v>
          </cell>
          <cell r="I8">
            <v>0</v>
          </cell>
          <cell r="M8">
            <v>0</v>
          </cell>
          <cell r="Q8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</sheetData>
      <sheetData sheetId="4"/>
      <sheetData sheetId="5">
        <row r="19">
          <cell r="G19">
            <v>8000000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</sheetData>
      <sheetData sheetId="6">
        <row r="8">
          <cell r="Q8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</sheetData>
      <sheetData sheetId="7"/>
      <sheetData sheetId="8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4">
          <cell r="G14">
            <v>62800000</v>
          </cell>
        </row>
        <row r="15">
          <cell r="G15">
            <v>69000000</v>
          </cell>
        </row>
        <row r="19">
          <cell r="G19">
            <v>152950000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</sheetData>
      <sheetData sheetId="9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</sheetData>
      <sheetData sheetId="10"/>
      <sheetData sheetId="1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0">
          <cell r="M10">
            <v>78174000</v>
          </cell>
        </row>
        <row r="11">
          <cell r="I11">
            <v>197285500</v>
          </cell>
          <cell r="J11">
            <v>145909069</v>
          </cell>
        </row>
        <row r="14">
          <cell r="G14">
            <v>24400000</v>
          </cell>
          <cell r="M14">
            <v>341000</v>
          </cell>
        </row>
        <row r="22">
          <cell r="G22">
            <v>184983000</v>
          </cell>
          <cell r="H22">
            <v>9822500</v>
          </cell>
        </row>
        <row r="30">
          <cell r="G30">
            <v>184998000</v>
          </cell>
          <cell r="H30">
            <v>9787000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60">
          <cell r="N60">
            <v>0</v>
          </cell>
        </row>
        <row r="64">
          <cell r="M64">
            <v>341000</v>
          </cell>
          <cell r="Q64">
            <v>0</v>
          </cell>
        </row>
      </sheetData>
      <sheetData sheetId="12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P8">
            <v>0</v>
          </cell>
          <cell r="Q8">
            <v>0</v>
          </cell>
        </row>
        <row r="11">
          <cell r="H11">
            <v>164070000</v>
          </cell>
          <cell r="I11">
            <v>164070000</v>
          </cell>
        </row>
        <row r="14">
          <cell r="N14">
            <v>341000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60">
          <cell r="M60">
            <v>0</v>
          </cell>
        </row>
      </sheetData>
      <sheetData sheetId="13"/>
      <sheetData sheetId="14">
        <row r="8">
          <cell r="S8">
            <v>0</v>
          </cell>
          <cell r="T8">
            <v>0</v>
          </cell>
        </row>
        <row r="10">
          <cell r="S10">
            <v>78174000</v>
          </cell>
          <cell r="T10">
            <v>4885876</v>
          </cell>
        </row>
        <row r="11">
          <cell r="S11">
            <v>197285500</v>
          </cell>
          <cell r="T11">
            <v>374286019</v>
          </cell>
        </row>
        <row r="12">
          <cell r="S12">
            <v>0</v>
          </cell>
          <cell r="T12">
            <v>2150000</v>
          </cell>
        </row>
        <row r="13">
          <cell r="S13">
            <v>0</v>
          </cell>
          <cell r="T13">
            <v>742500</v>
          </cell>
        </row>
        <row r="14">
          <cell r="S14">
            <v>131485000</v>
          </cell>
          <cell r="T14">
            <v>42944507</v>
          </cell>
        </row>
        <row r="15">
          <cell r="S15">
            <v>69000000</v>
          </cell>
          <cell r="T15">
            <v>18696000</v>
          </cell>
        </row>
        <row r="16">
          <cell r="S16">
            <v>0</v>
          </cell>
          <cell r="T16">
            <v>0</v>
          </cell>
        </row>
        <row r="17">
          <cell r="S17">
            <v>0</v>
          </cell>
          <cell r="T17">
            <v>0</v>
          </cell>
        </row>
        <row r="18">
          <cell r="S18">
            <v>0</v>
          </cell>
          <cell r="T18">
            <v>0</v>
          </cell>
        </row>
        <row r="19">
          <cell r="S19">
            <v>160950000</v>
          </cell>
          <cell r="T19">
            <v>57234119</v>
          </cell>
        </row>
        <row r="20">
          <cell r="S20">
            <v>0</v>
          </cell>
          <cell r="T20">
            <v>0</v>
          </cell>
        </row>
        <row r="21">
          <cell r="S21">
            <v>0</v>
          </cell>
          <cell r="T21">
            <v>0</v>
          </cell>
        </row>
        <row r="22">
          <cell r="S22">
            <v>194805500</v>
          </cell>
          <cell r="T22">
            <v>4870137</v>
          </cell>
        </row>
        <row r="23">
          <cell r="S23">
            <v>0</v>
          </cell>
          <cell r="T23">
            <v>0</v>
          </cell>
        </row>
        <row r="24">
          <cell r="S24">
            <v>0</v>
          </cell>
          <cell r="T24">
            <v>3565000</v>
          </cell>
        </row>
        <row r="25">
          <cell r="S25">
            <v>0</v>
          </cell>
          <cell r="T25">
            <v>0</v>
          </cell>
        </row>
        <row r="26">
          <cell r="S26">
            <v>0</v>
          </cell>
          <cell r="T26">
            <v>0</v>
          </cell>
        </row>
        <row r="27">
          <cell r="S27">
            <v>0</v>
          </cell>
          <cell r="T27">
            <v>0</v>
          </cell>
        </row>
        <row r="28">
          <cell r="S28">
            <v>0</v>
          </cell>
          <cell r="T28">
            <v>1200000</v>
          </cell>
        </row>
        <row r="30">
          <cell r="S30">
            <v>194785000</v>
          </cell>
          <cell r="T30">
            <v>79088347</v>
          </cell>
        </row>
        <row r="31">
          <cell r="S31">
            <v>0</v>
          </cell>
          <cell r="T31">
            <v>0</v>
          </cell>
        </row>
        <row r="32">
          <cell r="S32">
            <v>0</v>
          </cell>
          <cell r="T32">
            <v>0</v>
          </cell>
        </row>
        <row r="33">
          <cell r="S33">
            <v>0</v>
          </cell>
          <cell r="T33">
            <v>0</v>
          </cell>
        </row>
        <row r="35">
          <cell r="S35">
            <v>0</v>
          </cell>
          <cell r="T35">
            <v>0</v>
          </cell>
        </row>
        <row r="36">
          <cell r="S36">
            <v>0</v>
          </cell>
          <cell r="T36">
            <v>0</v>
          </cell>
        </row>
        <row r="37">
          <cell r="S37">
            <v>0</v>
          </cell>
          <cell r="T37">
            <v>0</v>
          </cell>
        </row>
        <row r="38">
          <cell r="S38">
            <v>0</v>
          </cell>
          <cell r="T38">
            <v>0</v>
          </cell>
        </row>
        <row r="40">
          <cell r="S40">
            <v>0</v>
          </cell>
          <cell r="T40">
            <v>0</v>
          </cell>
        </row>
        <row r="41">
          <cell r="S41">
            <v>23800000</v>
          </cell>
          <cell r="T41">
            <v>0</v>
          </cell>
        </row>
        <row r="42">
          <cell r="S42">
            <v>0</v>
          </cell>
          <cell r="T42">
            <v>0</v>
          </cell>
        </row>
        <row r="43">
          <cell r="S43">
            <v>0</v>
          </cell>
          <cell r="T43">
            <v>0</v>
          </cell>
        </row>
        <row r="44">
          <cell r="S44">
            <v>0</v>
          </cell>
          <cell r="T44">
            <v>0</v>
          </cell>
        </row>
        <row r="45">
          <cell r="S45">
            <v>0</v>
          </cell>
          <cell r="T45">
            <v>0</v>
          </cell>
        </row>
        <row r="46">
          <cell r="S46">
            <v>0</v>
          </cell>
          <cell r="T46">
            <v>0</v>
          </cell>
        </row>
        <row r="47">
          <cell r="S47">
            <v>0</v>
          </cell>
          <cell r="T47">
            <v>0</v>
          </cell>
        </row>
        <row r="53">
          <cell r="S53">
            <v>0</v>
          </cell>
          <cell r="T53">
            <v>0</v>
          </cell>
        </row>
        <row r="55">
          <cell r="S55">
            <v>0</v>
          </cell>
          <cell r="T55">
            <v>0</v>
          </cell>
        </row>
        <row r="57">
          <cell r="S57">
            <v>0</v>
          </cell>
          <cell r="T57">
            <v>0</v>
          </cell>
        </row>
        <row r="60">
          <cell r="S60">
            <v>0</v>
          </cell>
          <cell r="T60">
            <v>0</v>
          </cell>
        </row>
        <row r="62">
          <cell r="S62">
            <v>0</v>
          </cell>
          <cell r="T62">
            <v>0</v>
          </cell>
        </row>
        <row r="64">
          <cell r="S64">
            <v>341000</v>
          </cell>
          <cell r="T64">
            <v>0</v>
          </cell>
        </row>
        <row r="65">
          <cell r="S65">
            <v>0</v>
          </cell>
          <cell r="T65">
            <v>0</v>
          </cell>
        </row>
        <row r="66">
          <cell r="S66">
            <v>0</v>
          </cell>
          <cell r="T66">
            <v>0</v>
          </cell>
        </row>
        <row r="67">
          <cell r="S67">
            <v>0</v>
          </cell>
          <cell r="T67">
            <v>0</v>
          </cell>
        </row>
      </sheetData>
      <sheetData sheetId="15">
        <row r="8">
          <cell r="R8">
            <v>0</v>
          </cell>
          <cell r="S8">
            <v>0</v>
          </cell>
        </row>
        <row r="10">
          <cell r="R10">
            <v>0</v>
          </cell>
          <cell r="S10">
            <v>0</v>
          </cell>
        </row>
        <row r="11">
          <cell r="R11">
            <v>164070000</v>
          </cell>
          <cell r="S11">
            <v>164070000</v>
          </cell>
        </row>
        <row r="12">
          <cell r="R12">
            <v>0</v>
          </cell>
          <cell r="S12">
            <v>0</v>
          </cell>
        </row>
        <row r="13">
          <cell r="R13">
            <v>0</v>
          </cell>
          <cell r="S13">
            <v>0</v>
          </cell>
        </row>
        <row r="14">
          <cell r="R14">
            <v>341000</v>
          </cell>
          <cell r="S14">
            <v>0</v>
          </cell>
        </row>
        <row r="15">
          <cell r="R15">
            <v>0</v>
          </cell>
          <cell r="S15">
            <v>0</v>
          </cell>
        </row>
        <row r="16">
          <cell r="R16">
            <v>0</v>
          </cell>
          <cell r="S16">
            <v>0</v>
          </cell>
        </row>
        <row r="17">
          <cell r="R17">
            <v>0</v>
          </cell>
          <cell r="S17">
            <v>0</v>
          </cell>
        </row>
        <row r="18">
          <cell r="R18">
            <v>0</v>
          </cell>
          <cell r="S18">
            <v>0</v>
          </cell>
        </row>
        <row r="19">
          <cell r="R19">
            <v>0</v>
          </cell>
          <cell r="S19">
            <v>0</v>
          </cell>
        </row>
        <row r="20">
          <cell r="R20">
            <v>0</v>
          </cell>
          <cell r="S20">
            <v>0</v>
          </cell>
        </row>
        <row r="21">
          <cell r="R21">
            <v>0</v>
          </cell>
          <cell r="S21">
            <v>0</v>
          </cell>
        </row>
        <row r="22">
          <cell r="R22">
            <v>0</v>
          </cell>
          <cell r="S22">
            <v>0</v>
          </cell>
        </row>
        <row r="23">
          <cell r="R23">
            <v>0</v>
          </cell>
          <cell r="S23">
            <v>0</v>
          </cell>
        </row>
        <row r="24">
          <cell r="R24">
            <v>0</v>
          </cell>
          <cell r="S24">
            <v>0</v>
          </cell>
        </row>
        <row r="25">
          <cell r="R25">
            <v>0</v>
          </cell>
          <cell r="S25">
            <v>0</v>
          </cell>
        </row>
        <row r="26">
          <cell r="R26">
            <v>0</v>
          </cell>
          <cell r="S26">
            <v>0</v>
          </cell>
        </row>
        <row r="27">
          <cell r="R27">
            <v>0</v>
          </cell>
          <cell r="S27">
            <v>0</v>
          </cell>
        </row>
        <row r="28">
          <cell r="R28">
            <v>0</v>
          </cell>
          <cell r="S28">
            <v>0</v>
          </cell>
        </row>
        <row r="30">
          <cell r="R30">
            <v>0</v>
          </cell>
          <cell r="S30">
            <v>0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</row>
        <row r="33">
          <cell r="R33">
            <v>0</v>
          </cell>
          <cell r="S33">
            <v>0</v>
          </cell>
        </row>
        <row r="35">
          <cell r="R35">
            <v>0</v>
          </cell>
          <cell r="S35">
            <v>0</v>
          </cell>
        </row>
        <row r="36">
          <cell r="R36">
            <v>0</v>
          </cell>
          <cell r="S36">
            <v>0</v>
          </cell>
        </row>
        <row r="37">
          <cell r="R37">
            <v>0</v>
          </cell>
          <cell r="S37">
            <v>0</v>
          </cell>
        </row>
        <row r="38">
          <cell r="R38">
            <v>0</v>
          </cell>
          <cell r="S38">
            <v>0</v>
          </cell>
        </row>
        <row r="40">
          <cell r="R40">
            <v>0</v>
          </cell>
          <cell r="S40">
            <v>0</v>
          </cell>
        </row>
        <row r="41">
          <cell r="R41">
            <v>0</v>
          </cell>
          <cell r="S41">
            <v>0</v>
          </cell>
        </row>
        <row r="42">
          <cell r="R42">
            <v>0</v>
          </cell>
          <cell r="S42">
            <v>0</v>
          </cell>
        </row>
        <row r="43">
          <cell r="R43">
            <v>0</v>
          </cell>
          <cell r="S43">
            <v>0</v>
          </cell>
        </row>
        <row r="44">
          <cell r="R44">
            <v>0</v>
          </cell>
          <cell r="S44">
            <v>0</v>
          </cell>
        </row>
        <row r="45">
          <cell r="R45">
            <v>0</v>
          </cell>
          <cell r="S45">
            <v>0</v>
          </cell>
        </row>
        <row r="46">
          <cell r="R46">
            <v>0</v>
          </cell>
          <cell r="S46">
            <v>0</v>
          </cell>
        </row>
        <row r="47">
          <cell r="R47">
            <v>0</v>
          </cell>
          <cell r="S47">
            <v>0</v>
          </cell>
        </row>
        <row r="53">
          <cell r="R53">
            <v>0</v>
          </cell>
          <cell r="S53">
            <v>0</v>
          </cell>
        </row>
        <row r="55">
          <cell r="R55">
            <v>0</v>
          </cell>
          <cell r="S55">
            <v>0</v>
          </cell>
        </row>
        <row r="57">
          <cell r="R57">
            <v>0</v>
          </cell>
          <cell r="S57">
            <v>0</v>
          </cell>
        </row>
        <row r="60">
          <cell r="R60">
            <v>0</v>
          </cell>
          <cell r="S60">
            <v>0</v>
          </cell>
        </row>
        <row r="62">
          <cell r="R62">
            <v>0</v>
          </cell>
          <cell r="S62">
            <v>0</v>
          </cell>
        </row>
        <row r="64">
          <cell r="R64">
            <v>0</v>
          </cell>
          <cell r="S64">
            <v>0</v>
          </cell>
        </row>
        <row r="65">
          <cell r="R65">
            <v>0</v>
          </cell>
          <cell r="S65">
            <v>0</v>
          </cell>
        </row>
        <row r="66">
          <cell r="R66">
            <v>0</v>
          </cell>
          <cell r="S66">
            <v>0</v>
          </cell>
        </row>
        <row r="67">
          <cell r="R67">
            <v>0</v>
          </cell>
          <cell r="S67">
            <v>0</v>
          </cell>
        </row>
      </sheetData>
      <sheetData sheetId="16"/>
      <sheetData sheetId="17"/>
      <sheetData sheetId="18">
        <row r="2">
          <cell r="C2">
            <v>26500000</v>
          </cell>
          <cell r="D2">
            <v>26500000</v>
          </cell>
          <cell r="I2">
            <v>0</v>
          </cell>
          <cell r="J2">
            <v>0</v>
          </cell>
        </row>
        <row r="3">
          <cell r="C3">
            <v>12300000</v>
          </cell>
          <cell r="D3">
            <v>90474000</v>
          </cell>
          <cell r="I3">
            <v>4885876</v>
          </cell>
          <cell r="J3">
            <v>17185876</v>
          </cell>
        </row>
        <row r="4">
          <cell r="C4">
            <v>5070642450</v>
          </cell>
          <cell r="D4">
            <v>5103857950</v>
          </cell>
          <cell r="I4">
            <v>228376950</v>
          </cell>
          <cell r="J4">
            <v>4670565374</v>
          </cell>
        </row>
        <row r="5">
          <cell r="C5">
            <v>21500000</v>
          </cell>
          <cell r="D5">
            <v>21500000</v>
          </cell>
          <cell r="I5">
            <v>2150000</v>
          </cell>
          <cell r="J5">
            <v>11472292</v>
          </cell>
        </row>
        <row r="6">
          <cell r="C6">
            <v>2970000</v>
          </cell>
          <cell r="D6">
            <v>2970000</v>
          </cell>
          <cell r="I6">
            <v>742500</v>
          </cell>
          <cell r="J6">
            <v>2289375</v>
          </cell>
        </row>
        <row r="7">
          <cell r="C7">
            <v>1166685375</v>
          </cell>
          <cell r="D7">
            <v>1297829375</v>
          </cell>
          <cell r="I7">
            <v>42944507</v>
          </cell>
          <cell r="J7">
            <v>1120554319</v>
          </cell>
        </row>
        <row r="8">
          <cell r="C8">
            <v>310565950</v>
          </cell>
          <cell r="D8">
            <v>379565950</v>
          </cell>
          <cell r="I8">
            <v>18696000</v>
          </cell>
          <cell r="J8">
            <v>309462117</v>
          </cell>
        </row>
        <row r="9">
          <cell r="C9">
            <v>13949000</v>
          </cell>
          <cell r="D9">
            <v>13949000</v>
          </cell>
          <cell r="I9">
            <v>0</v>
          </cell>
          <cell r="J9">
            <v>13949000</v>
          </cell>
        </row>
        <row r="10">
          <cell r="C10">
            <v>0</v>
          </cell>
          <cell r="D10">
            <v>0</v>
          </cell>
          <cell r="I10">
            <v>0</v>
          </cell>
          <cell r="J10">
            <v>0</v>
          </cell>
        </row>
        <row r="11">
          <cell r="C11">
            <v>45800000</v>
          </cell>
          <cell r="D11">
            <v>45800000</v>
          </cell>
          <cell r="I11">
            <v>0</v>
          </cell>
          <cell r="J11">
            <v>45800000</v>
          </cell>
        </row>
        <row r="12">
          <cell r="C12">
            <v>352720602</v>
          </cell>
          <cell r="D12">
            <v>513670602</v>
          </cell>
          <cell r="I12">
            <v>57234119</v>
          </cell>
          <cell r="J12">
            <v>331843609</v>
          </cell>
        </row>
        <row r="13">
          <cell r="C13">
            <v>0</v>
          </cell>
          <cell r="D13">
            <v>0</v>
          </cell>
          <cell r="I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I14">
            <v>0</v>
          </cell>
          <cell r="J14">
            <v>0</v>
          </cell>
        </row>
        <row r="15">
          <cell r="C15">
            <v>0</v>
          </cell>
          <cell r="D15">
            <v>194805500</v>
          </cell>
          <cell r="I15">
            <v>4870137</v>
          </cell>
          <cell r="J15">
            <v>4870137</v>
          </cell>
        </row>
        <row r="16">
          <cell r="C16">
            <v>0</v>
          </cell>
          <cell r="D16">
            <v>0</v>
          </cell>
          <cell r="I16">
            <v>0</v>
          </cell>
          <cell r="J16">
            <v>0</v>
          </cell>
        </row>
        <row r="17">
          <cell r="C17">
            <v>17825000</v>
          </cell>
          <cell r="D17">
            <v>17825000</v>
          </cell>
          <cell r="I17">
            <v>3565000</v>
          </cell>
          <cell r="J17">
            <v>11289166</v>
          </cell>
        </row>
        <row r="18">
          <cell r="C18">
            <v>0</v>
          </cell>
          <cell r="D18">
            <v>0</v>
          </cell>
          <cell r="I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I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I20">
            <v>0</v>
          </cell>
          <cell r="J20">
            <v>0</v>
          </cell>
        </row>
        <row r="21">
          <cell r="C21">
            <v>8600000</v>
          </cell>
          <cell r="D21">
            <v>8600000</v>
          </cell>
          <cell r="I21">
            <v>1200000</v>
          </cell>
          <cell r="J21">
            <v>7300000</v>
          </cell>
        </row>
        <row r="22">
          <cell r="C22">
            <v>3889489000</v>
          </cell>
          <cell r="D22">
            <v>4084274000</v>
          </cell>
          <cell r="I22">
            <v>79088347</v>
          </cell>
          <cell r="J22">
            <v>520505369</v>
          </cell>
        </row>
        <row r="23">
          <cell r="C23">
            <v>0</v>
          </cell>
          <cell r="D23">
            <v>0</v>
          </cell>
          <cell r="I23">
            <v>0</v>
          </cell>
          <cell r="J23">
            <v>0</v>
          </cell>
        </row>
        <row r="24">
          <cell r="C24">
            <v>0</v>
          </cell>
          <cell r="D24">
            <v>0</v>
          </cell>
          <cell r="I24">
            <v>0</v>
          </cell>
          <cell r="J24">
            <v>0</v>
          </cell>
        </row>
        <row r="25">
          <cell r="C25">
            <v>0</v>
          </cell>
          <cell r="D25">
            <v>0</v>
          </cell>
          <cell r="I25">
            <v>0</v>
          </cell>
          <cell r="J25">
            <v>0</v>
          </cell>
        </row>
        <row r="26">
          <cell r="C26">
            <v>0</v>
          </cell>
          <cell r="D26">
            <v>0</v>
          </cell>
          <cell r="I26">
            <v>0</v>
          </cell>
          <cell r="J26">
            <v>0</v>
          </cell>
        </row>
        <row r="27">
          <cell r="C27">
            <v>0</v>
          </cell>
          <cell r="D27">
            <v>0</v>
          </cell>
          <cell r="I27">
            <v>0</v>
          </cell>
          <cell r="J27">
            <v>0</v>
          </cell>
        </row>
        <row r="28">
          <cell r="C28">
            <v>0</v>
          </cell>
          <cell r="D28">
            <v>0</v>
          </cell>
          <cell r="I28">
            <v>0</v>
          </cell>
          <cell r="J28">
            <v>0</v>
          </cell>
        </row>
        <row r="29">
          <cell r="C29">
            <v>0</v>
          </cell>
          <cell r="D29">
            <v>0</v>
          </cell>
          <cell r="I29">
            <v>0</v>
          </cell>
          <cell r="J29">
            <v>0</v>
          </cell>
        </row>
        <row r="30">
          <cell r="C30">
            <v>7360000</v>
          </cell>
          <cell r="D30">
            <v>7360000</v>
          </cell>
          <cell r="I30">
            <v>0</v>
          </cell>
          <cell r="J30">
            <v>0</v>
          </cell>
        </row>
        <row r="31">
          <cell r="C31">
            <v>107463100</v>
          </cell>
          <cell r="D31">
            <v>131263100</v>
          </cell>
          <cell r="I31">
            <v>0</v>
          </cell>
          <cell r="J31">
            <v>0</v>
          </cell>
        </row>
        <row r="32">
          <cell r="C32">
            <v>0</v>
          </cell>
          <cell r="D32">
            <v>0</v>
          </cell>
          <cell r="I32">
            <v>0</v>
          </cell>
          <cell r="J32">
            <v>0</v>
          </cell>
        </row>
        <row r="33">
          <cell r="C33">
            <v>0</v>
          </cell>
          <cell r="D33">
            <v>0</v>
          </cell>
          <cell r="I33">
            <v>0</v>
          </cell>
          <cell r="J33">
            <v>0</v>
          </cell>
        </row>
        <row r="34">
          <cell r="C34">
            <v>0</v>
          </cell>
          <cell r="D34">
            <v>0</v>
          </cell>
          <cell r="I34">
            <v>0</v>
          </cell>
          <cell r="J34">
            <v>0</v>
          </cell>
        </row>
        <row r="35">
          <cell r="C35">
            <v>0</v>
          </cell>
          <cell r="D35">
            <v>0</v>
          </cell>
          <cell r="I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I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I37">
            <v>0</v>
          </cell>
          <cell r="J37">
            <v>0</v>
          </cell>
        </row>
        <row r="39">
          <cell r="C39">
            <v>0</v>
          </cell>
          <cell r="D39">
            <v>0</v>
          </cell>
          <cell r="I39">
            <v>0</v>
          </cell>
          <cell r="J39">
            <v>0</v>
          </cell>
        </row>
        <row r="40">
          <cell r="C40">
            <v>183022000</v>
          </cell>
          <cell r="D40">
            <v>183022000</v>
          </cell>
          <cell r="I40">
            <v>0</v>
          </cell>
          <cell r="J40">
            <v>177952167</v>
          </cell>
        </row>
        <row r="41">
          <cell r="C41">
            <v>46888628</v>
          </cell>
          <cell r="D41">
            <v>47229628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962000</v>
          </cell>
          <cell r="D44">
            <v>962000</v>
          </cell>
        </row>
        <row r="45">
          <cell r="C45">
            <v>0</v>
          </cell>
          <cell r="D45">
            <v>0</v>
          </cell>
          <cell r="I45">
            <v>0</v>
          </cell>
          <cell r="J4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55F9-EB46-4584-A482-2297E9F7B7CA}">
  <dimension ref="A1:T75"/>
  <sheetViews>
    <sheetView topLeftCell="A53" workbookViewId="0">
      <selection activeCell="B19" sqref="B19"/>
    </sheetView>
  </sheetViews>
  <sheetFormatPr defaultColWidth="9.140625" defaultRowHeight="12.75" x14ac:dyDescent="0.2"/>
  <cols>
    <col min="1" max="1" width="6.85546875" style="20" customWidth="1"/>
    <col min="2" max="2" width="47.7109375" style="20" bestFit="1" customWidth="1"/>
    <col min="3" max="20" width="18.85546875" style="2" customWidth="1"/>
    <col min="21" max="16384" width="9.140625" style="1"/>
  </cols>
  <sheetData>
    <row r="1" spans="1:20" x14ac:dyDescent="0.2">
      <c r="A1" s="47" t="str">
        <f>"LEMBAR MUTASI PENAMBAHAN ASET TETAP TAHUN "&amp;[1]Parameter!B15</f>
        <v>LEMBAR MUTASI PENAMBAHAN ASET TETAP TAHUN 2024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x14ac:dyDescent="0.2">
      <c r="A2" s="47" t="str">
        <f>[1]Parameter!B20</f>
        <v>Periode 1 Januari 2024 - 31 Desember 2024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x14ac:dyDescent="0.2">
      <c r="A3" s="1"/>
      <c r="B3" s="1" t="str">
        <f>[1]Parameter!B2</f>
        <v>Satuan Polisi Pamong Praja</v>
      </c>
    </row>
    <row r="4" spans="1:20" ht="15" customHeight="1" x14ac:dyDescent="0.2">
      <c r="A4" s="48" t="s">
        <v>0</v>
      </c>
      <c r="B4" s="48"/>
      <c r="C4" s="49" t="s">
        <v>1</v>
      </c>
      <c r="D4" s="50"/>
      <c r="E4" s="50"/>
      <c r="F4" s="51"/>
      <c r="G4" s="55" t="str">
        <f>"Mutasi Tahun "&amp;[1]Parameter!B15</f>
        <v>Mutasi Tahun 2024</v>
      </c>
      <c r="H4" s="56"/>
      <c r="I4" s="56"/>
      <c r="J4" s="56"/>
      <c r="K4" s="56"/>
      <c r="L4" s="56"/>
      <c r="M4" s="56"/>
      <c r="N4" s="56"/>
      <c r="O4" s="56"/>
      <c r="P4" s="56"/>
      <c r="Q4" s="3"/>
      <c r="R4" s="3"/>
      <c r="S4" s="57" t="s">
        <v>2</v>
      </c>
      <c r="T4" s="57"/>
    </row>
    <row r="5" spans="1:20" ht="12" customHeight="1" x14ac:dyDescent="0.2">
      <c r="A5" s="48"/>
      <c r="B5" s="48"/>
      <c r="C5" s="52"/>
      <c r="D5" s="53"/>
      <c r="E5" s="53"/>
      <c r="F5" s="54"/>
      <c r="G5" s="57" t="s">
        <v>3</v>
      </c>
      <c r="H5" s="57"/>
      <c r="I5" s="55" t="s">
        <v>4</v>
      </c>
      <c r="J5" s="56"/>
      <c r="K5" s="56"/>
      <c r="L5" s="56"/>
      <c r="M5" s="56"/>
      <c r="N5" s="56"/>
      <c r="O5" s="56"/>
      <c r="P5" s="56"/>
      <c r="Q5" s="58"/>
      <c r="R5" s="59" t="s">
        <v>5</v>
      </c>
      <c r="S5" s="57"/>
      <c r="T5" s="57"/>
    </row>
    <row r="6" spans="1:20" x14ac:dyDescent="0.2">
      <c r="A6" s="48"/>
      <c r="B6" s="48"/>
      <c r="C6" s="42" t="s">
        <v>6</v>
      </c>
      <c r="D6" s="42"/>
      <c r="E6" s="42" t="s">
        <v>7</v>
      </c>
      <c r="F6" s="42"/>
      <c r="G6" s="43" t="s">
        <v>8</v>
      </c>
      <c r="H6" s="43" t="s">
        <v>9</v>
      </c>
      <c r="I6" s="40" t="s">
        <v>10</v>
      </c>
      <c r="J6" s="41"/>
      <c r="K6" s="45" t="s">
        <v>11</v>
      </c>
      <c r="L6" s="46"/>
      <c r="M6" s="40" t="s">
        <v>12</v>
      </c>
      <c r="N6" s="41"/>
      <c r="O6" s="38" t="s">
        <v>13</v>
      </c>
      <c r="P6" s="40" t="s">
        <v>14</v>
      </c>
      <c r="Q6" s="41"/>
      <c r="R6" s="60"/>
      <c r="S6" s="57"/>
      <c r="T6" s="57"/>
    </row>
    <row r="7" spans="1:20" ht="12" customHeight="1" x14ac:dyDescent="0.2">
      <c r="A7" s="48"/>
      <c r="B7" s="48"/>
      <c r="C7" s="4" t="s">
        <v>15</v>
      </c>
      <c r="D7" s="4" t="s">
        <v>16</v>
      </c>
      <c r="E7" s="4" t="s">
        <v>15</v>
      </c>
      <c r="F7" s="4" t="s">
        <v>16</v>
      </c>
      <c r="G7" s="44"/>
      <c r="H7" s="44"/>
      <c r="I7" s="5" t="s">
        <v>15</v>
      </c>
      <c r="J7" s="4" t="s">
        <v>16</v>
      </c>
      <c r="K7" s="4" t="s">
        <v>15</v>
      </c>
      <c r="L7" s="4" t="s">
        <v>16</v>
      </c>
      <c r="M7" s="6" t="s">
        <v>15</v>
      </c>
      <c r="N7" s="4" t="s">
        <v>16</v>
      </c>
      <c r="O7" s="39"/>
      <c r="P7" s="7" t="s">
        <v>15</v>
      </c>
      <c r="Q7" s="4" t="s">
        <v>16</v>
      </c>
      <c r="R7" s="61"/>
      <c r="S7" s="8" t="s">
        <v>15</v>
      </c>
      <c r="T7" s="9" t="s">
        <v>16</v>
      </c>
    </row>
    <row r="8" spans="1:20" x14ac:dyDescent="0.2">
      <c r="A8" s="10" t="s">
        <v>17</v>
      </c>
      <c r="B8" s="10" t="s">
        <v>18</v>
      </c>
      <c r="C8" s="11">
        <f>'[1]Penambahan 1'!C8+'[1]Penambahan 2'!C8+'[1]Penambahan 3'!C8+'[1]Penambahan 4'!C8</f>
        <v>0</v>
      </c>
      <c r="D8" s="11">
        <f>'[1]Penambahan 1'!D8+'[1]Penambahan 2'!D8+'[1]Penambahan 3'!D8+'[1]Penambahan 4'!D8</f>
        <v>0</v>
      </c>
      <c r="E8" s="11">
        <f>'[1]Penambahan 1'!E8+'[1]Penambahan 2'!E8+'[1]Penambahan 3'!E8+'[1]Penambahan 4'!E8</f>
        <v>0</v>
      </c>
      <c r="F8" s="11">
        <f>'[1]Penambahan 1'!F8+'[1]Penambahan 2'!F8+'[1]Penambahan 3'!F8+'[1]Penambahan 4'!F8</f>
        <v>0</v>
      </c>
      <c r="G8" s="11">
        <f>'[1]Penambahan 1'!G8+'[1]Penambahan 2'!G8+'[1]Penambahan 3'!G8+'[1]Penambahan 4'!G8</f>
        <v>0</v>
      </c>
      <c r="H8" s="11">
        <f>'[1]Penambahan 1'!H8+'[1]Penambahan 2'!H8+'[1]Penambahan 3'!H8+'[1]Penambahan 4'!H8</f>
        <v>0</v>
      </c>
      <c r="I8" s="11">
        <f>'[1]Penambahan 1'!I8+'[1]Penambahan 2'!I8+'[1]Penambahan 3'!I8+'[1]Penambahan 4'!I8</f>
        <v>0</v>
      </c>
      <c r="J8" s="11">
        <f>'[1]Penambahan 1'!J8+'[1]Penambahan 2'!J8+'[1]Penambahan 3'!J8+'[1]Penambahan 4'!J8</f>
        <v>0</v>
      </c>
      <c r="K8" s="11">
        <f>'[1]Penambahan 1'!K8+'[1]Penambahan 2'!K8+'[1]Penambahan 3'!K8+'[1]Penambahan 4'!K8</f>
        <v>0</v>
      </c>
      <c r="L8" s="11">
        <f>'[1]Penambahan 1'!L8+'[1]Penambahan 2'!L8+'[1]Penambahan 3'!L8+'[1]Penambahan 4'!L8</f>
        <v>0</v>
      </c>
      <c r="M8" s="11">
        <f>'[1]Penambahan 1'!M8+'[1]Penambahan 2'!M8+'[1]Penambahan 3'!M8+'[1]Penambahan 4'!M8</f>
        <v>0</v>
      </c>
      <c r="N8" s="11">
        <f>'[1]Penambahan 1'!N8+'[1]Penambahan 2'!N8+'[1]Penambahan 3'!N8+'[1]Penambahan 4'!N8</f>
        <v>0</v>
      </c>
      <c r="O8" s="11">
        <f>'[1]Penambahan 1'!O8+'[1]Penambahan 2'!O8+'[1]Penambahan 3'!O8+'[1]Penambahan 4'!O8</f>
        <v>0</v>
      </c>
      <c r="P8" s="11">
        <f>'[1]Penambahan 1'!P8+'[1]Penambahan 2'!P8+'[1]Penambahan 3'!P8+'[1]Penambahan 4'!P8</f>
        <v>0</v>
      </c>
      <c r="Q8" s="11">
        <f>'[1]Penambahan 1'!Q8+'[1]Penambahan 2'!Q8+'[1]Penambahan 3'!Q8+'[1]Penambahan 4'!Q8</f>
        <v>0</v>
      </c>
      <c r="R8" s="11">
        <f>'[1]Cek Data'!I2</f>
        <v>0</v>
      </c>
      <c r="S8" s="11">
        <f>SUM(C8,E8,G8,I8,K8,M8,O8,P8,H8)</f>
        <v>0</v>
      </c>
      <c r="T8" s="11">
        <f>SUM(D8,F8,J8,L8,N8,Q8,R8)</f>
        <v>0</v>
      </c>
    </row>
    <row r="9" spans="1:20" x14ac:dyDescent="0.2">
      <c r="A9" s="10" t="s">
        <v>19</v>
      </c>
      <c r="B9" s="10" t="s">
        <v>20</v>
      </c>
      <c r="C9" s="11">
        <f>SUM(C10:C28)</f>
        <v>0</v>
      </c>
      <c r="D9" s="11">
        <f t="shared" ref="D9:T9" si="0">SUM(D10:D28)</f>
        <v>0</v>
      </c>
      <c r="E9" s="11">
        <f t="shared" si="0"/>
        <v>0</v>
      </c>
      <c r="F9" s="11">
        <f t="shared" si="0"/>
        <v>0</v>
      </c>
      <c r="G9" s="11">
        <f t="shared" si="0"/>
        <v>546077000</v>
      </c>
      <c r="H9" s="11">
        <f t="shared" si="0"/>
        <v>9822500</v>
      </c>
      <c r="I9" s="11">
        <f t="shared" si="0"/>
        <v>197285500</v>
      </c>
      <c r="J9" s="11">
        <f t="shared" si="0"/>
        <v>145909069</v>
      </c>
      <c r="K9" s="11">
        <f t="shared" si="0"/>
        <v>0</v>
      </c>
      <c r="L9" s="11">
        <f t="shared" si="0"/>
        <v>0</v>
      </c>
      <c r="M9" s="11">
        <f t="shared" si="0"/>
        <v>78515000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364665089</v>
      </c>
      <c r="S9" s="11">
        <f t="shared" si="0"/>
        <v>831700000</v>
      </c>
      <c r="T9" s="11">
        <f t="shared" si="0"/>
        <v>510574158</v>
      </c>
    </row>
    <row r="10" spans="1:20" x14ac:dyDescent="0.2">
      <c r="A10" s="12" t="s">
        <v>21</v>
      </c>
      <c r="B10" s="13" t="s">
        <v>22</v>
      </c>
      <c r="C10" s="14">
        <f>'[1]Penambahan 1'!C10+'[1]Penambahan 2'!C10+'[1]Penambahan 3'!C10+'[1]Penambahan 4'!C10</f>
        <v>0</v>
      </c>
      <c r="D10" s="14">
        <f>'[1]Penambahan 1'!D10+'[1]Penambahan 2'!D10+'[1]Penambahan 3'!D10+'[1]Penambahan 4'!D10</f>
        <v>0</v>
      </c>
      <c r="E10" s="14">
        <f>'[1]Penambahan 1'!E10+'[1]Penambahan 2'!E10+'[1]Penambahan 3'!E10+'[1]Penambahan 4'!E10</f>
        <v>0</v>
      </c>
      <c r="F10" s="14">
        <f>'[1]Penambahan 1'!F10+'[1]Penambahan 2'!F10+'[1]Penambahan 3'!F10+'[1]Penambahan 4'!F10</f>
        <v>0</v>
      </c>
      <c r="G10" s="14">
        <f>'[1]Penambahan 1'!G10+'[1]Penambahan 2'!G10+'[1]Penambahan 3'!G10+'[1]Penambahan 4'!G10</f>
        <v>0</v>
      </c>
      <c r="H10" s="14">
        <f>'[1]Penambahan 1'!H10+'[1]Penambahan 2'!H10+'[1]Penambahan 3'!H10+'[1]Penambahan 4'!H10</f>
        <v>0</v>
      </c>
      <c r="I10" s="14">
        <f>'[1]Penambahan 1'!I10+'[1]Penambahan 2'!I10+'[1]Penambahan 3'!I10+'[1]Penambahan 4'!I10</f>
        <v>0</v>
      </c>
      <c r="J10" s="14">
        <f>'[1]Penambahan 1'!J10+'[1]Penambahan 2'!J10+'[1]Penambahan 3'!J10+'[1]Penambahan 4'!J10</f>
        <v>0</v>
      </c>
      <c r="K10" s="14">
        <f>'[1]Penambahan 1'!K10+'[1]Penambahan 2'!K10+'[1]Penambahan 3'!K10+'[1]Penambahan 4'!K10</f>
        <v>0</v>
      </c>
      <c r="L10" s="14">
        <f>'[1]Penambahan 1'!L10+'[1]Penambahan 2'!L10+'[1]Penambahan 3'!L10+'[1]Penambahan 4'!L10</f>
        <v>0</v>
      </c>
      <c r="M10" s="14">
        <f>'[1]Penambahan 1'!M10+'[1]Penambahan 2'!M10+'[1]Penambahan 3'!M10+'[1]Penambahan 4'!M10</f>
        <v>78174000</v>
      </c>
      <c r="N10" s="14">
        <f>'[1]Penambahan 1'!N10+'[1]Penambahan 2'!N10+'[1]Penambahan 3'!N10+'[1]Penambahan 4'!N10</f>
        <v>0</v>
      </c>
      <c r="O10" s="14">
        <f>'[1]Penambahan 1'!O10+'[1]Penambahan 2'!O10+'[1]Penambahan 3'!O10+'[1]Penambahan 4'!O10</f>
        <v>0</v>
      </c>
      <c r="P10" s="14">
        <f>'[1]Penambahan 1'!P10+'[1]Penambahan 2'!P10+'[1]Penambahan 3'!P10+'[1]Penambahan 4'!P10</f>
        <v>0</v>
      </c>
      <c r="Q10" s="14">
        <f>'[1]Penambahan 1'!Q10+'[1]Penambahan 2'!Q10+'[1]Penambahan 3'!Q10+'[1]Penambahan 4'!Q10</f>
        <v>0</v>
      </c>
      <c r="R10" s="14">
        <f>'[1]Cek Data'!I3</f>
        <v>4885876</v>
      </c>
      <c r="S10" s="14">
        <f>SUM(C10,E10,G10,I10,K10,M10,O10,P10,H10)</f>
        <v>78174000</v>
      </c>
      <c r="T10" s="15">
        <f>SUM(D10,F10,J10,L10,N10,Q10,R10)</f>
        <v>4885876</v>
      </c>
    </row>
    <row r="11" spans="1:20" x14ac:dyDescent="0.2">
      <c r="A11" s="12" t="s">
        <v>23</v>
      </c>
      <c r="B11" s="13" t="s">
        <v>24</v>
      </c>
      <c r="C11" s="14">
        <f>'[1]Penambahan 1'!C11+'[1]Penambahan 2'!C11+'[1]Penambahan 3'!C11+'[1]Penambahan 4'!C11</f>
        <v>0</v>
      </c>
      <c r="D11" s="14">
        <f>'[1]Penambahan 1'!D11+'[1]Penambahan 2'!D11+'[1]Penambahan 3'!D11+'[1]Penambahan 4'!D11</f>
        <v>0</v>
      </c>
      <c r="E11" s="14">
        <f>'[1]Penambahan 1'!E11+'[1]Penambahan 2'!E11+'[1]Penambahan 3'!E11+'[1]Penambahan 4'!E11</f>
        <v>0</v>
      </c>
      <c r="F11" s="14">
        <f>'[1]Penambahan 1'!F11+'[1]Penambahan 2'!F11+'[1]Penambahan 3'!F11+'[1]Penambahan 4'!F11</f>
        <v>0</v>
      </c>
      <c r="G11" s="14">
        <f>'[1]Penambahan 1'!G11+'[1]Penambahan 2'!G11+'[1]Penambahan 3'!G11+'[1]Penambahan 4'!G11</f>
        <v>0</v>
      </c>
      <c r="H11" s="14">
        <f>'[1]Penambahan 1'!H11+'[1]Penambahan 2'!H11+'[1]Penambahan 3'!H11+'[1]Penambahan 4'!H11</f>
        <v>0</v>
      </c>
      <c r="I11" s="14">
        <f>'[1]Penambahan 1'!I11+'[1]Penambahan 2'!I11+'[1]Penambahan 3'!I11+'[1]Penambahan 4'!I11</f>
        <v>197285500</v>
      </c>
      <c r="J11" s="14">
        <f>'[1]Penambahan 1'!J11+'[1]Penambahan 2'!J11+'[1]Penambahan 3'!J11+'[1]Penambahan 4'!J11</f>
        <v>145909069</v>
      </c>
      <c r="K11" s="14">
        <f>'[1]Penambahan 1'!K11+'[1]Penambahan 2'!K11+'[1]Penambahan 3'!K11+'[1]Penambahan 4'!K11</f>
        <v>0</v>
      </c>
      <c r="L11" s="14">
        <f>'[1]Penambahan 1'!L11+'[1]Penambahan 2'!L11+'[1]Penambahan 3'!L11+'[1]Penambahan 4'!L11</f>
        <v>0</v>
      </c>
      <c r="M11" s="14">
        <f>'[1]Penambahan 1'!M11+'[1]Penambahan 2'!M11+'[1]Penambahan 3'!M11+'[1]Penambahan 4'!M11</f>
        <v>0</v>
      </c>
      <c r="N11" s="14">
        <f>'[1]Penambahan 1'!N11+'[1]Penambahan 2'!N11+'[1]Penambahan 3'!N11+'[1]Penambahan 4'!N11</f>
        <v>0</v>
      </c>
      <c r="O11" s="14">
        <f>'[1]Penambahan 1'!O11+'[1]Penambahan 2'!O11+'[1]Penambahan 3'!O11+'[1]Penambahan 4'!O11</f>
        <v>0</v>
      </c>
      <c r="P11" s="14">
        <f>'[1]Penambahan 1'!P11+'[1]Penambahan 2'!P11+'[1]Penambahan 3'!P11+'[1]Penambahan 4'!P11</f>
        <v>0</v>
      </c>
      <c r="Q11" s="14">
        <f>'[1]Penambahan 1'!Q11+'[1]Penambahan 2'!Q11+'[1]Penambahan 3'!Q11+'[1]Penambahan 4'!Q11</f>
        <v>0</v>
      </c>
      <c r="R11" s="14">
        <f>'[1]Cek Data'!I4</f>
        <v>228376950</v>
      </c>
      <c r="S11" s="14">
        <f t="shared" ref="S11:S28" si="1">SUM(C11,E11,G11,I11,K11,M11,O11,P11,H11)</f>
        <v>197285500</v>
      </c>
      <c r="T11" s="15">
        <f t="shared" ref="T11:T28" si="2">SUM(D11,F11,J11,L11,N11,Q11,R11)</f>
        <v>374286019</v>
      </c>
    </row>
    <row r="12" spans="1:20" x14ac:dyDescent="0.2">
      <c r="A12" s="12" t="s">
        <v>25</v>
      </c>
      <c r="B12" s="13" t="s">
        <v>26</v>
      </c>
      <c r="C12" s="14">
        <f>'[1]Penambahan 1'!C12+'[1]Penambahan 2'!C12+'[1]Penambahan 3'!C12+'[1]Penambahan 4'!C12</f>
        <v>0</v>
      </c>
      <c r="D12" s="14">
        <f>'[1]Penambahan 1'!D12+'[1]Penambahan 2'!D12+'[1]Penambahan 3'!D12+'[1]Penambahan 4'!D12</f>
        <v>0</v>
      </c>
      <c r="E12" s="14">
        <f>'[1]Penambahan 1'!E12+'[1]Penambahan 2'!E12+'[1]Penambahan 3'!E12+'[1]Penambahan 4'!E12</f>
        <v>0</v>
      </c>
      <c r="F12" s="14">
        <f>'[1]Penambahan 1'!F12+'[1]Penambahan 2'!F12+'[1]Penambahan 3'!F12+'[1]Penambahan 4'!F12</f>
        <v>0</v>
      </c>
      <c r="G12" s="14">
        <f>'[1]Penambahan 1'!G12+'[1]Penambahan 2'!G12+'[1]Penambahan 3'!G12+'[1]Penambahan 4'!G12</f>
        <v>0</v>
      </c>
      <c r="H12" s="14">
        <f>'[1]Penambahan 1'!H12+'[1]Penambahan 2'!H12+'[1]Penambahan 3'!H12+'[1]Penambahan 4'!H12</f>
        <v>0</v>
      </c>
      <c r="I12" s="14">
        <f>'[1]Penambahan 1'!I12+'[1]Penambahan 2'!I12+'[1]Penambahan 3'!I12+'[1]Penambahan 4'!I12</f>
        <v>0</v>
      </c>
      <c r="J12" s="14">
        <f>'[1]Penambahan 1'!J12+'[1]Penambahan 2'!J12+'[1]Penambahan 3'!J12+'[1]Penambahan 4'!J12</f>
        <v>0</v>
      </c>
      <c r="K12" s="14">
        <f>'[1]Penambahan 1'!K12+'[1]Penambahan 2'!K12+'[1]Penambahan 3'!K12+'[1]Penambahan 4'!K12</f>
        <v>0</v>
      </c>
      <c r="L12" s="14">
        <f>'[1]Penambahan 1'!L12+'[1]Penambahan 2'!L12+'[1]Penambahan 3'!L12+'[1]Penambahan 4'!L12</f>
        <v>0</v>
      </c>
      <c r="M12" s="14">
        <f>'[1]Penambahan 1'!M12+'[1]Penambahan 2'!M12+'[1]Penambahan 3'!M12+'[1]Penambahan 4'!M12</f>
        <v>0</v>
      </c>
      <c r="N12" s="14">
        <f>'[1]Penambahan 1'!N12+'[1]Penambahan 2'!N12+'[1]Penambahan 3'!N12+'[1]Penambahan 4'!N12</f>
        <v>0</v>
      </c>
      <c r="O12" s="14">
        <f>'[1]Penambahan 1'!O12+'[1]Penambahan 2'!O12+'[1]Penambahan 3'!O12+'[1]Penambahan 4'!O12</f>
        <v>0</v>
      </c>
      <c r="P12" s="14">
        <f>'[1]Penambahan 1'!P12+'[1]Penambahan 2'!P12+'[1]Penambahan 3'!P12+'[1]Penambahan 4'!P12</f>
        <v>0</v>
      </c>
      <c r="Q12" s="14">
        <f>'[1]Penambahan 1'!Q12+'[1]Penambahan 2'!Q12+'[1]Penambahan 3'!Q12+'[1]Penambahan 4'!Q12</f>
        <v>0</v>
      </c>
      <c r="R12" s="14">
        <f>'[1]Cek Data'!I5</f>
        <v>2150000</v>
      </c>
      <c r="S12" s="14">
        <f t="shared" si="1"/>
        <v>0</v>
      </c>
      <c r="T12" s="15">
        <f t="shared" si="2"/>
        <v>2150000</v>
      </c>
    </row>
    <row r="13" spans="1:20" x14ac:dyDescent="0.2">
      <c r="A13" s="12" t="s">
        <v>27</v>
      </c>
      <c r="B13" s="12" t="s">
        <v>28</v>
      </c>
      <c r="C13" s="14">
        <f>'[1]Penambahan 1'!C13+'[1]Penambahan 2'!C13+'[1]Penambahan 3'!C13+'[1]Penambahan 4'!C13</f>
        <v>0</v>
      </c>
      <c r="D13" s="14">
        <f>'[1]Penambahan 1'!D13+'[1]Penambahan 2'!D13+'[1]Penambahan 3'!D13+'[1]Penambahan 4'!D13</f>
        <v>0</v>
      </c>
      <c r="E13" s="14">
        <f>'[1]Penambahan 1'!E13+'[1]Penambahan 2'!E13+'[1]Penambahan 3'!E13+'[1]Penambahan 4'!E13</f>
        <v>0</v>
      </c>
      <c r="F13" s="14">
        <f>'[1]Penambahan 1'!F13+'[1]Penambahan 2'!F13+'[1]Penambahan 3'!F13+'[1]Penambahan 4'!F13</f>
        <v>0</v>
      </c>
      <c r="G13" s="14">
        <f>'[1]Penambahan 1'!G13+'[1]Penambahan 2'!G13+'[1]Penambahan 3'!G13+'[1]Penambahan 4'!G13</f>
        <v>0</v>
      </c>
      <c r="H13" s="14">
        <f>'[1]Penambahan 1'!H13+'[1]Penambahan 2'!H13+'[1]Penambahan 3'!H13+'[1]Penambahan 4'!H13</f>
        <v>0</v>
      </c>
      <c r="I13" s="14">
        <f>'[1]Penambahan 1'!I13+'[1]Penambahan 2'!I13+'[1]Penambahan 3'!I13+'[1]Penambahan 4'!I13</f>
        <v>0</v>
      </c>
      <c r="J13" s="14">
        <f>'[1]Penambahan 1'!J13+'[1]Penambahan 2'!J13+'[1]Penambahan 3'!J13+'[1]Penambahan 4'!J13</f>
        <v>0</v>
      </c>
      <c r="K13" s="14">
        <f>'[1]Penambahan 1'!K13+'[1]Penambahan 2'!K13+'[1]Penambahan 3'!K13+'[1]Penambahan 4'!K13</f>
        <v>0</v>
      </c>
      <c r="L13" s="14">
        <f>'[1]Penambahan 1'!L13+'[1]Penambahan 2'!L13+'[1]Penambahan 3'!L13+'[1]Penambahan 4'!L13</f>
        <v>0</v>
      </c>
      <c r="M13" s="14">
        <f>'[1]Penambahan 1'!M13+'[1]Penambahan 2'!M13+'[1]Penambahan 3'!M13+'[1]Penambahan 4'!M13</f>
        <v>0</v>
      </c>
      <c r="N13" s="14">
        <f>'[1]Penambahan 1'!N13+'[1]Penambahan 2'!N13+'[1]Penambahan 3'!N13+'[1]Penambahan 4'!N13</f>
        <v>0</v>
      </c>
      <c r="O13" s="14">
        <f>'[1]Penambahan 1'!O13+'[1]Penambahan 2'!O13+'[1]Penambahan 3'!O13+'[1]Penambahan 4'!O13</f>
        <v>0</v>
      </c>
      <c r="P13" s="14">
        <f>'[1]Penambahan 1'!P13+'[1]Penambahan 2'!P13+'[1]Penambahan 3'!P13+'[1]Penambahan 4'!P13</f>
        <v>0</v>
      </c>
      <c r="Q13" s="14">
        <f>'[1]Penambahan 1'!Q13+'[1]Penambahan 2'!Q13+'[1]Penambahan 3'!Q13+'[1]Penambahan 4'!Q13</f>
        <v>0</v>
      </c>
      <c r="R13" s="14">
        <f>'[1]Cek Data'!I6</f>
        <v>742500</v>
      </c>
      <c r="S13" s="14">
        <f t="shared" si="1"/>
        <v>0</v>
      </c>
      <c r="T13" s="15">
        <f t="shared" si="2"/>
        <v>742500</v>
      </c>
    </row>
    <row r="14" spans="1:20" x14ac:dyDescent="0.2">
      <c r="A14" s="12" t="s">
        <v>29</v>
      </c>
      <c r="B14" s="12" t="s">
        <v>30</v>
      </c>
      <c r="C14" s="14">
        <f>'[1]Penambahan 1'!C14+'[1]Penambahan 2'!C14+'[1]Penambahan 3'!C14+'[1]Penambahan 4'!C14</f>
        <v>0</v>
      </c>
      <c r="D14" s="14">
        <f>'[1]Penambahan 1'!D14+'[1]Penambahan 2'!D14+'[1]Penambahan 3'!D14+'[1]Penambahan 4'!D14</f>
        <v>0</v>
      </c>
      <c r="E14" s="14">
        <f>'[1]Penambahan 1'!E14+'[1]Penambahan 2'!E14+'[1]Penambahan 3'!E14+'[1]Penambahan 4'!E14</f>
        <v>0</v>
      </c>
      <c r="F14" s="14">
        <f>'[1]Penambahan 1'!F14+'[1]Penambahan 2'!F14+'[1]Penambahan 3'!F14+'[1]Penambahan 4'!F14</f>
        <v>0</v>
      </c>
      <c r="G14" s="14">
        <f>'[1]Penambahan 1'!G14+'[1]Penambahan 2'!G14+'[1]Penambahan 3'!G14+'[1]Penambahan 4'!G14</f>
        <v>131144000</v>
      </c>
      <c r="H14" s="14">
        <f>'[1]Penambahan 1'!H14+'[1]Penambahan 2'!H14+'[1]Penambahan 3'!H14+'[1]Penambahan 4'!H14</f>
        <v>0</v>
      </c>
      <c r="I14" s="14">
        <f>'[1]Penambahan 1'!I14+'[1]Penambahan 2'!I14+'[1]Penambahan 3'!I14+'[1]Penambahan 4'!I14</f>
        <v>0</v>
      </c>
      <c r="J14" s="14">
        <f>'[1]Penambahan 1'!J14+'[1]Penambahan 2'!J14+'[1]Penambahan 3'!J14+'[1]Penambahan 4'!J14</f>
        <v>0</v>
      </c>
      <c r="K14" s="14">
        <f>'[1]Penambahan 1'!K14+'[1]Penambahan 2'!K14+'[1]Penambahan 3'!K14+'[1]Penambahan 4'!K14</f>
        <v>0</v>
      </c>
      <c r="L14" s="14">
        <f>'[1]Penambahan 1'!L14+'[1]Penambahan 2'!L14+'[1]Penambahan 3'!L14+'[1]Penambahan 4'!L14</f>
        <v>0</v>
      </c>
      <c r="M14" s="14">
        <f>'[1]Penambahan 1'!M14+'[1]Penambahan 2'!M14+'[1]Penambahan 3'!M14+'[1]Penambahan 4'!M14</f>
        <v>341000</v>
      </c>
      <c r="N14" s="14">
        <f>'[1]Penambahan 1'!N14+'[1]Penambahan 2'!N14+'[1]Penambahan 3'!N14+'[1]Penambahan 4'!N14</f>
        <v>0</v>
      </c>
      <c r="O14" s="14">
        <f>'[1]Penambahan 1'!O14+'[1]Penambahan 2'!O14+'[1]Penambahan 3'!O14+'[1]Penambahan 4'!O14</f>
        <v>0</v>
      </c>
      <c r="P14" s="14">
        <f>'[1]Penambahan 1'!P14+'[1]Penambahan 2'!P14+'[1]Penambahan 3'!P14+'[1]Penambahan 4'!P14</f>
        <v>0</v>
      </c>
      <c r="Q14" s="14">
        <f>'[1]Penambahan 1'!Q14+'[1]Penambahan 2'!Q14+'[1]Penambahan 3'!Q14+'[1]Penambahan 4'!Q14</f>
        <v>0</v>
      </c>
      <c r="R14" s="14">
        <f>'[1]Cek Data'!I7</f>
        <v>42944507</v>
      </c>
      <c r="S14" s="14">
        <f t="shared" si="1"/>
        <v>131485000</v>
      </c>
      <c r="T14" s="15">
        <f t="shared" si="2"/>
        <v>42944507</v>
      </c>
    </row>
    <row r="15" spans="1:20" x14ac:dyDescent="0.2">
      <c r="A15" s="12" t="s">
        <v>31</v>
      </c>
      <c r="B15" s="12" t="s">
        <v>32</v>
      </c>
      <c r="C15" s="14">
        <f>'[1]Penambahan 1'!C15+'[1]Penambahan 2'!C15+'[1]Penambahan 3'!C15+'[1]Penambahan 4'!C15</f>
        <v>0</v>
      </c>
      <c r="D15" s="14">
        <f>'[1]Penambahan 1'!D15+'[1]Penambahan 2'!D15+'[1]Penambahan 3'!D15+'[1]Penambahan 4'!D15</f>
        <v>0</v>
      </c>
      <c r="E15" s="14">
        <f>'[1]Penambahan 1'!E15+'[1]Penambahan 2'!E15+'[1]Penambahan 3'!E15+'[1]Penambahan 4'!E15</f>
        <v>0</v>
      </c>
      <c r="F15" s="14">
        <f>'[1]Penambahan 1'!F15+'[1]Penambahan 2'!F15+'[1]Penambahan 3'!F15+'[1]Penambahan 4'!F15</f>
        <v>0</v>
      </c>
      <c r="G15" s="14">
        <f>'[1]Penambahan 1'!G15+'[1]Penambahan 2'!G15+'[1]Penambahan 3'!G15+'[1]Penambahan 4'!G15</f>
        <v>69000000</v>
      </c>
      <c r="H15" s="14">
        <f>'[1]Penambahan 1'!H15+'[1]Penambahan 2'!H15+'[1]Penambahan 3'!H15+'[1]Penambahan 4'!H15</f>
        <v>0</v>
      </c>
      <c r="I15" s="14">
        <f>'[1]Penambahan 1'!I15+'[1]Penambahan 2'!I15+'[1]Penambahan 3'!I15+'[1]Penambahan 4'!I15</f>
        <v>0</v>
      </c>
      <c r="J15" s="14">
        <f>'[1]Penambahan 1'!J15+'[1]Penambahan 2'!J15+'[1]Penambahan 3'!J15+'[1]Penambahan 4'!J15</f>
        <v>0</v>
      </c>
      <c r="K15" s="14">
        <f>'[1]Penambahan 1'!K15+'[1]Penambahan 2'!K15+'[1]Penambahan 3'!K15+'[1]Penambahan 4'!K15</f>
        <v>0</v>
      </c>
      <c r="L15" s="14">
        <f>'[1]Penambahan 1'!L15+'[1]Penambahan 2'!L15+'[1]Penambahan 3'!L15+'[1]Penambahan 4'!L15</f>
        <v>0</v>
      </c>
      <c r="M15" s="14">
        <f>'[1]Penambahan 1'!M15+'[1]Penambahan 2'!M15+'[1]Penambahan 3'!M15+'[1]Penambahan 4'!M15</f>
        <v>0</v>
      </c>
      <c r="N15" s="14">
        <f>'[1]Penambahan 1'!N15+'[1]Penambahan 2'!N15+'[1]Penambahan 3'!N15+'[1]Penambahan 4'!N15</f>
        <v>0</v>
      </c>
      <c r="O15" s="14">
        <f>'[1]Penambahan 1'!O15+'[1]Penambahan 2'!O15+'[1]Penambahan 3'!O15+'[1]Penambahan 4'!O15</f>
        <v>0</v>
      </c>
      <c r="P15" s="14">
        <f>'[1]Penambahan 1'!P15+'[1]Penambahan 2'!P15+'[1]Penambahan 3'!P15+'[1]Penambahan 4'!P15</f>
        <v>0</v>
      </c>
      <c r="Q15" s="14">
        <f>'[1]Penambahan 1'!Q15+'[1]Penambahan 2'!Q15+'[1]Penambahan 3'!Q15+'[1]Penambahan 4'!Q15</f>
        <v>0</v>
      </c>
      <c r="R15" s="14">
        <f>'[1]Cek Data'!I8</f>
        <v>18696000</v>
      </c>
      <c r="S15" s="14">
        <f t="shared" si="1"/>
        <v>69000000</v>
      </c>
      <c r="T15" s="15">
        <f t="shared" si="2"/>
        <v>18696000</v>
      </c>
    </row>
    <row r="16" spans="1:20" x14ac:dyDescent="0.2">
      <c r="A16" s="12" t="s">
        <v>33</v>
      </c>
      <c r="B16" s="12" t="s">
        <v>34</v>
      </c>
      <c r="C16" s="14">
        <f>'[1]Penambahan 1'!C16+'[1]Penambahan 2'!C16+'[1]Penambahan 3'!C16+'[1]Penambahan 4'!C16</f>
        <v>0</v>
      </c>
      <c r="D16" s="14">
        <f>'[1]Penambahan 1'!D16+'[1]Penambahan 2'!D16+'[1]Penambahan 3'!D16+'[1]Penambahan 4'!D16</f>
        <v>0</v>
      </c>
      <c r="E16" s="14">
        <f>'[1]Penambahan 1'!E16+'[1]Penambahan 2'!E16+'[1]Penambahan 3'!E16+'[1]Penambahan 4'!E16</f>
        <v>0</v>
      </c>
      <c r="F16" s="14">
        <f>'[1]Penambahan 1'!F16+'[1]Penambahan 2'!F16+'[1]Penambahan 3'!F16+'[1]Penambahan 4'!F16</f>
        <v>0</v>
      </c>
      <c r="G16" s="14">
        <f>'[1]Penambahan 1'!G16+'[1]Penambahan 2'!G16+'[1]Penambahan 3'!G16+'[1]Penambahan 4'!G16</f>
        <v>0</v>
      </c>
      <c r="H16" s="14">
        <f>'[1]Penambahan 1'!H16+'[1]Penambahan 2'!H16+'[1]Penambahan 3'!H16+'[1]Penambahan 4'!H16</f>
        <v>0</v>
      </c>
      <c r="I16" s="14">
        <f>'[1]Penambahan 1'!I16+'[1]Penambahan 2'!I16+'[1]Penambahan 3'!I16+'[1]Penambahan 4'!I16</f>
        <v>0</v>
      </c>
      <c r="J16" s="14">
        <f>'[1]Penambahan 1'!J16+'[1]Penambahan 2'!J16+'[1]Penambahan 3'!J16+'[1]Penambahan 4'!J16</f>
        <v>0</v>
      </c>
      <c r="K16" s="14">
        <f>'[1]Penambahan 1'!K16+'[1]Penambahan 2'!K16+'[1]Penambahan 3'!K16+'[1]Penambahan 4'!K16</f>
        <v>0</v>
      </c>
      <c r="L16" s="14">
        <f>'[1]Penambahan 1'!L16+'[1]Penambahan 2'!L16+'[1]Penambahan 3'!L16+'[1]Penambahan 4'!L16</f>
        <v>0</v>
      </c>
      <c r="M16" s="14">
        <f>'[1]Penambahan 1'!M16+'[1]Penambahan 2'!M16+'[1]Penambahan 3'!M16+'[1]Penambahan 4'!M16</f>
        <v>0</v>
      </c>
      <c r="N16" s="14">
        <f>'[1]Penambahan 1'!N16+'[1]Penambahan 2'!N16+'[1]Penambahan 3'!N16+'[1]Penambahan 4'!N16</f>
        <v>0</v>
      </c>
      <c r="O16" s="14">
        <f>'[1]Penambahan 1'!O16+'[1]Penambahan 2'!O16+'[1]Penambahan 3'!O16+'[1]Penambahan 4'!O16</f>
        <v>0</v>
      </c>
      <c r="P16" s="14">
        <f>'[1]Penambahan 1'!P16+'[1]Penambahan 2'!P16+'[1]Penambahan 3'!P16+'[1]Penambahan 4'!P16</f>
        <v>0</v>
      </c>
      <c r="Q16" s="14">
        <f>'[1]Penambahan 1'!Q16+'[1]Penambahan 2'!Q16+'[1]Penambahan 3'!Q16+'[1]Penambahan 4'!Q16</f>
        <v>0</v>
      </c>
      <c r="R16" s="14">
        <f>'[1]Cek Data'!I9</f>
        <v>0</v>
      </c>
      <c r="S16" s="14">
        <f t="shared" si="1"/>
        <v>0</v>
      </c>
      <c r="T16" s="15">
        <f t="shared" si="2"/>
        <v>0</v>
      </c>
    </row>
    <row r="17" spans="1:20" x14ac:dyDescent="0.2">
      <c r="A17" s="12" t="s">
        <v>35</v>
      </c>
      <c r="B17" s="12" t="s">
        <v>36</v>
      </c>
      <c r="C17" s="14">
        <f>'[1]Penambahan 1'!C17+'[1]Penambahan 2'!C17+'[1]Penambahan 3'!C17+'[1]Penambahan 4'!C17</f>
        <v>0</v>
      </c>
      <c r="D17" s="14">
        <f>'[1]Penambahan 1'!D17+'[1]Penambahan 2'!D17+'[1]Penambahan 3'!D17+'[1]Penambahan 4'!D17</f>
        <v>0</v>
      </c>
      <c r="E17" s="14">
        <f>'[1]Penambahan 1'!E17+'[1]Penambahan 2'!E17+'[1]Penambahan 3'!E17+'[1]Penambahan 4'!E17</f>
        <v>0</v>
      </c>
      <c r="F17" s="14">
        <f>'[1]Penambahan 1'!F17+'[1]Penambahan 2'!F17+'[1]Penambahan 3'!F17+'[1]Penambahan 4'!F17</f>
        <v>0</v>
      </c>
      <c r="G17" s="14">
        <f>'[1]Penambahan 1'!G17+'[1]Penambahan 2'!G17+'[1]Penambahan 3'!G17+'[1]Penambahan 4'!G17</f>
        <v>0</v>
      </c>
      <c r="H17" s="14">
        <f>'[1]Penambahan 1'!H17+'[1]Penambahan 2'!H17+'[1]Penambahan 3'!H17+'[1]Penambahan 4'!H17</f>
        <v>0</v>
      </c>
      <c r="I17" s="14">
        <f>'[1]Penambahan 1'!I17+'[1]Penambahan 2'!I17+'[1]Penambahan 3'!I17+'[1]Penambahan 4'!I17</f>
        <v>0</v>
      </c>
      <c r="J17" s="14">
        <f>'[1]Penambahan 1'!J17+'[1]Penambahan 2'!J17+'[1]Penambahan 3'!J17+'[1]Penambahan 4'!J17</f>
        <v>0</v>
      </c>
      <c r="K17" s="14">
        <f>'[1]Penambahan 1'!K17+'[1]Penambahan 2'!K17+'[1]Penambahan 3'!K17+'[1]Penambahan 4'!K17</f>
        <v>0</v>
      </c>
      <c r="L17" s="14">
        <f>'[1]Penambahan 1'!L17+'[1]Penambahan 2'!L17+'[1]Penambahan 3'!L17+'[1]Penambahan 4'!L17</f>
        <v>0</v>
      </c>
      <c r="M17" s="14">
        <f>'[1]Penambahan 1'!M17+'[1]Penambahan 2'!M17+'[1]Penambahan 3'!M17+'[1]Penambahan 4'!M17</f>
        <v>0</v>
      </c>
      <c r="N17" s="14">
        <f>'[1]Penambahan 1'!N17+'[1]Penambahan 2'!N17+'[1]Penambahan 3'!N17+'[1]Penambahan 4'!N17</f>
        <v>0</v>
      </c>
      <c r="O17" s="14">
        <f>'[1]Penambahan 1'!O17+'[1]Penambahan 2'!O17+'[1]Penambahan 3'!O17+'[1]Penambahan 4'!O17</f>
        <v>0</v>
      </c>
      <c r="P17" s="14">
        <f>'[1]Penambahan 1'!P17+'[1]Penambahan 2'!P17+'[1]Penambahan 3'!P17+'[1]Penambahan 4'!P17</f>
        <v>0</v>
      </c>
      <c r="Q17" s="14">
        <f>'[1]Penambahan 1'!Q17+'[1]Penambahan 2'!Q17+'[1]Penambahan 3'!Q17+'[1]Penambahan 4'!Q17</f>
        <v>0</v>
      </c>
      <c r="R17" s="14">
        <f>'[1]Cek Data'!I10</f>
        <v>0</v>
      </c>
      <c r="S17" s="14">
        <f t="shared" si="1"/>
        <v>0</v>
      </c>
      <c r="T17" s="15">
        <f t="shared" si="2"/>
        <v>0</v>
      </c>
    </row>
    <row r="18" spans="1:20" x14ac:dyDescent="0.2">
      <c r="A18" s="12" t="s">
        <v>37</v>
      </c>
      <c r="B18" s="12" t="s">
        <v>38</v>
      </c>
      <c r="C18" s="14">
        <f>'[1]Penambahan 1'!C18+'[1]Penambahan 2'!C18+'[1]Penambahan 3'!C18+'[1]Penambahan 4'!C18</f>
        <v>0</v>
      </c>
      <c r="D18" s="14">
        <f>'[1]Penambahan 1'!D18+'[1]Penambahan 2'!D18+'[1]Penambahan 3'!D18+'[1]Penambahan 4'!D18</f>
        <v>0</v>
      </c>
      <c r="E18" s="14">
        <f>'[1]Penambahan 1'!E18+'[1]Penambahan 2'!E18+'[1]Penambahan 3'!E18+'[1]Penambahan 4'!E18</f>
        <v>0</v>
      </c>
      <c r="F18" s="14">
        <f>'[1]Penambahan 1'!F18+'[1]Penambahan 2'!F18+'[1]Penambahan 3'!F18+'[1]Penambahan 4'!F18</f>
        <v>0</v>
      </c>
      <c r="G18" s="14">
        <f>'[1]Penambahan 1'!G18+'[1]Penambahan 2'!G18+'[1]Penambahan 3'!G18+'[1]Penambahan 4'!G18</f>
        <v>0</v>
      </c>
      <c r="H18" s="14">
        <f>'[1]Penambahan 1'!H18+'[1]Penambahan 2'!H18+'[1]Penambahan 3'!H18+'[1]Penambahan 4'!H18</f>
        <v>0</v>
      </c>
      <c r="I18" s="14">
        <f>'[1]Penambahan 1'!I18+'[1]Penambahan 2'!I18+'[1]Penambahan 3'!I18+'[1]Penambahan 4'!I18</f>
        <v>0</v>
      </c>
      <c r="J18" s="14">
        <f>'[1]Penambahan 1'!J18+'[1]Penambahan 2'!J18+'[1]Penambahan 3'!J18+'[1]Penambahan 4'!J18</f>
        <v>0</v>
      </c>
      <c r="K18" s="14">
        <f>'[1]Penambahan 1'!K18+'[1]Penambahan 2'!K18+'[1]Penambahan 3'!K18+'[1]Penambahan 4'!K18</f>
        <v>0</v>
      </c>
      <c r="L18" s="14">
        <f>'[1]Penambahan 1'!L18+'[1]Penambahan 2'!L18+'[1]Penambahan 3'!L18+'[1]Penambahan 4'!L18</f>
        <v>0</v>
      </c>
      <c r="M18" s="14">
        <f>'[1]Penambahan 1'!M18+'[1]Penambahan 2'!M18+'[1]Penambahan 3'!M18+'[1]Penambahan 4'!M18</f>
        <v>0</v>
      </c>
      <c r="N18" s="14">
        <f>'[1]Penambahan 1'!N18+'[1]Penambahan 2'!N18+'[1]Penambahan 3'!N18+'[1]Penambahan 4'!N18</f>
        <v>0</v>
      </c>
      <c r="O18" s="14">
        <f>'[1]Penambahan 1'!O18+'[1]Penambahan 2'!O18+'[1]Penambahan 3'!O18+'[1]Penambahan 4'!O18</f>
        <v>0</v>
      </c>
      <c r="P18" s="14">
        <f>'[1]Penambahan 1'!P18+'[1]Penambahan 2'!P18+'[1]Penambahan 3'!P18+'[1]Penambahan 4'!P18</f>
        <v>0</v>
      </c>
      <c r="Q18" s="14">
        <f>'[1]Penambahan 1'!Q18+'[1]Penambahan 2'!Q18+'[1]Penambahan 3'!Q18+'[1]Penambahan 4'!Q18</f>
        <v>0</v>
      </c>
      <c r="R18" s="14">
        <f>'[1]Cek Data'!I11</f>
        <v>0</v>
      </c>
      <c r="S18" s="14">
        <f t="shared" si="1"/>
        <v>0</v>
      </c>
      <c r="T18" s="15">
        <f t="shared" si="2"/>
        <v>0</v>
      </c>
    </row>
    <row r="19" spans="1:20" x14ac:dyDescent="0.2">
      <c r="A19" s="12" t="s">
        <v>39</v>
      </c>
      <c r="B19" s="12" t="s">
        <v>40</v>
      </c>
      <c r="C19" s="14">
        <f>'[1]Penambahan 1'!C19+'[1]Penambahan 2'!C19+'[1]Penambahan 3'!C19+'[1]Penambahan 4'!C19</f>
        <v>0</v>
      </c>
      <c r="D19" s="14">
        <f>'[1]Penambahan 1'!D19+'[1]Penambahan 2'!D19+'[1]Penambahan 3'!D19+'[1]Penambahan 4'!D19</f>
        <v>0</v>
      </c>
      <c r="E19" s="14">
        <f>'[1]Penambahan 1'!E19+'[1]Penambahan 2'!E19+'[1]Penambahan 3'!E19+'[1]Penambahan 4'!E19</f>
        <v>0</v>
      </c>
      <c r="F19" s="14">
        <f>'[1]Penambahan 1'!F19+'[1]Penambahan 2'!F19+'[1]Penambahan 3'!F19+'[1]Penambahan 4'!F19</f>
        <v>0</v>
      </c>
      <c r="G19" s="14">
        <f>'[1]Penambahan 1'!G19+'[1]Penambahan 2'!G19+'[1]Penambahan 3'!G19+'[1]Penambahan 4'!G19</f>
        <v>160950000</v>
      </c>
      <c r="H19" s="14">
        <f>'[1]Penambahan 1'!H19+'[1]Penambahan 2'!H19+'[1]Penambahan 3'!H19+'[1]Penambahan 4'!H19</f>
        <v>0</v>
      </c>
      <c r="I19" s="14">
        <f>'[1]Penambahan 1'!I19+'[1]Penambahan 2'!I19+'[1]Penambahan 3'!I19+'[1]Penambahan 4'!I19</f>
        <v>0</v>
      </c>
      <c r="J19" s="14">
        <f>'[1]Penambahan 1'!J19+'[1]Penambahan 2'!J19+'[1]Penambahan 3'!J19+'[1]Penambahan 4'!J19</f>
        <v>0</v>
      </c>
      <c r="K19" s="14">
        <f>'[1]Penambahan 1'!K19+'[1]Penambahan 2'!K19+'[1]Penambahan 3'!K19+'[1]Penambahan 4'!K19</f>
        <v>0</v>
      </c>
      <c r="L19" s="14">
        <f>'[1]Penambahan 1'!L19+'[1]Penambahan 2'!L19+'[1]Penambahan 3'!L19+'[1]Penambahan 4'!L19</f>
        <v>0</v>
      </c>
      <c r="M19" s="14">
        <f>'[1]Penambahan 1'!M19+'[1]Penambahan 2'!M19+'[1]Penambahan 3'!M19+'[1]Penambahan 4'!M19</f>
        <v>0</v>
      </c>
      <c r="N19" s="14">
        <f>'[1]Penambahan 1'!N19+'[1]Penambahan 2'!N19+'[1]Penambahan 3'!N19+'[1]Penambahan 4'!N19</f>
        <v>0</v>
      </c>
      <c r="O19" s="14">
        <f>'[1]Penambahan 1'!O19+'[1]Penambahan 2'!O19+'[1]Penambahan 3'!O19+'[1]Penambahan 4'!O19</f>
        <v>0</v>
      </c>
      <c r="P19" s="14">
        <f>'[1]Penambahan 1'!P19+'[1]Penambahan 2'!P19+'[1]Penambahan 3'!P19+'[1]Penambahan 4'!P19</f>
        <v>0</v>
      </c>
      <c r="Q19" s="14">
        <f>'[1]Penambahan 1'!Q19+'[1]Penambahan 2'!Q19+'[1]Penambahan 3'!Q19+'[1]Penambahan 4'!Q19</f>
        <v>0</v>
      </c>
      <c r="R19" s="14">
        <f>'[1]Cek Data'!I12</f>
        <v>57234119</v>
      </c>
      <c r="S19" s="14">
        <f t="shared" si="1"/>
        <v>160950000</v>
      </c>
      <c r="T19" s="15">
        <f t="shared" si="2"/>
        <v>57234119</v>
      </c>
    </row>
    <row r="20" spans="1:20" x14ac:dyDescent="0.2">
      <c r="A20" s="12" t="s">
        <v>41</v>
      </c>
      <c r="B20" s="12" t="s">
        <v>42</v>
      </c>
      <c r="C20" s="14">
        <f>'[1]Penambahan 1'!C20+'[1]Penambahan 2'!C20+'[1]Penambahan 3'!C20+'[1]Penambahan 4'!C20</f>
        <v>0</v>
      </c>
      <c r="D20" s="14">
        <f>'[1]Penambahan 1'!D20+'[1]Penambahan 2'!D20+'[1]Penambahan 3'!D20+'[1]Penambahan 4'!D20</f>
        <v>0</v>
      </c>
      <c r="E20" s="14">
        <f>'[1]Penambahan 1'!E20+'[1]Penambahan 2'!E20+'[1]Penambahan 3'!E20+'[1]Penambahan 4'!E20</f>
        <v>0</v>
      </c>
      <c r="F20" s="14">
        <f>'[1]Penambahan 1'!F20+'[1]Penambahan 2'!F20+'[1]Penambahan 3'!F20+'[1]Penambahan 4'!F20</f>
        <v>0</v>
      </c>
      <c r="G20" s="14">
        <f>'[1]Penambahan 1'!G20+'[1]Penambahan 2'!G20+'[1]Penambahan 3'!G20+'[1]Penambahan 4'!G20</f>
        <v>0</v>
      </c>
      <c r="H20" s="14">
        <f>'[1]Penambahan 1'!H20+'[1]Penambahan 2'!H20+'[1]Penambahan 3'!H20+'[1]Penambahan 4'!H20</f>
        <v>0</v>
      </c>
      <c r="I20" s="14">
        <f>'[1]Penambahan 1'!I20+'[1]Penambahan 2'!I20+'[1]Penambahan 3'!I20+'[1]Penambahan 4'!I20</f>
        <v>0</v>
      </c>
      <c r="J20" s="14">
        <f>'[1]Penambahan 1'!J20+'[1]Penambahan 2'!J20+'[1]Penambahan 3'!J20+'[1]Penambahan 4'!J20</f>
        <v>0</v>
      </c>
      <c r="K20" s="14">
        <f>'[1]Penambahan 1'!K20+'[1]Penambahan 2'!K20+'[1]Penambahan 3'!K20+'[1]Penambahan 4'!K20</f>
        <v>0</v>
      </c>
      <c r="L20" s="14">
        <f>'[1]Penambahan 1'!L20+'[1]Penambahan 2'!L20+'[1]Penambahan 3'!L20+'[1]Penambahan 4'!L20</f>
        <v>0</v>
      </c>
      <c r="M20" s="14">
        <f>'[1]Penambahan 1'!M20+'[1]Penambahan 2'!M20+'[1]Penambahan 3'!M20+'[1]Penambahan 4'!M20</f>
        <v>0</v>
      </c>
      <c r="N20" s="14">
        <f>'[1]Penambahan 1'!N20+'[1]Penambahan 2'!N20+'[1]Penambahan 3'!N20+'[1]Penambahan 4'!N20</f>
        <v>0</v>
      </c>
      <c r="O20" s="14">
        <f>'[1]Penambahan 1'!O20+'[1]Penambahan 2'!O20+'[1]Penambahan 3'!O20+'[1]Penambahan 4'!O20</f>
        <v>0</v>
      </c>
      <c r="P20" s="14">
        <f>'[1]Penambahan 1'!P20+'[1]Penambahan 2'!P20+'[1]Penambahan 3'!P20+'[1]Penambahan 4'!P20</f>
        <v>0</v>
      </c>
      <c r="Q20" s="14">
        <f>'[1]Penambahan 1'!Q20+'[1]Penambahan 2'!Q20+'[1]Penambahan 3'!Q20+'[1]Penambahan 4'!Q20</f>
        <v>0</v>
      </c>
      <c r="R20" s="14">
        <f>'[1]Cek Data'!I13</f>
        <v>0</v>
      </c>
      <c r="S20" s="14">
        <f t="shared" si="1"/>
        <v>0</v>
      </c>
      <c r="T20" s="15">
        <f t="shared" si="2"/>
        <v>0</v>
      </c>
    </row>
    <row r="21" spans="1:20" x14ac:dyDescent="0.2">
      <c r="A21" s="12" t="s">
        <v>43</v>
      </c>
      <c r="B21" s="12" t="s">
        <v>44</v>
      </c>
      <c r="C21" s="14">
        <f>'[1]Penambahan 1'!C21+'[1]Penambahan 2'!C21+'[1]Penambahan 3'!C21+'[1]Penambahan 4'!C21</f>
        <v>0</v>
      </c>
      <c r="D21" s="14">
        <f>'[1]Penambahan 1'!D21+'[1]Penambahan 2'!D21+'[1]Penambahan 3'!D21+'[1]Penambahan 4'!D21</f>
        <v>0</v>
      </c>
      <c r="E21" s="14">
        <f>'[1]Penambahan 1'!E21+'[1]Penambahan 2'!E21+'[1]Penambahan 3'!E21+'[1]Penambahan 4'!E21</f>
        <v>0</v>
      </c>
      <c r="F21" s="14">
        <f>'[1]Penambahan 1'!F21+'[1]Penambahan 2'!F21+'[1]Penambahan 3'!F21+'[1]Penambahan 4'!F21</f>
        <v>0</v>
      </c>
      <c r="G21" s="14">
        <f>'[1]Penambahan 1'!G21+'[1]Penambahan 2'!G21+'[1]Penambahan 3'!G21+'[1]Penambahan 4'!G21</f>
        <v>0</v>
      </c>
      <c r="H21" s="14">
        <f>'[1]Penambahan 1'!H21+'[1]Penambahan 2'!H21+'[1]Penambahan 3'!H21+'[1]Penambahan 4'!H21</f>
        <v>0</v>
      </c>
      <c r="I21" s="14">
        <f>'[1]Penambahan 1'!I21+'[1]Penambahan 2'!I21+'[1]Penambahan 3'!I21+'[1]Penambahan 4'!I21</f>
        <v>0</v>
      </c>
      <c r="J21" s="14">
        <f>'[1]Penambahan 1'!J21+'[1]Penambahan 2'!J21+'[1]Penambahan 3'!J21+'[1]Penambahan 4'!J21</f>
        <v>0</v>
      </c>
      <c r="K21" s="14">
        <f>'[1]Penambahan 1'!K21+'[1]Penambahan 2'!K21+'[1]Penambahan 3'!K21+'[1]Penambahan 4'!K21</f>
        <v>0</v>
      </c>
      <c r="L21" s="14">
        <f>'[1]Penambahan 1'!L21+'[1]Penambahan 2'!L21+'[1]Penambahan 3'!L21+'[1]Penambahan 4'!L21</f>
        <v>0</v>
      </c>
      <c r="M21" s="14">
        <f>'[1]Penambahan 1'!M21+'[1]Penambahan 2'!M21+'[1]Penambahan 3'!M21+'[1]Penambahan 4'!M21</f>
        <v>0</v>
      </c>
      <c r="N21" s="14">
        <f>'[1]Penambahan 1'!N21+'[1]Penambahan 2'!N21+'[1]Penambahan 3'!N21+'[1]Penambahan 4'!N21</f>
        <v>0</v>
      </c>
      <c r="O21" s="14">
        <f>'[1]Penambahan 1'!O21+'[1]Penambahan 2'!O21+'[1]Penambahan 3'!O21+'[1]Penambahan 4'!O21</f>
        <v>0</v>
      </c>
      <c r="P21" s="14">
        <f>'[1]Penambahan 1'!P21+'[1]Penambahan 2'!P21+'[1]Penambahan 3'!P21+'[1]Penambahan 4'!P21</f>
        <v>0</v>
      </c>
      <c r="Q21" s="14">
        <f>'[1]Penambahan 1'!Q21+'[1]Penambahan 2'!Q21+'[1]Penambahan 3'!Q21+'[1]Penambahan 4'!Q21</f>
        <v>0</v>
      </c>
      <c r="R21" s="14">
        <f>'[1]Cek Data'!I14</f>
        <v>0</v>
      </c>
      <c r="S21" s="14">
        <f t="shared" si="1"/>
        <v>0</v>
      </c>
      <c r="T21" s="15">
        <f t="shared" si="2"/>
        <v>0</v>
      </c>
    </row>
    <row r="22" spans="1:20" x14ac:dyDescent="0.2">
      <c r="A22" s="12" t="s">
        <v>45</v>
      </c>
      <c r="B22" s="12" t="s">
        <v>46</v>
      </c>
      <c r="C22" s="14">
        <f>'[1]Penambahan 1'!C22+'[1]Penambahan 2'!C22+'[1]Penambahan 3'!C22+'[1]Penambahan 4'!C22</f>
        <v>0</v>
      </c>
      <c r="D22" s="14">
        <f>'[1]Penambahan 1'!D22+'[1]Penambahan 2'!D22+'[1]Penambahan 3'!D22+'[1]Penambahan 4'!D22</f>
        <v>0</v>
      </c>
      <c r="E22" s="14">
        <f>'[1]Penambahan 1'!E22+'[1]Penambahan 2'!E22+'[1]Penambahan 3'!E22+'[1]Penambahan 4'!E22</f>
        <v>0</v>
      </c>
      <c r="F22" s="14">
        <f>'[1]Penambahan 1'!F22+'[1]Penambahan 2'!F22+'[1]Penambahan 3'!F22+'[1]Penambahan 4'!F22</f>
        <v>0</v>
      </c>
      <c r="G22" s="14">
        <f>'[1]Penambahan 1'!G22+'[1]Penambahan 2'!G22+'[1]Penambahan 3'!G22+'[1]Penambahan 4'!G22</f>
        <v>184983000</v>
      </c>
      <c r="H22" s="14">
        <f>'[1]Penambahan 1'!H22+'[1]Penambahan 2'!H22+'[1]Penambahan 3'!H22+'[1]Penambahan 4'!H22</f>
        <v>9822500</v>
      </c>
      <c r="I22" s="14">
        <f>'[1]Penambahan 1'!I22+'[1]Penambahan 2'!I22+'[1]Penambahan 3'!I22+'[1]Penambahan 4'!I22</f>
        <v>0</v>
      </c>
      <c r="J22" s="14">
        <f>'[1]Penambahan 1'!J22+'[1]Penambahan 2'!J22+'[1]Penambahan 3'!J22+'[1]Penambahan 4'!J22</f>
        <v>0</v>
      </c>
      <c r="K22" s="14">
        <f>'[1]Penambahan 1'!K22+'[1]Penambahan 2'!K22+'[1]Penambahan 3'!K22+'[1]Penambahan 4'!K22</f>
        <v>0</v>
      </c>
      <c r="L22" s="14">
        <f>'[1]Penambahan 1'!L22+'[1]Penambahan 2'!L22+'[1]Penambahan 3'!L22+'[1]Penambahan 4'!L22</f>
        <v>0</v>
      </c>
      <c r="M22" s="14">
        <f>'[1]Penambahan 1'!M22+'[1]Penambahan 2'!M22+'[1]Penambahan 3'!M22+'[1]Penambahan 4'!M22</f>
        <v>0</v>
      </c>
      <c r="N22" s="14">
        <f>'[1]Penambahan 1'!N22+'[1]Penambahan 2'!N22+'[1]Penambahan 3'!N22+'[1]Penambahan 4'!N22</f>
        <v>0</v>
      </c>
      <c r="O22" s="14">
        <f>'[1]Penambahan 1'!O22+'[1]Penambahan 2'!O22+'[1]Penambahan 3'!O22+'[1]Penambahan 4'!O22</f>
        <v>0</v>
      </c>
      <c r="P22" s="14">
        <f>'[1]Penambahan 1'!P22+'[1]Penambahan 2'!P22+'[1]Penambahan 3'!P22+'[1]Penambahan 4'!P22</f>
        <v>0</v>
      </c>
      <c r="Q22" s="14">
        <f>'[1]Penambahan 1'!Q22+'[1]Penambahan 2'!Q22+'[1]Penambahan 3'!Q22+'[1]Penambahan 4'!Q22</f>
        <v>0</v>
      </c>
      <c r="R22" s="14">
        <f>'[1]Cek Data'!I15</f>
        <v>4870137</v>
      </c>
      <c r="S22" s="14">
        <f t="shared" si="1"/>
        <v>194805500</v>
      </c>
      <c r="T22" s="15">
        <f t="shared" si="2"/>
        <v>4870137</v>
      </c>
    </row>
    <row r="23" spans="1:20" x14ac:dyDescent="0.2">
      <c r="A23" s="12" t="s">
        <v>47</v>
      </c>
      <c r="B23" s="12" t="s">
        <v>48</v>
      </c>
      <c r="C23" s="14">
        <f>'[1]Penambahan 1'!C23+'[1]Penambahan 2'!C23+'[1]Penambahan 3'!C23+'[1]Penambahan 4'!C23</f>
        <v>0</v>
      </c>
      <c r="D23" s="14">
        <f>'[1]Penambahan 1'!D23+'[1]Penambahan 2'!D23+'[1]Penambahan 3'!D23+'[1]Penambahan 4'!D23</f>
        <v>0</v>
      </c>
      <c r="E23" s="14">
        <f>'[1]Penambahan 1'!E23+'[1]Penambahan 2'!E23+'[1]Penambahan 3'!E23+'[1]Penambahan 4'!E23</f>
        <v>0</v>
      </c>
      <c r="F23" s="14">
        <f>'[1]Penambahan 1'!F23+'[1]Penambahan 2'!F23+'[1]Penambahan 3'!F23+'[1]Penambahan 4'!F23</f>
        <v>0</v>
      </c>
      <c r="G23" s="14">
        <f>'[1]Penambahan 1'!G23+'[1]Penambahan 2'!G23+'[1]Penambahan 3'!G23+'[1]Penambahan 4'!G23</f>
        <v>0</v>
      </c>
      <c r="H23" s="14">
        <f>'[1]Penambahan 1'!H23+'[1]Penambahan 2'!H23+'[1]Penambahan 3'!H23+'[1]Penambahan 4'!H23</f>
        <v>0</v>
      </c>
      <c r="I23" s="14">
        <f>'[1]Penambahan 1'!I23+'[1]Penambahan 2'!I23+'[1]Penambahan 3'!I23+'[1]Penambahan 4'!I23</f>
        <v>0</v>
      </c>
      <c r="J23" s="14">
        <f>'[1]Penambahan 1'!J23+'[1]Penambahan 2'!J23+'[1]Penambahan 3'!J23+'[1]Penambahan 4'!J23</f>
        <v>0</v>
      </c>
      <c r="K23" s="14">
        <f>'[1]Penambahan 1'!K23+'[1]Penambahan 2'!K23+'[1]Penambahan 3'!K23+'[1]Penambahan 4'!K23</f>
        <v>0</v>
      </c>
      <c r="L23" s="14">
        <f>'[1]Penambahan 1'!L23+'[1]Penambahan 2'!L23+'[1]Penambahan 3'!L23+'[1]Penambahan 4'!L23</f>
        <v>0</v>
      </c>
      <c r="M23" s="14">
        <f>'[1]Penambahan 1'!M23+'[1]Penambahan 2'!M23+'[1]Penambahan 3'!M23+'[1]Penambahan 4'!M23</f>
        <v>0</v>
      </c>
      <c r="N23" s="14">
        <f>'[1]Penambahan 1'!N23+'[1]Penambahan 2'!N23+'[1]Penambahan 3'!N23+'[1]Penambahan 4'!N23</f>
        <v>0</v>
      </c>
      <c r="O23" s="14">
        <f>'[1]Penambahan 1'!O23+'[1]Penambahan 2'!O23+'[1]Penambahan 3'!O23+'[1]Penambahan 4'!O23</f>
        <v>0</v>
      </c>
      <c r="P23" s="14">
        <f>'[1]Penambahan 1'!P23+'[1]Penambahan 2'!P23+'[1]Penambahan 3'!P23+'[1]Penambahan 4'!P23</f>
        <v>0</v>
      </c>
      <c r="Q23" s="14">
        <f>'[1]Penambahan 1'!Q23+'[1]Penambahan 2'!Q23+'[1]Penambahan 3'!Q23+'[1]Penambahan 4'!Q23</f>
        <v>0</v>
      </c>
      <c r="R23" s="14">
        <f>'[1]Cek Data'!I16</f>
        <v>0</v>
      </c>
      <c r="S23" s="14">
        <f t="shared" si="1"/>
        <v>0</v>
      </c>
      <c r="T23" s="15">
        <f t="shared" si="2"/>
        <v>0</v>
      </c>
    </row>
    <row r="24" spans="1:20" x14ac:dyDescent="0.2">
      <c r="A24" s="12" t="s">
        <v>49</v>
      </c>
      <c r="B24" s="12" t="s">
        <v>50</v>
      </c>
      <c r="C24" s="14">
        <f>'[1]Penambahan 1'!C24+'[1]Penambahan 2'!C24+'[1]Penambahan 3'!C24+'[1]Penambahan 4'!C24</f>
        <v>0</v>
      </c>
      <c r="D24" s="14">
        <f>'[1]Penambahan 1'!D24+'[1]Penambahan 2'!D24+'[1]Penambahan 3'!D24+'[1]Penambahan 4'!D24</f>
        <v>0</v>
      </c>
      <c r="E24" s="14">
        <f>'[1]Penambahan 1'!E24+'[1]Penambahan 2'!E24+'[1]Penambahan 3'!E24+'[1]Penambahan 4'!E24</f>
        <v>0</v>
      </c>
      <c r="F24" s="14">
        <f>'[1]Penambahan 1'!F24+'[1]Penambahan 2'!F24+'[1]Penambahan 3'!F24+'[1]Penambahan 4'!F24</f>
        <v>0</v>
      </c>
      <c r="G24" s="14">
        <f>'[1]Penambahan 1'!G24+'[1]Penambahan 2'!G24+'[1]Penambahan 3'!G24+'[1]Penambahan 4'!G24</f>
        <v>0</v>
      </c>
      <c r="H24" s="14">
        <f>'[1]Penambahan 1'!H24+'[1]Penambahan 2'!H24+'[1]Penambahan 3'!H24+'[1]Penambahan 4'!H24</f>
        <v>0</v>
      </c>
      <c r="I24" s="14">
        <f>'[1]Penambahan 1'!I24+'[1]Penambahan 2'!I24+'[1]Penambahan 3'!I24+'[1]Penambahan 4'!I24</f>
        <v>0</v>
      </c>
      <c r="J24" s="14">
        <f>'[1]Penambahan 1'!J24+'[1]Penambahan 2'!J24+'[1]Penambahan 3'!J24+'[1]Penambahan 4'!J24</f>
        <v>0</v>
      </c>
      <c r="K24" s="14">
        <f>'[1]Penambahan 1'!K24+'[1]Penambahan 2'!K24+'[1]Penambahan 3'!K24+'[1]Penambahan 4'!K24</f>
        <v>0</v>
      </c>
      <c r="L24" s="14">
        <f>'[1]Penambahan 1'!L24+'[1]Penambahan 2'!L24+'[1]Penambahan 3'!L24+'[1]Penambahan 4'!L24</f>
        <v>0</v>
      </c>
      <c r="M24" s="14">
        <f>'[1]Penambahan 1'!M24+'[1]Penambahan 2'!M24+'[1]Penambahan 3'!M24+'[1]Penambahan 4'!M24</f>
        <v>0</v>
      </c>
      <c r="N24" s="14">
        <f>'[1]Penambahan 1'!N24+'[1]Penambahan 2'!N24+'[1]Penambahan 3'!N24+'[1]Penambahan 4'!N24</f>
        <v>0</v>
      </c>
      <c r="O24" s="14">
        <f>'[1]Penambahan 1'!O24+'[1]Penambahan 2'!O24+'[1]Penambahan 3'!O24+'[1]Penambahan 4'!O24</f>
        <v>0</v>
      </c>
      <c r="P24" s="14">
        <f>'[1]Penambahan 1'!P24+'[1]Penambahan 2'!P24+'[1]Penambahan 3'!P24+'[1]Penambahan 4'!P24</f>
        <v>0</v>
      </c>
      <c r="Q24" s="14">
        <f>'[1]Penambahan 1'!Q24+'[1]Penambahan 2'!Q24+'[1]Penambahan 3'!Q24+'[1]Penambahan 4'!Q24</f>
        <v>0</v>
      </c>
      <c r="R24" s="14">
        <f>'[1]Cek Data'!I17</f>
        <v>3565000</v>
      </c>
      <c r="S24" s="14">
        <f t="shared" si="1"/>
        <v>0</v>
      </c>
      <c r="T24" s="15">
        <f t="shared" si="2"/>
        <v>3565000</v>
      </c>
    </row>
    <row r="25" spans="1:20" x14ac:dyDescent="0.2">
      <c r="A25" s="12" t="s">
        <v>51</v>
      </c>
      <c r="B25" s="12" t="s">
        <v>52</v>
      </c>
      <c r="C25" s="14">
        <f>'[1]Penambahan 1'!C25+'[1]Penambahan 2'!C25+'[1]Penambahan 3'!C25+'[1]Penambahan 4'!C25</f>
        <v>0</v>
      </c>
      <c r="D25" s="14">
        <f>'[1]Penambahan 1'!D25+'[1]Penambahan 2'!D25+'[1]Penambahan 3'!D25+'[1]Penambahan 4'!D25</f>
        <v>0</v>
      </c>
      <c r="E25" s="14">
        <f>'[1]Penambahan 1'!E25+'[1]Penambahan 2'!E25+'[1]Penambahan 3'!E25+'[1]Penambahan 4'!E25</f>
        <v>0</v>
      </c>
      <c r="F25" s="14">
        <f>'[1]Penambahan 1'!F25+'[1]Penambahan 2'!F25+'[1]Penambahan 3'!F25+'[1]Penambahan 4'!F25</f>
        <v>0</v>
      </c>
      <c r="G25" s="14">
        <f>'[1]Penambahan 1'!G25+'[1]Penambahan 2'!G25+'[1]Penambahan 3'!G25+'[1]Penambahan 4'!G25</f>
        <v>0</v>
      </c>
      <c r="H25" s="14">
        <f>'[1]Penambahan 1'!H25+'[1]Penambahan 2'!H25+'[1]Penambahan 3'!H25+'[1]Penambahan 4'!H25</f>
        <v>0</v>
      </c>
      <c r="I25" s="14">
        <f>'[1]Penambahan 1'!I25+'[1]Penambahan 2'!I25+'[1]Penambahan 3'!I25+'[1]Penambahan 4'!I25</f>
        <v>0</v>
      </c>
      <c r="J25" s="14">
        <f>'[1]Penambahan 1'!J25+'[1]Penambahan 2'!J25+'[1]Penambahan 3'!J25+'[1]Penambahan 4'!J25</f>
        <v>0</v>
      </c>
      <c r="K25" s="14">
        <f>'[1]Penambahan 1'!K25+'[1]Penambahan 2'!K25+'[1]Penambahan 3'!K25+'[1]Penambahan 4'!K25</f>
        <v>0</v>
      </c>
      <c r="L25" s="14">
        <f>'[1]Penambahan 1'!L25+'[1]Penambahan 2'!L25+'[1]Penambahan 3'!L25+'[1]Penambahan 4'!L25</f>
        <v>0</v>
      </c>
      <c r="M25" s="14">
        <f>'[1]Penambahan 1'!M25+'[1]Penambahan 2'!M25+'[1]Penambahan 3'!M25+'[1]Penambahan 4'!M25</f>
        <v>0</v>
      </c>
      <c r="N25" s="14">
        <f>'[1]Penambahan 1'!N25+'[1]Penambahan 2'!N25+'[1]Penambahan 3'!N25+'[1]Penambahan 4'!N25</f>
        <v>0</v>
      </c>
      <c r="O25" s="14">
        <f>'[1]Penambahan 1'!O25+'[1]Penambahan 2'!O25+'[1]Penambahan 3'!O25+'[1]Penambahan 4'!O25</f>
        <v>0</v>
      </c>
      <c r="P25" s="14">
        <f>'[1]Penambahan 1'!P25+'[1]Penambahan 2'!P25+'[1]Penambahan 3'!P25+'[1]Penambahan 4'!P25</f>
        <v>0</v>
      </c>
      <c r="Q25" s="14">
        <f>'[1]Penambahan 1'!Q25+'[1]Penambahan 2'!Q25+'[1]Penambahan 3'!Q25+'[1]Penambahan 4'!Q25</f>
        <v>0</v>
      </c>
      <c r="R25" s="14">
        <f>'[1]Cek Data'!I18</f>
        <v>0</v>
      </c>
      <c r="S25" s="14">
        <f t="shared" si="1"/>
        <v>0</v>
      </c>
      <c r="T25" s="15">
        <f t="shared" si="2"/>
        <v>0</v>
      </c>
    </row>
    <row r="26" spans="1:20" x14ac:dyDescent="0.2">
      <c r="A26" s="12" t="s">
        <v>53</v>
      </c>
      <c r="B26" s="12" t="s">
        <v>54</v>
      </c>
      <c r="C26" s="14">
        <f>'[1]Penambahan 1'!C26+'[1]Penambahan 2'!C26+'[1]Penambahan 3'!C26+'[1]Penambahan 4'!C26</f>
        <v>0</v>
      </c>
      <c r="D26" s="14">
        <f>'[1]Penambahan 1'!D26+'[1]Penambahan 2'!D26+'[1]Penambahan 3'!D26+'[1]Penambahan 4'!D26</f>
        <v>0</v>
      </c>
      <c r="E26" s="14">
        <f>'[1]Penambahan 1'!E26+'[1]Penambahan 2'!E26+'[1]Penambahan 3'!E26+'[1]Penambahan 4'!E26</f>
        <v>0</v>
      </c>
      <c r="F26" s="14">
        <f>'[1]Penambahan 1'!F26+'[1]Penambahan 2'!F26+'[1]Penambahan 3'!F26+'[1]Penambahan 4'!F26</f>
        <v>0</v>
      </c>
      <c r="G26" s="14">
        <f>'[1]Penambahan 1'!G26+'[1]Penambahan 2'!G26+'[1]Penambahan 3'!G26+'[1]Penambahan 4'!G26</f>
        <v>0</v>
      </c>
      <c r="H26" s="14">
        <f>'[1]Penambahan 1'!H26+'[1]Penambahan 2'!H26+'[1]Penambahan 3'!H26+'[1]Penambahan 4'!H26</f>
        <v>0</v>
      </c>
      <c r="I26" s="14">
        <f>'[1]Penambahan 1'!I26+'[1]Penambahan 2'!I26+'[1]Penambahan 3'!I26+'[1]Penambahan 4'!I26</f>
        <v>0</v>
      </c>
      <c r="J26" s="14">
        <f>'[1]Penambahan 1'!J26+'[1]Penambahan 2'!J26+'[1]Penambahan 3'!J26+'[1]Penambahan 4'!J26</f>
        <v>0</v>
      </c>
      <c r="K26" s="14">
        <f>'[1]Penambahan 1'!K26+'[1]Penambahan 2'!K26+'[1]Penambahan 3'!K26+'[1]Penambahan 4'!K26</f>
        <v>0</v>
      </c>
      <c r="L26" s="14">
        <f>'[1]Penambahan 1'!L26+'[1]Penambahan 2'!L26+'[1]Penambahan 3'!L26+'[1]Penambahan 4'!L26</f>
        <v>0</v>
      </c>
      <c r="M26" s="14">
        <f>'[1]Penambahan 1'!M26+'[1]Penambahan 2'!M26+'[1]Penambahan 3'!M26+'[1]Penambahan 4'!M26</f>
        <v>0</v>
      </c>
      <c r="N26" s="14">
        <f>'[1]Penambahan 1'!N26+'[1]Penambahan 2'!N26+'[1]Penambahan 3'!N26+'[1]Penambahan 4'!N26</f>
        <v>0</v>
      </c>
      <c r="O26" s="14">
        <f>'[1]Penambahan 1'!O26+'[1]Penambahan 2'!O26+'[1]Penambahan 3'!O26+'[1]Penambahan 4'!O26</f>
        <v>0</v>
      </c>
      <c r="P26" s="14">
        <f>'[1]Penambahan 1'!P26+'[1]Penambahan 2'!P26+'[1]Penambahan 3'!P26+'[1]Penambahan 4'!P26</f>
        <v>0</v>
      </c>
      <c r="Q26" s="14">
        <f>'[1]Penambahan 1'!Q26+'[1]Penambahan 2'!Q26+'[1]Penambahan 3'!Q26+'[1]Penambahan 4'!Q26</f>
        <v>0</v>
      </c>
      <c r="R26" s="14">
        <f>'[1]Cek Data'!I19</f>
        <v>0</v>
      </c>
      <c r="S26" s="14">
        <f t="shared" si="1"/>
        <v>0</v>
      </c>
      <c r="T26" s="15">
        <f t="shared" si="2"/>
        <v>0</v>
      </c>
    </row>
    <row r="27" spans="1:20" x14ac:dyDescent="0.2">
      <c r="A27" s="12" t="s">
        <v>55</v>
      </c>
      <c r="B27" s="12" t="s">
        <v>56</v>
      </c>
      <c r="C27" s="14">
        <f>'[1]Penambahan 1'!C27+'[1]Penambahan 2'!C27+'[1]Penambahan 3'!C27+'[1]Penambahan 4'!C27</f>
        <v>0</v>
      </c>
      <c r="D27" s="14">
        <f>'[1]Penambahan 1'!D27+'[1]Penambahan 2'!D27+'[1]Penambahan 3'!D27+'[1]Penambahan 4'!D27</f>
        <v>0</v>
      </c>
      <c r="E27" s="14">
        <f>'[1]Penambahan 1'!E27+'[1]Penambahan 2'!E27+'[1]Penambahan 3'!E27+'[1]Penambahan 4'!E27</f>
        <v>0</v>
      </c>
      <c r="F27" s="14">
        <f>'[1]Penambahan 1'!F27+'[1]Penambahan 2'!F27+'[1]Penambahan 3'!F27+'[1]Penambahan 4'!F27</f>
        <v>0</v>
      </c>
      <c r="G27" s="14">
        <f>'[1]Penambahan 1'!G27+'[1]Penambahan 2'!G27+'[1]Penambahan 3'!G27+'[1]Penambahan 4'!G27</f>
        <v>0</v>
      </c>
      <c r="H27" s="14">
        <f>'[1]Penambahan 1'!H27+'[1]Penambahan 2'!H27+'[1]Penambahan 3'!H27+'[1]Penambahan 4'!H27</f>
        <v>0</v>
      </c>
      <c r="I27" s="14">
        <f>'[1]Penambahan 1'!I27+'[1]Penambahan 2'!I27+'[1]Penambahan 3'!I27+'[1]Penambahan 4'!I27</f>
        <v>0</v>
      </c>
      <c r="J27" s="14">
        <f>'[1]Penambahan 1'!J27+'[1]Penambahan 2'!J27+'[1]Penambahan 3'!J27+'[1]Penambahan 4'!J27</f>
        <v>0</v>
      </c>
      <c r="K27" s="14">
        <f>'[1]Penambahan 1'!K27+'[1]Penambahan 2'!K27+'[1]Penambahan 3'!K27+'[1]Penambahan 4'!K27</f>
        <v>0</v>
      </c>
      <c r="L27" s="14">
        <f>'[1]Penambahan 1'!L27+'[1]Penambahan 2'!L27+'[1]Penambahan 3'!L27+'[1]Penambahan 4'!L27</f>
        <v>0</v>
      </c>
      <c r="M27" s="14">
        <f>'[1]Penambahan 1'!M27+'[1]Penambahan 2'!M27+'[1]Penambahan 3'!M27+'[1]Penambahan 4'!M27</f>
        <v>0</v>
      </c>
      <c r="N27" s="14">
        <f>'[1]Penambahan 1'!N27+'[1]Penambahan 2'!N27+'[1]Penambahan 3'!N27+'[1]Penambahan 4'!N27</f>
        <v>0</v>
      </c>
      <c r="O27" s="14">
        <f>'[1]Penambahan 1'!O27+'[1]Penambahan 2'!O27+'[1]Penambahan 3'!O27+'[1]Penambahan 4'!O27</f>
        <v>0</v>
      </c>
      <c r="P27" s="14">
        <f>'[1]Penambahan 1'!P27+'[1]Penambahan 2'!P27+'[1]Penambahan 3'!P27+'[1]Penambahan 4'!P27</f>
        <v>0</v>
      </c>
      <c r="Q27" s="14">
        <f>'[1]Penambahan 1'!Q27+'[1]Penambahan 2'!Q27+'[1]Penambahan 3'!Q27+'[1]Penambahan 4'!Q27</f>
        <v>0</v>
      </c>
      <c r="R27" s="14">
        <f>'[1]Cek Data'!I20</f>
        <v>0</v>
      </c>
      <c r="S27" s="14">
        <f t="shared" si="1"/>
        <v>0</v>
      </c>
      <c r="T27" s="15">
        <f t="shared" si="2"/>
        <v>0</v>
      </c>
    </row>
    <row r="28" spans="1:20" x14ac:dyDescent="0.2">
      <c r="A28" s="12" t="s">
        <v>57</v>
      </c>
      <c r="B28" s="12" t="s">
        <v>58</v>
      </c>
      <c r="C28" s="14">
        <f>'[1]Penambahan 1'!C28+'[1]Penambahan 2'!C28+'[1]Penambahan 3'!C28+'[1]Penambahan 4'!C28</f>
        <v>0</v>
      </c>
      <c r="D28" s="14">
        <f>'[1]Penambahan 1'!D28+'[1]Penambahan 2'!D28+'[1]Penambahan 3'!D28+'[1]Penambahan 4'!D28</f>
        <v>0</v>
      </c>
      <c r="E28" s="14">
        <f>'[1]Penambahan 1'!E28+'[1]Penambahan 2'!E28+'[1]Penambahan 3'!E28+'[1]Penambahan 4'!E28</f>
        <v>0</v>
      </c>
      <c r="F28" s="14">
        <f>'[1]Penambahan 1'!F28+'[1]Penambahan 2'!F28+'[1]Penambahan 3'!F28+'[1]Penambahan 4'!F28</f>
        <v>0</v>
      </c>
      <c r="G28" s="14">
        <f>'[1]Penambahan 1'!G28+'[1]Penambahan 2'!G28+'[1]Penambahan 3'!G28+'[1]Penambahan 4'!G28</f>
        <v>0</v>
      </c>
      <c r="H28" s="14">
        <f>'[1]Penambahan 1'!H28+'[1]Penambahan 2'!H28+'[1]Penambahan 3'!H28+'[1]Penambahan 4'!H28</f>
        <v>0</v>
      </c>
      <c r="I28" s="14">
        <f>'[1]Penambahan 1'!I28+'[1]Penambahan 2'!I28+'[1]Penambahan 3'!I28+'[1]Penambahan 4'!I28</f>
        <v>0</v>
      </c>
      <c r="J28" s="14">
        <f>'[1]Penambahan 1'!J28+'[1]Penambahan 2'!J28+'[1]Penambahan 3'!J28+'[1]Penambahan 4'!J28</f>
        <v>0</v>
      </c>
      <c r="K28" s="14">
        <f>'[1]Penambahan 1'!K28+'[1]Penambahan 2'!K28+'[1]Penambahan 3'!K28+'[1]Penambahan 4'!K28</f>
        <v>0</v>
      </c>
      <c r="L28" s="14">
        <f>'[1]Penambahan 1'!L28+'[1]Penambahan 2'!L28+'[1]Penambahan 3'!L28+'[1]Penambahan 4'!L28</f>
        <v>0</v>
      </c>
      <c r="M28" s="14">
        <f>'[1]Penambahan 1'!M28+'[1]Penambahan 2'!M28+'[1]Penambahan 3'!M28+'[1]Penambahan 4'!M28</f>
        <v>0</v>
      </c>
      <c r="N28" s="14">
        <f>'[1]Penambahan 1'!N28+'[1]Penambahan 2'!N28+'[1]Penambahan 3'!N28+'[1]Penambahan 4'!N28</f>
        <v>0</v>
      </c>
      <c r="O28" s="14">
        <f>'[1]Penambahan 1'!O28+'[1]Penambahan 2'!O28+'[1]Penambahan 3'!O28+'[1]Penambahan 4'!O28</f>
        <v>0</v>
      </c>
      <c r="P28" s="14">
        <f>'[1]Penambahan 1'!P28+'[1]Penambahan 2'!P28+'[1]Penambahan 3'!P28+'[1]Penambahan 4'!P28</f>
        <v>0</v>
      </c>
      <c r="Q28" s="14">
        <f>'[1]Penambahan 1'!Q28+'[1]Penambahan 2'!Q28+'[1]Penambahan 3'!Q28+'[1]Penambahan 4'!Q28</f>
        <v>0</v>
      </c>
      <c r="R28" s="14">
        <f>'[1]Cek Data'!I21</f>
        <v>1200000</v>
      </c>
      <c r="S28" s="14">
        <f t="shared" si="1"/>
        <v>0</v>
      </c>
      <c r="T28" s="15">
        <f t="shared" si="2"/>
        <v>1200000</v>
      </c>
    </row>
    <row r="29" spans="1:20" x14ac:dyDescent="0.2">
      <c r="A29" s="10" t="s">
        <v>59</v>
      </c>
      <c r="B29" s="10" t="s">
        <v>60</v>
      </c>
      <c r="C29" s="11">
        <f>SUM(C30:C33)</f>
        <v>0</v>
      </c>
      <c r="D29" s="11">
        <f t="shared" ref="D29:T29" si="3">SUM(D30:D33)</f>
        <v>0</v>
      </c>
      <c r="E29" s="11">
        <f t="shared" si="3"/>
        <v>0</v>
      </c>
      <c r="F29" s="11">
        <f t="shared" si="3"/>
        <v>0</v>
      </c>
      <c r="G29" s="11">
        <f t="shared" si="3"/>
        <v>184998000</v>
      </c>
      <c r="H29" s="11">
        <f t="shared" si="3"/>
        <v>9787000</v>
      </c>
      <c r="I29" s="11">
        <f t="shared" si="3"/>
        <v>0</v>
      </c>
      <c r="J29" s="11">
        <f t="shared" si="3"/>
        <v>0</v>
      </c>
      <c r="K29" s="11">
        <f t="shared" si="3"/>
        <v>0</v>
      </c>
      <c r="L29" s="11">
        <f t="shared" si="3"/>
        <v>0</v>
      </c>
      <c r="M29" s="11">
        <f t="shared" si="3"/>
        <v>0</v>
      </c>
      <c r="N29" s="11">
        <f t="shared" si="3"/>
        <v>0</v>
      </c>
      <c r="O29" s="11">
        <f t="shared" si="3"/>
        <v>0</v>
      </c>
      <c r="P29" s="11">
        <f t="shared" si="3"/>
        <v>0</v>
      </c>
      <c r="Q29" s="11">
        <f t="shared" si="3"/>
        <v>0</v>
      </c>
      <c r="R29" s="11">
        <f t="shared" si="3"/>
        <v>79088347</v>
      </c>
      <c r="S29" s="11">
        <f t="shared" si="3"/>
        <v>194785000</v>
      </c>
      <c r="T29" s="11">
        <f t="shared" si="3"/>
        <v>79088347</v>
      </c>
    </row>
    <row r="30" spans="1:20" x14ac:dyDescent="0.2">
      <c r="A30" s="12" t="s">
        <v>61</v>
      </c>
      <c r="B30" s="12" t="s">
        <v>62</v>
      </c>
      <c r="C30" s="14">
        <f>'[1]Penambahan 1'!C30+'[1]Penambahan 2'!C30+'[1]Penambahan 3'!C30+'[1]Penambahan 4'!C30</f>
        <v>0</v>
      </c>
      <c r="D30" s="14">
        <f>'[1]Penambahan 1'!D30+'[1]Penambahan 2'!D30+'[1]Penambahan 3'!D30+'[1]Penambahan 4'!D30</f>
        <v>0</v>
      </c>
      <c r="E30" s="14">
        <f>'[1]Penambahan 1'!E30+'[1]Penambahan 2'!E30+'[1]Penambahan 3'!E30+'[1]Penambahan 4'!E30</f>
        <v>0</v>
      </c>
      <c r="F30" s="14">
        <f>'[1]Penambahan 1'!F30+'[1]Penambahan 2'!F30+'[1]Penambahan 3'!F30+'[1]Penambahan 4'!F30</f>
        <v>0</v>
      </c>
      <c r="G30" s="14">
        <f>'[1]Penambahan 1'!G30+'[1]Penambahan 2'!G30+'[1]Penambahan 3'!G30+'[1]Penambahan 4'!G30</f>
        <v>184998000</v>
      </c>
      <c r="H30" s="14">
        <f>'[1]Penambahan 1'!H30+'[1]Penambahan 2'!H30+'[1]Penambahan 3'!H30+'[1]Penambahan 4'!H30</f>
        <v>9787000</v>
      </c>
      <c r="I30" s="14">
        <f>'[1]Penambahan 1'!I30+'[1]Penambahan 2'!I30+'[1]Penambahan 3'!I30+'[1]Penambahan 4'!I30</f>
        <v>0</v>
      </c>
      <c r="J30" s="14">
        <f>'[1]Penambahan 1'!J30+'[1]Penambahan 2'!J30+'[1]Penambahan 3'!J30+'[1]Penambahan 4'!J30</f>
        <v>0</v>
      </c>
      <c r="K30" s="14">
        <f>'[1]Penambahan 1'!K30+'[1]Penambahan 2'!K30+'[1]Penambahan 3'!K30+'[1]Penambahan 4'!K30</f>
        <v>0</v>
      </c>
      <c r="L30" s="14">
        <f>'[1]Penambahan 1'!L30+'[1]Penambahan 2'!L30+'[1]Penambahan 3'!L30+'[1]Penambahan 4'!L30</f>
        <v>0</v>
      </c>
      <c r="M30" s="14">
        <f>'[1]Penambahan 1'!M30+'[1]Penambahan 2'!M30+'[1]Penambahan 3'!M30+'[1]Penambahan 4'!M30</f>
        <v>0</v>
      </c>
      <c r="N30" s="14">
        <f>'[1]Penambahan 1'!N30+'[1]Penambahan 2'!N30+'[1]Penambahan 3'!N30+'[1]Penambahan 4'!N30</f>
        <v>0</v>
      </c>
      <c r="O30" s="14">
        <f>'[1]Penambahan 1'!O30+'[1]Penambahan 2'!O30+'[1]Penambahan 3'!O30+'[1]Penambahan 4'!O30</f>
        <v>0</v>
      </c>
      <c r="P30" s="14">
        <f>'[1]Penambahan 1'!P30+'[1]Penambahan 2'!P30+'[1]Penambahan 3'!P30+'[1]Penambahan 4'!P30</f>
        <v>0</v>
      </c>
      <c r="Q30" s="14">
        <f>'[1]Penambahan 1'!Q30+'[1]Penambahan 2'!Q30+'[1]Penambahan 3'!Q30+'[1]Penambahan 4'!Q30</f>
        <v>0</v>
      </c>
      <c r="R30" s="14">
        <f>'[1]Cek Data'!I22</f>
        <v>79088347</v>
      </c>
      <c r="S30" s="14">
        <f t="shared" ref="S30" si="4">SUM(C30,E30,G30,I30,M30,O30,P30,H30)</f>
        <v>194785000</v>
      </c>
      <c r="T30" s="14">
        <f t="shared" ref="T30" si="5">SUM(D30,F30,J30,N30,Q30,R30)</f>
        <v>79088347</v>
      </c>
    </row>
    <row r="31" spans="1:20" x14ac:dyDescent="0.2">
      <c r="A31" s="12" t="s">
        <v>63</v>
      </c>
      <c r="B31" s="12" t="s">
        <v>64</v>
      </c>
      <c r="C31" s="14">
        <f>'[1]Penambahan 1'!C31+'[1]Penambahan 2'!C31+'[1]Penambahan 3'!C31+'[1]Penambahan 4'!C31</f>
        <v>0</v>
      </c>
      <c r="D31" s="14">
        <f>'[1]Penambahan 1'!D31+'[1]Penambahan 2'!D31+'[1]Penambahan 3'!D31+'[1]Penambahan 4'!D31</f>
        <v>0</v>
      </c>
      <c r="E31" s="14">
        <f>'[1]Penambahan 1'!E31+'[1]Penambahan 2'!E31+'[1]Penambahan 3'!E31+'[1]Penambahan 4'!E31</f>
        <v>0</v>
      </c>
      <c r="F31" s="14">
        <f>'[1]Penambahan 1'!F31+'[1]Penambahan 2'!F31+'[1]Penambahan 3'!F31+'[1]Penambahan 4'!F31</f>
        <v>0</v>
      </c>
      <c r="G31" s="14">
        <f>'[1]Penambahan 1'!G31+'[1]Penambahan 2'!G31+'[1]Penambahan 3'!G31+'[1]Penambahan 4'!G31</f>
        <v>0</v>
      </c>
      <c r="H31" s="14">
        <f>'[1]Penambahan 1'!H31+'[1]Penambahan 2'!H31+'[1]Penambahan 3'!H31+'[1]Penambahan 4'!H31</f>
        <v>0</v>
      </c>
      <c r="I31" s="14">
        <f>'[1]Penambahan 1'!I31+'[1]Penambahan 2'!I31+'[1]Penambahan 3'!I31+'[1]Penambahan 4'!I31</f>
        <v>0</v>
      </c>
      <c r="J31" s="14">
        <f>'[1]Penambahan 1'!J31+'[1]Penambahan 2'!J31+'[1]Penambahan 3'!J31+'[1]Penambahan 4'!J31</f>
        <v>0</v>
      </c>
      <c r="K31" s="14">
        <f>'[1]Penambahan 1'!K31+'[1]Penambahan 2'!K31+'[1]Penambahan 3'!K31+'[1]Penambahan 4'!K31</f>
        <v>0</v>
      </c>
      <c r="L31" s="14">
        <f>'[1]Penambahan 1'!L31+'[1]Penambahan 2'!L31+'[1]Penambahan 3'!L31+'[1]Penambahan 4'!L31</f>
        <v>0</v>
      </c>
      <c r="M31" s="14">
        <f>'[1]Penambahan 1'!M31+'[1]Penambahan 2'!M31+'[1]Penambahan 3'!M31+'[1]Penambahan 4'!M31</f>
        <v>0</v>
      </c>
      <c r="N31" s="14">
        <f>'[1]Penambahan 1'!N31+'[1]Penambahan 2'!N31+'[1]Penambahan 3'!N31+'[1]Penambahan 4'!N31</f>
        <v>0</v>
      </c>
      <c r="O31" s="14">
        <f>'[1]Penambahan 1'!O31+'[1]Penambahan 2'!O31+'[1]Penambahan 3'!O31+'[1]Penambahan 4'!O31</f>
        <v>0</v>
      </c>
      <c r="P31" s="14">
        <f>'[1]Penambahan 1'!P31+'[1]Penambahan 2'!P31+'[1]Penambahan 3'!P31+'[1]Penambahan 4'!P31</f>
        <v>0</v>
      </c>
      <c r="Q31" s="14">
        <f>'[1]Penambahan 1'!Q31+'[1]Penambahan 2'!Q31+'[1]Penambahan 3'!Q31+'[1]Penambahan 4'!Q31</f>
        <v>0</v>
      </c>
      <c r="R31" s="14">
        <f>'[1]Cek Data'!I23</f>
        <v>0</v>
      </c>
      <c r="S31" s="14">
        <f>SUM(C31,E31,G31,I31,K31,M31,O31,P31,H31)</f>
        <v>0</v>
      </c>
      <c r="T31" s="14">
        <f>SUM(D31,F31,J31,L31,N31,Q31,R31)</f>
        <v>0</v>
      </c>
    </row>
    <row r="32" spans="1:20" x14ac:dyDescent="0.2">
      <c r="A32" s="12" t="s">
        <v>65</v>
      </c>
      <c r="B32" s="12" t="s">
        <v>66</v>
      </c>
      <c r="C32" s="14">
        <f>'[1]Penambahan 1'!C32+'[1]Penambahan 2'!C32+'[1]Penambahan 3'!C32+'[1]Penambahan 4'!C32</f>
        <v>0</v>
      </c>
      <c r="D32" s="14">
        <f>'[1]Penambahan 1'!D32+'[1]Penambahan 2'!D32+'[1]Penambahan 3'!D32+'[1]Penambahan 4'!D32</f>
        <v>0</v>
      </c>
      <c r="E32" s="14">
        <f>'[1]Penambahan 1'!E32+'[1]Penambahan 2'!E32+'[1]Penambahan 3'!E32+'[1]Penambahan 4'!E32</f>
        <v>0</v>
      </c>
      <c r="F32" s="14">
        <f>'[1]Penambahan 1'!F32+'[1]Penambahan 2'!F32+'[1]Penambahan 3'!F32+'[1]Penambahan 4'!F32</f>
        <v>0</v>
      </c>
      <c r="G32" s="14">
        <f>'[1]Penambahan 1'!G32+'[1]Penambahan 2'!G32+'[1]Penambahan 3'!G32+'[1]Penambahan 4'!G32</f>
        <v>0</v>
      </c>
      <c r="H32" s="14">
        <f>'[1]Penambahan 1'!H32+'[1]Penambahan 2'!H32+'[1]Penambahan 3'!H32+'[1]Penambahan 4'!H32</f>
        <v>0</v>
      </c>
      <c r="I32" s="14">
        <f>'[1]Penambahan 1'!I32+'[1]Penambahan 2'!I32+'[1]Penambahan 3'!I32+'[1]Penambahan 4'!I32</f>
        <v>0</v>
      </c>
      <c r="J32" s="14">
        <f>'[1]Penambahan 1'!J32+'[1]Penambahan 2'!J32+'[1]Penambahan 3'!J32+'[1]Penambahan 4'!J32</f>
        <v>0</v>
      </c>
      <c r="K32" s="14">
        <f>'[1]Penambahan 1'!K32+'[1]Penambahan 2'!K32+'[1]Penambahan 3'!K32+'[1]Penambahan 4'!K32</f>
        <v>0</v>
      </c>
      <c r="L32" s="14">
        <f>'[1]Penambahan 1'!L32+'[1]Penambahan 2'!L32+'[1]Penambahan 3'!L32+'[1]Penambahan 4'!L32</f>
        <v>0</v>
      </c>
      <c r="M32" s="14">
        <f>'[1]Penambahan 1'!M32+'[1]Penambahan 2'!M32+'[1]Penambahan 3'!M32+'[1]Penambahan 4'!M32</f>
        <v>0</v>
      </c>
      <c r="N32" s="14">
        <f>'[1]Penambahan 1'!N32+'[1]Penambahan 2'!N32+'[1]Penambahan 3'!N32+'[1]Penambahan 4'!N32</f>
        <v>0</v>
      </c>
      <c r="O32" s="14">
        <f>'[1]Penambahan 1'!O32+'[1]Penambahan 2'!O32+'[1]Penambahan 3'!O32+'[1]Penambahan 4'!O32</f>
        <v>0</v>
      </c>
      <c r="P32" s="14">
        <f>'[1]Penambahan 1'!P32+'[1]Penambahan 2'!P32+'[1]Penambahan 3'!P32+'[1]Penambahan 4'!P32</f>
        <v>0</v>
      </c>
      <c r="Q32" s="14">
        <f>'[1]Penambahan 1'!Q32+'[1]Penambahan 2'!Q32+'[1]Penambahan 3'!Q32+'[1]Penambahan 4'!Q32</f>
        <v>0</v>
      </c>
      <c r="R32" s="14">
        <f>'[1]Cek Data'!I24</f>
        <v>0</v>
      </c>
      <c r="S32" s="14">
        <f t="shared" ref="S32:S33" si="6">SUM(C32,E32,G32,I32,K32,M32,O32,P32,H32)</f>
        <v>0</v>
      </c>
      <c r="T32" s="14">
        <f t="shared" ref="T32:T33" si="7">SUM(D32,F32,J32,L32,N32,Q32,R32)</f>
        <v>0</v>
      </c>
    </row>
    <row r="33" spans="1:20" x14ac:dyDescent="0.2">
      <c r="A33" s="12" t="s">
        <v>67</v>
      </c>
      <c r="B33" s="12" t="s">
        <v>68</v>
      </c>
      <c r="C33" s="14">
        <f>'[1]Penambahan 1'!C33+'[1]Penambahan 2'!C33+'[1]Penambahan 3'!C33+'[1]Penambahan 4'!C33</f>
        <v>0</v>
      </c>
      <c r="D33" s="14">
        <f>'[1]Penambahan 1'!D33+'[1]Penambahan 2'!D33+'[1]Penambahan 3'!D33+'[1]Penambahan 4'!D33</f>
        <v>0</v>
      </c>
      <c r="E33" s="14">
        <f>'[1]Penambahan 1'!E33+'[1]Penambahan 2'!E33+'[1]Penambahan 3'!E33+'[1]Penambahan 4'!E33</f>
        <v>0</v>
      </c>
      <c r="F33" s="14">
        <f>'[1]Penambahan 1'!F33+'[1]Penambahan 2'!F33+'[1]Penambahan 3'!F33+'[1]Penambahan 4'!F33</f>
        <v>0</v>
      </c>
      <c r="G33" s="14">
        <f>'[1]Penambahan 1'!G33+'[1]Penambahan 2'!G33+'[1]Penambahan 3'!G33+'[1]Penambahan 4'!G33</f>
        <v>0</v>
      </c>
      <c r="H33" s="14">
        <f>'[1]Penambahan 1'!H33+'[1]Penambahan 2'!H33+'[1]Penambahan 3'!H33+'[1]Penambahan 4'!H33</f>
        <v>0</v>
      </c>
      <c r="I33" s="14">
        <f>'[1]Penambahan 1'!I33+'[1]Penambahan 2'!I33+'[1]Penambahan 3'!I33+'[1]Penambahan 4'!I33</f>
        <v>0</v>
      </c>
      <c r="J33" s="14">
        <f>'[1]Penambahan 1'!J33+'[1]Penambahan 2'!J33+'[1]Penambahan 3'!J33+'[1]Penambahan 4'!J33</f>
        <v>0</v>
      </c>
      <c r="K33" s="14">
        <f>'[1]Penambahan 1'!K33+'[1]Penambahan 2'!K33+'[1]Penambahan 3'!K33+'[1]Penambahan 4'!K33</f>
        <v>0</v>
      </c>
      <c r="L33" s="14">
        <f>'[1]Penambahan 1'!L33+'[1]Penambahan 2'!L33+'[1]Penambahan 3'!L33+'[1]Penambahan 4'!L33</f>
        <v>0</v>
      </c>
      <c r="M33" s="14">
        <f>'[1]Penambahan 1'!M33+'[1]Penambahan 2'!M33+'[1]Penambahan 3'!M33+'[1]Penambahan 4'!M33</f>
        <v>0</v>
      </c>
      <c r="N33" s="14">
        <f>'[1]Penambahan 1'!N33+'[1]Penambahan 2'!N33+'[1]Penambahan 3'!N33+'[1]Penambahan 4'!N33</f>
        <v>0</v>
      </c>
      <c r="O33" s="14">
        <f>'[1]Penambahan 1'!O33+'[1]Penambahan 2'!O33+'[1]Penambahan 3'!O33+'[1]Penambahan 4'!O33</f>
        <v>0</v>
      </c>
      <c r="P33" s="14">
        <f>'[1]Penambahan 1'!P33+'[1]Penambahan 2'!P33+'[1]Penambahan 3'!P33+'[1]Penambahan 4'!P33</f>
        <v>0</v>
      </c>
      <c r="Q33" s="14">
        <f>'[1]Penambahan 1'!Q33+'[1]Penambahan 2'!Q33+'[1]Penambahan 3'!Q33+'[1]Penambahan 4'!Q33</f>
        <v>0</v>
      </c>
      <c r="R33" s="14">
        <f>'[1]Cek Data'!I25</f>
        <v>0</v>
      </c>
      <c r="S33" s="14">
        <f t="shared" si="6"/>
        <v>0</v>
      </c>
      <c r="T33" s="14">
        <f t="shared" si="7"/>
        <v>0</v>
      </c>
    </row>
    <row r="34" spans="1:20" x14ac:dyDescent="0.2">
      <c r="A34" s="10" t="s">
        <v>69</v>
      </c>
      <c r="B34" s="10" t="s">
        <v>70</v>
      </c>
      <c r="C34" s="11">
        <f>SUM(C35:C38)</f>
        <v>0</v>
      </c>
      <c r="D34" s="11">
        <f t="shared" ref="D34:T34" si="8">SUM(D35:D38)</f>
        <v>0</v>
      </c>
      <c r="E34" s="11">
        <f t="shared" si="8"/>
        <v>0</v>
      </c>
      <c r="F34" s="11">
        <f t="shared" si="8"/>
        <v>0</v>
      </c>
      <c r="G34" s="11">
        <f t="shared" si="8"/>
        <v>0</v>
      </c>
      <c r="H34" s="11">
        <f t="shared" si="8"/>
        <v>0</v>
      </c>
      <c r="I34" s="11">
        <f t="shared" si="8"/>
        <v>0</v>
      </c>
      <c r="J34" s="11">
        <f t="shared" si="8"/>
        <v>0</v>
      </c>
      <c r="K34" s="11">
        <f t="shared" si="8"/>
        <v>0</v>
      </c>
      <c r="L34" s="11">
        <f t="shared" si="8"/>
        <v>0</v>
      </c>
      <c r="M34" s="11">
        <f t="shared" si="8"/>
        <v>0</v>
      </c>
      <c r="N34" s="11">
        <f t="shared" si="8"/>
        <v>0</v>
      </c>
      <c r="O34" s="11">
        <f t="shared" si="8"/>
        <v>0</v>
      </c>
      <c r="P34" s="11">
        <f t="shared" si="8"/>
        <v>0</v>
      </c>
      <c r="Q34" s="11">
        <f t="shared" si="8"/>
        <v>0</v>
      </c>
      <c r="R34" s="11">
        <f t="shared" si="8"/>
        <v>0</v>
      </c>
      <c r="S34" s="11">
        <f t="shared" si="8"/>
        <v>0</v>
      </c>
      <c r="T34" s="11">
        <f t="shared" si="8"/>
        <v>0</v>
      </c>
    </row>
    <row r="35" spans="1:20" x14ac:dyDescent="0.2">
      <c r="A35" s="12" t="s">
        <v>71</v>
      </c>
      <c r="B35" s="12" t="s">
        <v>72</v>
      </c>
      <c r="C35" s="14">
        <f>'[1]Penambahan 1'!C35+'[1]Penambahan 2'!C35+'[1]Penambahan 3'!C35+'[1]Penambahan 4'!C35</f>
        <v>0</v>
      </c>
      <c r="D35" s="14">
        <f>'[1]Penambahan 1'!D35+'[1]Penambahan 2'!D35+'[1]Penambahan 3'!D35+'[1]Penambahan 4'!D35</f>
        <v>0</v>
      </c>
      <c r="E35" s="14">
        <f>'[1]Penambahan 1'!E35+'[1]Penambahan 2'!E35+'[1]Penambahan 3'!E35+'[1]Penambahan 4'!E35</f>
        <v>0</v>
      </c>
      <c r="F35" s="14">
        <f>'[1]Penambahan 1'!F35+'[1]Penambahan 2'!F35+'[1]Penambahan 3'!F35+'[1]Penambahan 4'!F35</f>
        <v>0</v>
      </c>
      <c r="G35" s="14">
        <f>'[1]Penambahan 1'!G35+'[1]Penambahan 2'!G35+'[1]Penambahan 3'!G35+'[1]Penambahan 4'!G35</f>
        <v>0</v>
      </c>
      <c r="H35" s="14">
        <f>'[1]Penambahan 1'!H35+'[1]Penambahan 2'!H35+'[1]Penambahan 3'!H35+'[1]Penambahan 4'!H35</f>
        <v>0</v>
      </c>
      <c r="I35" s="14">
        <f>'[1]Penambahan 1'!I35+'[1]Penambahan 2'!I35+'[1]Penambahan 3'!I35+'[1]Penambahan 4'!I35</f>
        <v>0</v>
      </c>
      <c r="J35" s="14">
        <f>'[1]Penambahan 1'!J35+'[1]Penambahan 2'!J35+'[1]Penambahan 3'!J35+'[1]Penambahan 4'!J35</f>
        <v>0</v>
      </c>
      <c r="K35" s="14">
        <f>'[1]Penambahan 1'!K35+'[1]Penambahan 2'!K35+'[1]Penambahan 3'!K35+'[1]Penambahan 4'!K35</f>
        <v>0</v>
      </c>
      <c r="L35" s="14">
        <f>'[1]Penambahan 1'!L35+'[1]Penambahan 2'!L35+'[1]Penambahan 3'!L35+'[1]Penambahan 4'!L35</f>
        <v>0</v>
      </c>
      <c r="M35" s="14">
        <f>'[1]Penambahan 1'!M35+'[1]Penambahan 2'!M35+'[1]Penambahan 3'!M35+'[1]Penambahan 4'!M35</f>
        <v>0</v>
      </c>
      <c r="N35" s="14">
        <f>'[1]Penambahan 1'!N35+'[1]Penambahan 2'!N35+'[1]Penambahan 3'!N35+'[1]Penambahan 4'!N35</f>
        <v>0</v>
      </c>
      <c r="O35" s="14">
        <f>'[1]Penambahan 1'!O35+'[1]Penambahan 2'!O35+'[1]Penambahan 3'!O35+'[1]Penambahan 4'!O35</f>
        <v>0</v>
      </c>
      <c r="P35" s="14">
        <f>'[1]Penambahan 1'!P35+'[1]Penambahan 2'!P35+'[1]Penambahan 3'!P35+'[1]Penambahan 4'!P35</f>
        <v>0</v>
      </c>
      <c r="Q35" s="14">
        <f>'[1]Penambahan 1'!Q35+'[1]Penambahan 2'!Q35+'[1]Penambahan 3'!Q35+'[1]Penambahan 4'!Q35</f>
        <v>0</v>
      </c>
      <c r="R35" s="14">
        <f>'[1]Cek Data'!I26</f>
        <v>0</v>
      </c>
      <c r="S35" s="14">
        <f>SUM(C35,E35,G35,I35,K35,M35,O35,P35,H35)</f>
        <v>0</v>
      </c>
      <c r="T35" s="14">
        <f>SUM(D35,F35,J35,L35,N35,Q35,R35)</f>
        <v>0</v>
      </c>
    </row>
    <row r="36" spans="1:20" x14ac:dyDescent="0.2">
      <c r="A36" s="12" t="s">
        <v>73</v>
      </c>
      <c r="B36" s="12" t="s">
        <v>74</v>
      </c>
      <c r="C36" s="14">
        <f>'[1]Penambahan 1'!C36+'[1]Penambahan 2'!C36+'[1]Penambahan 3'!C36+'[1]Penambahan 4'!C36</f>
        <v>0</v>
      </c>
      <c r="D36" s="14">
        <f>'[1]Penambahan 1'!D36+'[1]Penambahan 2'!D36+'[1]Penambahan 3'!D36+'[1]Penambahan 4'!D36</f>
        <v>0</v>
      </c>
      <c r="E36" s="14">
        <f>'[1]Penambahan 1'!E36+'[1]Penambahan 2'!E36+'[1]Penambahan 3'!E36+'[1]Penambahan 4'!E36</f>
        <v>0</v>
      </c>
      <c r="F36" s="14">
        <f>'[1]Penambahan 1'!F36+'[1]Penambahan 2'!F36+'[1]Penambahan 3'!F36+'[1]Penambahan 4'!F36</f>
        <v>0</v>
      </c>
      <c r="G36" s="14">
        <f>'[1]Penambahan 1'!G36+'[1]Penambahan 2'!G36+'[1]Penambahan 3'!G36+'[1]Penambahan 4'!G36</f>
        <v>0</v>
      </c>
      <c r="H36" s="14">
        <f>'[1]Penambahan 1'!H36+'[1]Penambahan 2'!H36+'[1]Penambahan 3'!H36+'[1]Penambahan 4'!H36</f>
        <v>0</v>
      </c>
      <c r="I36" s="14">
        <f>'[1]Penambahan 1'!I36+'[1]Penambahan 2'!I36+'[1]Penambahan 3'!I36+'[1]Penambahan 4'!I36</f>
        <v>0</v>
      </c>
      <c r="J36" s="14">
        <f>'[1]Penambahan 1'!J36+'[1]Penambahan 2'!J36+'[1]Penambahan 3'!J36+'[1]Penambahan 4'!J36</f>
        <v>0</v>
      </c>
      <c r="K36" s="14">
        <f>'[1]Penambahan 1'!K36+'[1]Penambahan 2'!K36+'[1]Penambahan 3'!K36+'[1]Penambahan 4'!K36</f>
        <v>0</v>
      </c>
      <c r="L36" s="14">
        <f>'[1]Penambahan 1'!L36+'[1]Penambahan 2'!L36+'[1]Penambahan 3'!L36+'[1]Penambahan 4'!L36</f>
        <v>0</v>
      </c>
      <c r="M36" s="14">
        <f>'[1]Penambahan 1'!M36+'[1]Penambahan 2'!M36+'[1]Penambahan 3'!M36+'[1]Penambahan 4'!M36</f>
        <v>0</v>
      </c>
      <c r="N36" s="14">
        <f>'[1]Penambahan 1'!N36+'[1]Penambahan 2'!N36+'[1]Penambahan 3'!N36+'[1]Penambahan 4'!N36</f>
        <v>0</v>
      </c>
      <c r="O36" s="14">
        <f>'[1]Penambahan 1'!O36+'[1]Penambahan 2'!O36+'[1]Penambahan 3'!O36+'[1]Penambahan 4'!O36</f>
        <v>0</v>
      </c>
      <c r="P36" s="14">
        <f>'[1]Penambahan 1'!P36+'[1]Penambahan 2'!P36+'[1]Penambahan 3'!P36+'[1]Penambahan 4'!P36</f>
        <v>0</v>
      </c>
      <c r="Q36" s="14">
        <f>'[1]Penambahan 1'!Q36+'[1]Penambahan 2'!Q36+'[1]Penambahan 3'!Q36+'[1]Penambahan 4'!Q36</f>
        <v>0</v>
      </c>
      <c r="R36" s="14">
        <f>'[1]Cek Data'!I27</f>
        <v>0</v>
      </c>
      <c r="S36" s="14">
        <f t="shared" ref="S36:S38" si="9">SUM(C36,E36,G36,I36,K36,M36,O36,P36,H36)</f>
        <v>0</v>
      </c>
      <c r="T36" s="14">
        <f t="shared" ref="T36:T38" si="10">SUM(D36,F36,J36,L36,N36,Q36,R36)</f>
        <v>0</v>
      </c>
    </row>
    <row r="37" spans="1:20" x14ac:dyDescent="0.2">
      <c r="A37" s="12" t="s">
        <v>75</v>
      </c>
      <c r="B37" s="12" t="s">
        <v>76</v>
      </c>
      <c r="C37" s="14">
        <f>'[1]Penambahan 1'!C37+'[1]Penambahan 2'!C37+'[1]Penambahan 3'!C37+'[1]Penambahan 4'!C37</f>
        <v>0</v>
      </c>
      <c r="D37" s="14">
        <f>'[1]Penambahan 1'!D37+'[1]Penambahan 2'!D37+'[1]Penambahan 3'!D37+'[1]Penambahan 4'!D37</f>
        <v>0</v>
      </c>
      <c r="E37" s="14">
        <f>'[1]Penambahan 1'!E37+'[1]Penambahan 2'!E37+'[1]Penambahan 3'!E37+'[1]Penambahan 4'!E37</f>
        <v>0</v>
      </c>
      <c r="F37" s="14">
        <f>'[1]Penambahan 1'!F37+'[1]Penambahan 2'!F37+'[1]Penambahan 3'!F37+'[1]Penambahan 4'!F37</f>
        <v>0</v>
      </c>
      <c r="G37" s="14">
        <f>'[1]Penambahan 1'!G37+'[1]Penambahan 2'!G37+'[1]Penambahan 3'!G37+'[1]Penambahan 4'!G37</f>
        <v>0</v>
      </c>
      <c r="H37" s="14">
        <f>'[1]Penambahan 1'!H37+'[1]Penambahan 2'!H37+'[1]Penambahan 3'!H37+'[1]Penambahan 4'!H37</f>
        <v>0</v>
      </c>
      <c r="I37" s="14">
        <f>'[1]Penambahan 1'!I37+'[1]Penambahan 2'!I37+'[1]Penambahan 3'!I37+'[1]Penambahan 4'!I37</f>
        <v>0</v>
      </c>
      <c r="J37" s="14">
        <f>'[1]Penambahan 1'!J37+'[1]Penambahan 2'!J37+'[1]Penambahan 3'!J37+'[1]Penambahan 4'!J37</f>
        <v>0</v>
      </c>
      <c r="K37" s="14">
        <f>'[1]Penambahan 1'!K37+'[1]Penambahan 2'!K37+'[1]Penambahan 3'!K37+'[1]Penambahan 4'!K37</f>
        <v>0</v>
      </c>
      <c r="L37" s="14">
        <f>'[1]Penambahan 1'!L37+'[1]Penambahan 2'!L37+'[1]Penambahan 3'!L37+'[1]Penambahan 4'!L37</f>
        <v>0</v>
      </c>
      <c r="M37" s="14">
        <f>'[1]Penambahan 1'!M37+'[1]Penambahan 2'!M37+'[1]Penambahan 3'!M37+'[1]Penambahan 4'!M37</f>
        <v>0</v>
      </c>
      <c r="N37" s="14">
        <f>'[1]Penambahan 1'!N37+'[1]Penambahan 2'!N37+'[1]Penambahan 3'!N37+'[1]Penambahan 4'!N37</f>
        <v>0</v>
      </c>
      <c r="O37" s="14">
        <f>'[1]Penambahan 1'!O37+'[1]Penambahan 2'!O37+'[1]Penambahan 3'!O37+'[1]Penambahan 4'!O37</f>
        <v>0</v>
      </c>
      <c r="P37" s="14">
        <f>'[1]Penambahan 1'!P37+'[1]Penambahan 2'!P37+'[1]Penambahan 3'!P37+'[1]Penambahan 4'!P37</f>
        <v>0</v>
      </c>
      <c r="Q37" s="14">
        <f>'[1]Penambahan 1'!Q37+'[1]Penambahan 2'!Q37+'[1]Penambahan 3'!Q37+'[1]Penambahan 4'!Q37</f>
        <v>0</v>
      </c>
      <c r="R37" s="14">
        <f>'[1]Cek Data'!I28</f>
        <v>0</v>
      </c>
      <c r="S37" s="14">
        <f t="shared" si="9"/>
        <v>0</v>
      </c>
      <c r="T37" s="14">
        <f t="shared" si="10"/>
        <v>0</v>
      </c>
    </row>
    <row r="38" spans="1:20" x14ac:dyDescent="0.2">
      <c r="A38" s="12" t="s">
        <v>77</v>
      </c>
      <c r="B38" s="12" t="s">
        <v>78</v>
      </c>
      <c r="C38" s="14">
        <f>'[1]Penambahan 1'!C38+'[1]Penambahan 2'!C38+'[1]Penambahan 3'!C38+'[1]Penambahan 4'!C38</f>
        <v>0</v>
      </c>
      <c r="D38" s="14">
        <f>'[1]Penambahan 1'!D38+'[1]Penambahan 2'!D38+'[1]Penambahan 3'!D38+'[1]Penambahan 4'!D38</f>
        <v>0</v>
      </c>
      <c r="E38" s="14">
        <f>'[1]Penambahan 1'!E38+'[1]Penambahan 2'!E38+'[1]Penambahan 3'!E38+'[1]Penambahan 4'!E38</f>
        <v>0</v>
      </c>
      <c r="F38" s="14">
        <f>'[1]Penambahan 1'!F38+'[1]Penambahan 2'!F38+'[1]Penambahan 3'!F38+'[1]Penambahan 4'!F38</f>
        <v>0</v>
      </c>
      <c r="G38" s="14">
        <f>'[1]Penambahan 1'!G38+'[1]Penambahan 2'!G38+'[1]Penambahan 3'!G38+'[1]Penambahan 4'!G38</f>
        <v>0</v>
      </c>
      <c r="H38" s="14">
        <f>'[1]Penambahan 1'!H38+'[1]Penambahan 2'!H38+'[1]Penambahan 3'!H38+'[1]Penambahan 4'!H38</f>
        <v>0</v>
      </c>
      <c r="I38" s="14">
        <f>'[1]Penambahan 1'!I38+'[1]Penambahan 2'!I38+'[1]Penambahan 3'!I38+'[1]Penambahan 4'!I38</f>
        <v>0</v>
      </c>
      <c r="J38" s="14">
        <f>'[1]Penambahan 1'!J38+'[1]Penambahan 2'!J38+'[1]Penambahan 3'!J38+'[1]Penambahan 4'!J38</f>
        <v>0</v>
      </c>
      <c r="K38" s="14">
        <f>'[1]Penambahan 1'!K38+'[1]Penambahan 2'!K38+'[1]Penambahan 3'!K38+'[1]Penambahan 4'!K38</f>
        <v>0</v>
      </c>
      <c r="L38" s="14">
        <f>'[1]Penambahan 1'!L38+'[1]Penambahan 2'!L38+'[1]Penambahan 3'!L38+'[1]Penambahan 4'!L38</f>
        <v>0</v>
      </c>
      <c r="M38" s="14">
        <f>'[1]Penambahan 1'!M38+'[1]Penambahan 2'!M38+'[1]Penambahan 3'!M38+'[1]Penambahan 4'!M38</f>
        <v>0</v>
      </c>
      <c r="N38" s="14">
        <f>'[1]Penambahan 1'!N38+'[1]Penambahan 2'!N38+'[1]Penambahan 3'!N38+'[1]Penambahan 4'!N38</f>
        <v>0</v>
      </c>
      <c r="O38" s="14">
        <f>'[1]Penambahan 1'!O38+'[1]Penambahan 2'!O38+'[1]Penambahan 3'!O38+'[1]Penambahan 4'!O38</f>
        <v>0</v>
      </c>
      <c r="P38" s="14">
        <f>'[1]Penambahan 1'!P38+'[1]Penambahan 2'!P38+'[1]Penambahan 3'!P38+'[1]Penambahan 4'!P38</f>
        <v>0</v>
      </c>
      <c r="Q38" s="14">
        <f>'[1]Penambahan 1'!Q38+'[1]Penambahan 2'!Q38+'[1]Penambahan 3'!Q38+'[1]Penambahan 4'!Q38</f>
        <v>0</v>
      </c>
      <c r="R38" s="14">
        <f>'[1]Cek Data'!I29</f>
        <v>0</v>
      </c>
      <c r="S38" s="14">
        <f t="shared" si="9"/>
        <v>0</v>
      </c>
      <c r="T38" s="14">
        <f t="shared" si="10"/>
        <v>0</v>
      </c>
    </row>
    <row r="39" spans="1:20" x14ac:dyDescent="0.2">
      <c r="A39" s="10" t="s">
        <v>79</v>
      </c>
      <c r="B39" s="10" t="s">
        <v>80</v>
      </c>
      <c r="C39" s="11">
        <f>SUM(C40:C46)</f>
        <v>0</v>
      </c>
      <c r="D39" s="11">
        <f t="shared" ref="D39:T39" si="11">SUM(D40:D46)</f>
        <v>0</v>
      </c>
      <c r="E39" s="11">
        <f t="shared" si="11"/>
        <v>0</v>
      </c>
      <c r="F39" s="11">
        <f t="shared" si="11"/>
        <v>0</v>
      </c>
      <c r="G39" s="11">
        <f t="shared" si="11"/>
        <v>23800000</v>
      </c>
      <c r="H39" s="11">
        <f t="shared" si="11"/>
        <v>0</v>
      </c>
      <c r="I39" s="11">
        <f t="shared" si="11"/>
        <v>0</v>
      </c>
      <c r="J39" s="11">
        <f t="shared" si="11"/>
        <v>0</v>
      </c>
      <c r="K39" s="11">
        <f t="shared" si="11"/>
        <v>0</v>
      </c>
      <c r="L39" s="11">
        <f t="shared" si="11"/>
        <v>0</v>
      </c>
      <c r="M39" s="11">
        <f t="shared" si="11"/>
        <v>0</v>
      </c>
      <c r="N39" s="11">
        <f t="shared" si="11"/>
        <v>0</v>
      </c>
      <c r="O39" s="11">
        <f t="shared" si="11"/>
        <v>0</v>
      </c>
      <c r="P39" s="11">
        <f t="shared" si="11"/>
        <v>0</v>
      </c>
      <c r="Q39" s="11">
        <f t="shared" si="11"/>
        <v>0</v>
      </c>
      <c r="R39" s="11">
        <f t="shared" si="11"/>
        <v>0</v>
      </c>
      <c r="S39" s="11">
        <f t="shared" si="11"/>
        <v>23800000</v>
      </c>
      <c r="T39" s="11">
        <f t="shared" si="11"/>
        <v>0</v>
      </c>
    </row>
    <row r="40" spans="1:20" x14ac:dyDescent="0.2">
      <c r="A40" s="12" t="s">
        <v>81</v>
      </c>
      <c r="B40" s="12" t="s">
        <v>82</v>
      </c>
      <c r="C40" s="14">
        <f>'[1]Penambahan 1'!C40+'[1]Penambahan 2'!C40+'[1]Penambahan 3'!C40+'[1]Penambahan 4'!C40</f>
        <v>0</v>
      </c>
      <c r="D40" s="14">
        <f>'[1]Penambahan 1'!D40+'[1]Penambahan 2'!D40+'[1]Penambahan 3'!D40+'[1]Penambahan 4'!D40</f>
        <v>0</v>
      </c>
      <c r="E40" s="14">
        <f>'[1]Penambahan 1'!E40+'[1]Penambahan 2'!E40+'[1]Penambahan 3'!E40+'[1]Penambahan 4'!E40</f>
        <v>0</v>
      </c>
      <c r="F40" s="14">
        <f>'[1]Penambahan 1'!F40+'[1]Penambahan 2'!F40+'[1]Penambahan 3'!F40+'[1]Penambahan 4'!F40</f>
        <v>0</v>
      </c>
      <c r="G40" s="14">
        <f>'[1]Penambahan 1'!G40+'[1]Penambahan 2'!G40+'[1]Penambahan 3'!G40+'[1]Penambahan 4'!G40</f>
        <v>0</v>
      </c>
      <c r="H40" s="14">
        <f>'[1]Penambahan 1'!H40+'[1]Penambahan 2'!H40+'[1]Penambahan 3'!H40+'[1]Penambahan 4'!H40</f>
        <v>0</v>
      </c>
      <c r="I40" s="14">
        <f>'[1]Penambahan 1'!I40+'[1]Penambahan 2'!I40+'[1]Penambahan 3'!I40+'[1]Penambahan 4'!I40</f>
        <v>0</v>
      </c>
      <c r="J40" s="14">
        <f>'[1]Penambahan 1'!J40+'[1]Penambahan 2'!J40+'[1]Penambahan 3'!J40+'[1]Penambahan 4'!J40</f>
        <v>0</v>
      </c>
      <c r="K40" s="14">
        <f>'[1]Penambahan 1'!K40+'[1]Penambahan 2'!K40+'[1]Penambahan 3'!K40+'[1]Penambahan 4'!K40</f>
        <v>0</v>
      </c>
      <c r="L40" s="14">
        <f>'[1]Penambahan 1'!L40+'[1]Penambahan 2'!L40+'[1]Penambahan 3'!L40+'[1]Penambahan 4'!L40</f>
        <v>0</v>
      </c>
      <c r="M40" s="14">
        <f>'[1]Penambahan 1'!M40+'[1]Penambahan 2'!M40+'[1]Penambahan 3'!M40+'[1]Penambahan 4'!M40</f>
        <v>0</v>
      </c>
      <c r="N40" s="14">
        <f>'[1]Penambahan 1'!N40+'[1]Penambahan 2'!N40+'[1]Penambahan 3'!N40+'[1]Penambahan 4'!N40</f>
        <v>0</v>
      </c>
      <c r="O40" s="14">
        <f>'[1]Penambahan 1'!O40+'[1]Penambahan 2'!O40+'[1]Penambahan 3'!O40+'[1]Penambahan 4'!O40</f>
        <v>0</v>
      </c>
      <c r="P40" s="14">
        <f>'[1]Penambahan 1'!P40+'[1]Penambahan 2'!P40+'[1]Penambahan 3'!P40+'[1]Penambahan 4'!P40</f>
        <v>0</v>
      </c>
      <c r="Q40" s="14">
        <f>'[1]Penambahan 1'!Q40+'[1]Penambahan 2'!Q40+'[1]Penambahan 3'!Q40+'[1]Penambahan 4'!Q40</f>
        <v>0</v>
      </c>
      <c r="R40" s="14">
        <f>'[1]Cek Data'!I30</f>
        <v>0</v>
      </c>
      <c r="S40" s="14">
        <f>SUM(C40,E40,G40,I40,K40,M40,O40,P40,H40)</f>
        <v>0</v>
      </c>
      <c r="T40" s="14">
        <f>SUM(D40,F40,J40,L40,N40,Q40,R40)</f>
        <v>0</v>
      </c>
    </row>
    <row r="41" spans="1:20" x14ac:dyDescent="0.2">
      <c r="A41" s="12" t="s">
        <v>83</v>
      </c>
      <c r="B41" s="12" t="s">
        <v>84</v>
      </c>
      <c r="C41" s="14">
        <f>'[1]Penambahan 1'!C41+'[1]Penambahan 2'!C41+'[1]Penambahan 3'!C41+'[1]Penambahan 4'!C41</f>
        <v>0</v>
      </c>
      <c r="D41" s="14">
        <f>'[1]Penambahan 1'!D41+'[1]Penambahan 2'!D41+'[1]Penambahan 3'!D41+'[1]Penambahan 4'!D41</f>
        <v>0</v>
      </c>
      <c r="E41" s="14">
        <f>'[1]Penambahan 1'!E41+'[1]Penambahan 2'!E41+'[1]Penambahan 3'!E41+'[1]Penambahan 4'!E41</f>
        <v>0</v>
      </c>
      <c r="F41" s="14">
        <f>'[1]Penambahan 1'!F41+'[1]Penambahan 2'!F41+'[1]Penambahan 3'!F41+'[1]Penambahan 4'!F41</f>
        <v>0</v>
      </c>
      <c r="G41" s="14">
        <f>'[1]Penambahan 1'!G41+'[1]Penambahan 2'!G41+'[1]Penambahan 3'!G41+'[1]Penambahan 4'!G41</f>
        <v>23800000</v>
      </c>
      <c r="H41" s="14">
        <f>'[1]Penambahan 1'!H41+'[1]Penambahan 2'!H41+'[1]Penambahan 3'!H41+'[1]Penambahan 4'!H41</f>
        <v>0</v>
      </c>
      <c r="I41" s="14">
        <f>'[1]Penambahan 1'!I41+'[1]Penambahan 2'!I41+'[1]Penambahan 3'!I41+'[1]Penambahan 4'!I41</f>
        <v>0</v>
      </c>
      <c r="J41" s="14">
        <f>'[1]Penambahan 1'!J41+'[1]Penambahan 2'!J41+'[1]Penambahan 3'!J41+'[1]Penambahan 4'!J41</f>
        <v>0</v>
      </c>
      <c r="K41" s="14">
        <f>'[1]Penambahan 1'!K41+'[1]Penambahan 2'!K41+'[1]Penambahan 3'!K41+'[1]Penambahan 4'!K41</f>
        <v>0</v>
      </c>
      <c r="L41" s="14">
        <f>'[1]Penambahan 1'!L41+'[1]Penambahan 2'!L41+'[1]Penambahan 3'!L41+'[1]Penambahan 4'!L41</f>
        <v>0</v>
      </c>
      <c r="M41" s="14">
        <f>'[1]Penambahan 1'!M41+'[1]Penambahan 2'!M41+'[1]Penambahan 3'!M41+'[1]Penambahan 4'!M41</f>
        <v>0</v>
      </c>
      <c r="N41" s="14">
        <f>'[1]Penambahan 1'!N41+'[1]Penambahan 2'!N41+'[1]Penambahan 3'!N41+'[1]Penambahan 4'!N41</f>
        <v>0</v>
      </c>
      <c r="O41" s="14">
        <f>'[1]Penambahan 1'!O41+'[1]Penambahan 2'!O41+'[1]Penambahan 3'!O41+'[1]Penambahan 4'!O41</f>
        <v>0</v>
      </c>
      <c r="P41" s="14">
        <f>'[1]Penambahan 1'!P41+'[1]Penambahan 2'!P41+'[1]Penambahan 3'!P41+'[1]Penambahan 4'!P41</f>
        <v>0</v>
      </c>
      <c r="Q41" s="14">
        <f>'[1]Penambahan 1'!Q41+'[1]Penambahan 2'!Q41+'[1]Penambahan 3'!Q41+'[1]Penambahan 4'!Q41</f>
        <v>0</v>
      </c>
      <c r="R41" s="14">
        <f>'[1]Cek Data'!I31</f>
        <v>0</v>
      </c>
      <c r="S41" s="14">
        <f t="shared" ref="S41:S46" si="12">SUM(C41,E41,G41,I41,K41,M41,O41,P41,H41)</f>
        <v>23800000</v>
      </c>
      <c r="T41" s="14">
        <f t="shared" ref="T41:T46" si="13">SUM(D41,F41,J41,L41,N41,Q41,R41)</f>
        <v>0</v>
      </c>
    </row>
    <row r="42" spans="1:20" x14ac:dyDescent="0.2">
      <c r="A42" s="12" t="s">
        <v>85</v>
      </c>
      <c r="B42" s="12" t="s">
        <v>86</v>
      </c>
      <c r="C42" s="14">
        <f>'[1]Penambahan 1'!C42+'[1]Penambahan 2'!C42+'[1]Penambahan 3'!C42+'[1]Penambahan 4'!C42</f>
        <v>0</v>
      </c>
      <c r="D42" s="14">
        <f>'[1]Penambahan 1'!D42+'[1]Penambahan 2'!D42+'[1]Penambahan 3'!D42+'[1]Penambahan 4'!D42</f>
        <v>0</v>
      </c>
      <c r="E42" s="14">
        <f>'[1]Penambahan 1'!E42+'[1]Penambahan 2'!E42+'[1]Penambahan 3'!E42+'[1]Penambahan 4'!E42</f>
        <v>0</v>
      </c>
      <c r="F42" s="14">
        <f>'[1]Penambahan 1'!F42+'[1]Penambahan 2'!F42+'[1]Penambahan 3'!F42+'[1]Penambahan 4'!F42</f>
        <v>0</v>
      </c>
      <c r="G42" s="14">
        <f>'[1]Penambahan 1'!G42+'[1]Penambahan 2'!G42+'[1]Penambahan 3'!G42+'[1]Penambahan 4'!G42</f>
        <v>0</v>
      </c>
      <c r="H42" s="14">
        <f>'[1]Penambahan 1'!H42+'[1]Penambahan 2'!H42+'[1]Penambahan 3'!H42+'[1]Penambahan 4'!H42</f>
        <v>0</v>
      </c>
      <c r="I42" s="14">
        <f>'[1]Penambahan 1'!I42+'[1]Penambahan 2'!I42+'[1]Penambahan 3'!I42+'[1]Penambahan 4'!I42</f>
        <v>0</v>
      </c>
      <c r="J42" s="14">
        <f>'[1]Penambahan 1'!J42+'[1]Penambahan 2'!J42+'[1]Penambahan 3'!J42+'[1]Penambahan 4'!J42</f>
        <v>0</v>
      </c>
      <c r="K42" s="14">
        <f>'[1]Penambahan 1'!K42+'[1]Penambahan 2'!K42+'[1]Penambahan 3'!K42+'[1]Penambahan 4'!K42</f>
        <v>0</v>
      </c>
      <c r="L42" s="14">
        <f>'[1]Penambahan 1'!L42+'[1]Penambahan 2'!L42+'[1]Penambahan 3'!L42+'[1]Penambahan 4'!L42</f>
        <v>0</v>
      </c>
      <c r="M42" s="14">
        <f>'[1]Penambahan 1'!M42+'[1]Penambahan 2'!M42+'[1]Penambahan 3'!M42+'[1]Penambahan 4'!M42</f>
        <v>0</v>
      </c>
      <c r="N42" s="14">
        <f>'[1]Penambahan 1'!N42+'[1]Penambahan 2'!N42+'[1]Penambahan 3'!N42+'[1]Penambahan 4'!N42</f>
        <v>0</v>
      </c>
      <c r="O42" s="14">
        <f>'[1]Penambahan 1'!O42+'[1]Penambahan 2'!O42+'[1]Penambahan 3'!O42+'[1]Penambahan 4'!O42</f>
        <v>0</v>
      </c>
      <c r="P42" s="14">
        <f>'[1]Penambahan 1'!P42+'[1]Penambahan 2'!P42+'[1]Penambahan 3'!P42+'[1]Penambahan 4'!P42</f>
        <v>0</v>
      </c>
      <c r="Q42" s="14">
        <f>'[1]Penambahan 1'!Q42+'[1]Penambahan 2'!Q42+'[1]Penambahan 3'!Q42+'[1]Penambahan 4'!Q42</f>
        <v>0</v>
      </c>
      <c r="R42" s="14">
        <f>'[1]Cek Data'!I32</f>
        <v>0</v>
      </c>
      <c r="S42" s="14">
        <f t="shared" si="12"/>
        <v>0</v>
      </c>
      <c r="T42" s="14">
        <f t="shared" si="13"/>
        <v>0</v>
      </c>
    </row>
    <row r="43" spans="1:20" x14ac:dyDescent="0.2">
      <c r="A43" s="12" t="s">
        <v>87</v>
      </c>
      <c r="B43" s="12" t="s">
        <v>88</v>
      </c>
      <c r="C43" s="14">
        <f>'[1]Penambahan 1'!C43+'[1]Penambahan 2'!C43+'[1]Penambahan 3'!C43+'[1]Penambahan 4'!C43</f>
        <v>0</v>
      </c>
      <c r="D43" s="14">
        <f>'[1]Penambahan 1'!D43+'[1]Penambahan 2'!D43+'[1]Penambahan 3'!D43+'[1]Penambahan 4'!D43</f>
        <v>0</v>
      </c>
      <c r="E43" s="14">
        <f>'[1]Penambahan 1'!E43+'[1]Penambahan 2'!E43+'[1]Penambahan 3'!E43+'[1]Penambahan 4'!E43</f>
        <v>0</v>
      </c>
      <c r="F43" s="14">
        <f>'[1]Penambahan 1'!F43+'[1]Penambahan 2'!F43+'[1]Penambahan 3'!F43+'[1]Penambahan 4'!F43</f>
        <v>0</v>
      </c>
      <c r="G43" s="14">
        <f>'[1]Penambahan 1'!G43+'[1]Penambahan 2'!G43+'[1]Penambahan 3'!G43+'[1]Penambahan 4'!G43</f>
        <v>0</v>
      </c>
      <c r="H43" s="14">
        <f>'[1]Penambahan 1'!H43+'[1]Penambahan 2'!H43+'[1]Penambahan 3'!H43+'[1]Penambahan 4'!H43</f>
        <v>0</v>
      </c>
      <c r="I43" s="14">
        <f>'[1]Penambahan 1'!I43+'[1]Penambahan 2'!I43+'[1]Penambahan 3'!I43+'[1]Penambahan 4'!I43</f>
        <v>0</v>
      </c>
      <c r="J43" s="14">
        <f>'[1]Penambahan 1'!J43+'[1]Penambahan 2'!J43+'[1]Penambahan 3'!J43+'[1]Penambahan 4'!J43</f>
        <v>0</v>
      </c>
      <c r="K43" s="14">
        <f>'[1]Penambahan 1'!K43+'[1]Penambahan 2'!K43+'[1]Penambahan 3'!K43+'[1]Penambahan 4'!K43</f>
        <v>0</v>
      </c>
      <c r="L43" s="14">
        <f>'[1]Penambahan 1'!L43+'[1]Penambahan 2'!L43+'[1]Penambahan 3'!L43+'[1]Penambahan 4'!L43</f>
        <v>0</v>
      </c>
      <c r="M43" s="14">
        <f>'[1]Penambahan 1'!M43+'[1]Penambahan 2'!M43+'[1]Penambahan 3'!M43+'[1]Penambahan 4'!M43</f>
        <v>0</v>
      </c>
      <c r="N43" s="14">
        <f>'[1]Penambahan 1'!N43+'[1]Penambahan 2'!N43+'[1]Penambahan 3'!N43+'[1]Penambahan 4'!N43</f>
        <v>0</v>
      </c>
      <c r="O43" s="14">
        <f>'[1]Penambahan 1'!O43+'[1]Penambahan 2'!O43+'[1]Penambahan 3'!O43+'[1]Penambahan 4'!O43</f>
        <v>0</v>
      </c>
      <c r="P43" s="14">
        <f>'[1]Penambahan 1'!P43+'[1]Penambahan 2'!P43+'[1]Penambahan 3'!P43+'[1]Penambahan 4'!P43</f>
        <v>0</v>
      </c>
      <c r="Q43" s="14">
        <f>'[1]Penambahan 1'!Q43+'[1]Penambahan 2'!Q43+'[1]Penambahan 3'!Q43+'[1]Penambahan 4'!Q43</f>
        <v>0</v>
      </c>
      <c r="R43" s="14">
        <f>'[1]Cek Data'!I33</f>
        <v>0</v>
      </c>
      <c r="S43" s="14">
        <f t="shared" si="12"/>
        <v>0</v>
      </c>
      <c r="T43" s="14">
        <f t="shared" si="13"/>
        <v>0</v>
      </c>
    </row>
    <row r="44" spans="1:20" x14ac:dyDescent="0.2">
      <c r="A44" s="12" t="s">
        <v>89</v>
      </c>
      <c r="B44" s="12" t="s">
        <v>90</v>
      </c>
      <c r="C44" s="14">
        <f>'[1]Penambahan 1'!C44+'[1]Penambahan 2'!C44+'[1]Penambahan 3'!C44+'[1]Penambahan 4'!C44</f>
        <v>0</v>
      </c>
      <c r="D44" s="14">
        <f>'[1]Penambahan 1'!D44+'[1]Penambahan 2'!D44+'[1]Penambahan 3'!D44+'[1]Penambahan 4'!D44</f>
        <v>0</v>
      </c>
      <c r="E44" s="14">
        <f>'[1]Penambahan 1'!E44+'[1]Penambahan 2'!E44+'[1]Penambahan 3'!E44+'[1]Penambahan 4'!E44</f>
        <v>0</v>
      </c>
      <c r="F44" s="14">
        <f>'[1]Penambahan 1'!F44+'[1]Penambahan 2'!F44+'[1]Penambahan 3'!F44+'[1]Penambahan 4'!F44</f>
        <v>0</v>
      </c>
      <c r="G44" s="14">
        <f>'[1]Penambahan 1'!G44+'[1]Penambahan 2'!G44+'[1]Penambahan 3'!G44+'[1]Penambahan 4'!G44</f>
        <v>0</v>
      </c>
      <c r="H44" s="14">
        <f>'[1]Penambahan 1'!H44+'[1]Penambahan 2'!H44+'[1]Penambahan 3'!H44+'[1]Penambahan 4'!H44</f>
        <v>0</v>
      </c>
      <c r="I44" s="14">
        <f>'[1]Penambahan 1'!I44+'[1]Penambahan 2'!I44+'[1]Penambahan 3'!I44+'[1]Penambahan 4'!I44</f>
        <v>0</v>
      </c>
      <c r="J44" s="14">
        <f>'[1]Penambahan 1'!J44+'[1]Penambahan 2'!J44+'[1]Penambahan 3'!J44+'[1]Penambahan 4'!J44</f>
        <v>0</v>
      </c>
      <c r="K44" s="14">
        <f>'[1]Penambahan 1'!K44+'[1]Penambahan 2'!K44+'[1]Penambahan 3'!K44+'[1]Penambahan 4'!K44</f>
        <v>0</v>
      </c>
      <c r="L44" s="14">
        <f>'[1]Penambahan 1'!L44+'[1]Penambahan 2'!L44+'[1]Penambahan 3'!L44+'[1]Penambahan 4'!L44</f>
        <v>0</v>
      </c>
      <c r="M44" s="14">
        <f>'[1]Penambahan 1'!M44+'[1]Penambahan 2'!M44+'[1]Penambahan 3'!M44+'[1]Penambahan 4'!M44</f>
        <v>0</v>
      </c>
      <c r="N44" s="14">
        <f>'[1]Penambahan 1'!N44+'[1]Penambahan 2'!N44+'[1]Penambahan 3'!N44+'[1]Penambahan 4'!N44</f>
        <v>0</v>
      </c>
      <c r="O44" s="14">
        <f>'[1]Penambahan 1'!O44+'[1]Penambahan 2'!O44+'[1]Penambahan 3'!O44+'[1]Penambahan 4'!O44</f>
        <v>0</v>
      </c>
      <c r="P44" s="14">
        <f>'[1]Penambahan 1'!P44+'[1]Penambahan 2'!P44+'[1]Penambahan 3'!P44+'[1]Penambahan 4'!P44</f>
        <v>0</v>
      </c>
      <c r="Q44" s="14">
        <f>'[1]Penambahan 1'!Q44+'[1]Penambahan 2'!Q44+'[1]Penambahan 3'!Q44+'[1]Penambahan 4'!Q44</f>
        <v>0</v>
      </c>
      <c r="R44" s="14">
        <f>'[1]Cek Data'!I34</f>
        <v>0</v>
      </c>
      <c r="S44" s="14">
        <f t="shared" si="12"/>
        <v>0</v>
      </c>
      <c r="T44" s="14">
        <f t="shared" si="13"/>
        <v>0</v>
      </c>
    </row>
    <row r="45" spans="1:20" x14ac:dyDescent="0.2">
      <c r="A45" s="12" t="s">
        <v>91</v>
      </c>
      <c r="B45" s="12" t="s">
        <v>92</v>
      </c>
      <c r="C45" s="14">
        <f>'[1]Penambahan 1'!C45+'[1]Penambahan 2'!C45+'[1]Penambahan 3'!C45+'[1]Penambahan 4'!C45</f>
        <v>0</v>
      </c>
      <c r="D45" s="14">
        <f>'[1]Penambahan 1'!D45+'[1]Penambahan 2'!D45+'[1]Penambahan 3'!D45+'[1]Penambahan 4'!D45</f>
        <v>0</v>
      </c>
      <c r="E45" s="14">
        <f>'[1]Penambahan 1'!E45+'[1]Penambahan 2'!E45+'[1]Penambahan 3'!E45+'[1]Penambahan 4'!E45</f>
        <v>0</v>
      </c>
      <c r="F45" s="14">
        <f>'[1]Penambahan 1'!F45+'[1]Penambahan 2'!F45+'[1]Penambahan 3'!F45+'[1]Penambahan 4'!F45</f>
        <v>0</v>
      </c>
      <c r="G45" s="14">
        <f>'[1]Penambahan 1'!G45+'[1]Penambahan 2'!G45+'[1]Penambahan 3'!G45+'[1]Penambahan 4'!G45</f>
        <v>0</v>
      </c>
      <c r="H45" s="14">
        <f>'[1]Penambahan 1'!H45+'[1]Penambahan 2'!H45+'[1]Penambahan 3'!H45+'[1]Penambahan 4'!H45</f>
        <v>0</v>
      </c>
      <c r="I45" s="14">
        <f>'[1]Penambahan 1'!I45+'[1]Penambahan 2'!I45+'[1]Penambahan 3'!I45+'[1]Penambahan 4'!I45</f>
        <v>0</v>
      </c>
      <c r="J45" s="14">
        <f>'[1]Penambahan 1'!J45+'[1]Penambahan 2'!J45+'[1]Penambahan 3'!J45+'[1]Penambahan 4'!J45</f>
        <v>0</v>
      </c>
      <c r="K45" s="14">
        <f>'[1]Penambahan 1'!K45+'[1]Penambahan 2'!K45+'[1]Penambahan 3'!K45+'[1]Penambahan 4'!K45</f>
        <v>0</v>
      </c>
      <c r="L45" s="14">
        <f>'[1]Penambahan 1'!L45+'[1]Penambahan 2'!L45+'[1]Penambahan 3'!L45+'[1]Penambahan 4'!L45</f>
        <v>0</v>
      </c>
      <c r="M45" s="14">
        <f>'[1]Penambahan 1'!M45+'[1]Penambahan 2'!M45+'[1]Penambahan 3'!M45+'[1]Penambahan 4'!M45</f>
        <v>0</v>
      </c>
      <c r="N45" s="14">
        <f>'[1]Penambahan 1'!N45+'[1]Penambahan 2'!N45+'[1]Penambahan 3'!N45+'[1]Penambahan 4'!N45</f>
        <v>0</v>
      </c>
      <c r="O45" s="14">
        <f>'[1]Penambahan 1'!O45+'[1]Penambahan 2'!O45+'[1]Penambahan 3'!O45+'[1]Penambahan 4'!O45</f>
        <v>0</v>
      </c>
      <c r="P45" s="14">
        <f>'[1]Penambahan 1'!P45+'[1]Penambahan 2'!P45+'[1]Penambahan 3'!P45+'[1]Penambahan 4'!P45</f>
        <v>0</v>
      </c>
      <c r="Q45" s="14">
        <f>'[1]Penambahan 1'!Q45+'[1]Penambahan 2'!Q45+'[1]Penambahan 3'!Q45+'[1]Penambahan 4'!Q45</f>
        <v>0</v>
      </c>
      <c r="R45" s="14">
        <f>'[1]Cek Data'!I35</f>
        <v>0</v>
      </c>
      <c r="S45" s="14">
        <f t="shared" si="12"/>
        <v>0</v>
      </c>
      <c r="T45" s="14">
        <f t="shared" si="13"/>
        <v>0</v>
      </c>
    </row>
    <row r="46" spans="1:20" x14ac:dyDescent="0.2">
      <c r="A46" s="12" t="s">
        <v>93</v>
      </c>
      <c r="B46" s="12" t="s">
        <v>94</v>
      </c>
      <c r="C46" s="14">
        <f>'[1]Penambahan 1'!C46+'[1]Penambahan 2'!C46+'[1]Penambahan 3'!C46+'[1]Penambahan 4'!C46</f>
        <v>0</v>
      </c>
      <c r="D46" s="14">
        <f>'[1]Penambahan 1'!D46+'[1]Penambahan 2'!D46+'[1]Penambahan 3'!D46+'[1]Penambahan 4'!D46</f>
        <v>0</v>
      </c>
      <c r="E46" s="14">
        <f>'[1]Penambahan 1'!E46+'[1]Penambahan 2'!E46+'[1]Penambahan 3'!E46+'[1]Penambahan 4'!E46</f>
        <v>0</v>
      </c>
      <c r="F46" s="14">
        <f>'[1]Penambahan 1'!F46+'[1]Penambahan 2'!F46+'[1]Penambahan 3'!F46+'[1]Penambahan 4'!F46</f>
        <v>0</v>
      </c>
      <c r="G46" s="14">
        <f>'[1]Penambahan 1'!G46+'[1]Penambahan 2'!G46+'[1]Penambahan 3'!G46+'[1]Penambahan 4'!G46</f>
        <v>0</v>
      </c>
      <c r="H46" s="14">
        <f>'[1]Penambahan 1'!H46+'[1]Penambahan 2'!H46+'[1]Penambahan 3'!H46+'[1]Penambahan 4'!H46</f>
        <v>0</v>
      </c>
      <c r="I46" s="14">
        <f>'[1]Penambahan 1'!I46+'[1]Penambahan 2'!I46+'[1]Penambahan 3'!I46+'[1]Penambahan 4'!I46</f>
        <v>0</v>
      </c>
      <c r="J46" s="14">
        <f>'[1]Penambahan 1'!J46+'[1]Penambahan 2'!J46+'[1]Penambahan 3'!J46+'[1]Penambahan 4'!J46</f>
        <v>0</v>
      </c>
      <c r="K46" s="14">
        <f>'[1]Penambahan 1'!K46+'[1]Penambahan 2'!K46+'[1]Penambahan 3'!K46+'[1]Penambahan 4'!K46</f>
        <v>0</v>
      </c>
      <c r="L46" s="14">
        <f>'[1]Penambahan 1'!L46+'[1]Penambahan 2'!L46+'[1]Penambahan 3'!L46+'[1]Penambahan 4'!L46</f>
        <v>0</v>
      </c>
      <c r="M46" s="14">
        <f>'[1]Penambahan 1'!M46+'[1]Penambahan 2'!M46+'[1]Penambahan 3'!M46+'[1]Penambahan 4'!M46</f>
        <v>0</v>
      </c>
      <c r="N46" s="14">
        <f>'[1]Penambahan 1'!N46+'[1]Penambahan 2'!N46+'[1]Penambahan 3'!N46+'[1]Penambahan 4'!N46</f>
        <v>0</v>
      </c>
      <c r="O46" s="14">
        <f>'[1]Penambahan 1'!O46+'[1]Penambahan 2'!O46+'[1]Penambahan 3'!O46+'[1]Penambahan 4'!O46</f>
        <v>0</v>
      </c>
      <c r="P46" s="14">
        <f>'[1]Penambahan 1'!P46+'[1]Penambahan 2'!P46+'[1]Penambahan 3'!P46+'[1]Penambahan 4'!P46</f>
        <v>0</v>
      </c>
      <c r="Q46" s="14">
        <f>'[1]Penambahan 1'!Q46+'[1]Penambahan 2'!Q46+'[1]Penambahan 3'!Q46+'[1]Penambahan 4'!Q46</f>
        <v>0</v>
      </c>
      <c r="R46" s="14">
        <f>'[1]Cek Data'!I36</f>
        <v>0</v>
      </c>
      <c r="S46" s="14">
        <f t="shared" si="12"/>
        <v>0</v>
      </c>
      <c r="T46" s="14">
        <f t="shared" si="13"/>
        <v>0</v>
      </c>
    </row>
    <row r="47" spans="1:20" x14ac:dyDescent="0.2">
      <c r="A47" s="10" t="s">
        <v>95</v>
      </c>
      <c r="B47" s="10" t="s">
        <v>96</v>
      </c>
      <c r="C47" s="11">
        <f>'[1]Penambahan 1'!C47+'[1]Penambahan 2'!C47+'[1]Penambahan 3'!C47+'[1]Penambahan 4'!C47</f>
        <v>0</v>
      </c>
      <c r="D47" s="11">
        <f>'[1]Penambahan 1'!D47+'[1]Penambahan 2'!D47+'[1]Penambahan 3'!D47+'[1]Penambahan 4'!D47</f>
        <v>0</v>
      </c>
      <c r="E47" s="11">
        <f>'[1]Penambahan 1'!E47+'[1]Penambahan 2'!E47+'[1]Penambahan 3'!E47+'[1]Penambahan 4'!E47</f>
        <v>0</v>
      </c>
      <c r="F47" s="11">
        <f>'[1]Penambahan 1'!F47+'[1]Penambahan 2'!F47+'[1]Penambahan 3'!F47+'[1]Penambahan 4'!F47</f>
        <v>0</v>
      </c>
      <c r="G47" s="11">
        <f>'[1]Penambahan 1'!G47+'[1]Penambahan 2'!G47+'[1]Penambahan 3'!G47+'[1]Penambahan 4'!G47</f>
        <v>0</v>
      </c>
      <c r="H47" s="11">
        <f>'[1]Penambahan 1'!H47+'[1]Penambahan 2'!H47+'[1]Penambahan 3'!H47+'[1]Penambahan 4'!H47</f>
        <v>0</v>
      </c>
      <c r="I47" s="11">
        <f>'[1]Penambahan 1'!I47+'[1]Penambahan 2'!I47+'[1]Penambahan 3'!I47+'[1]Penambahan 4'!I47</f>
        <v>0</v>
      </c>
      <c r="J47" s="11">
        <f>'[1]Penambahan 1'!J47+'[1]Penambahan 2'!J47+'[1]Penambahan 3'!J47+'[1]Penambahan 4'!J47</f>
        <v>0</v>
      </c>
      <c r="K47" s="11">
        <f>'[1]Penambahan 1'!K47+'[1]Penambahan 2'!K47+'[1]Penambahan 3'!K47+'[1]Penambahan 4'!K47</f>
        <v>0</v>
      </c>
      <c r="L47" s="11">
        <f>'[1]Penambahan 1'!L47+'[1]Penambahan 2'!L47+'[1]Penambahan 3'!L47+'[1]Penambahan 4'!L47</f>
        <v>0</v>
      </c>
      <c r="M47" s="11">
        <f>'[1]Penambahan 1'!M47+'[1]Penambahan 2'!M47+'[1]Penambahan 3'!M47+'[1]Penambahan 4'!M47</f>
        <v>0</v>
      </c>
      <c r="N47" s="11">
        <f>'[1]Penambahan 1'!N47+'[1]Penambahan 2'!N47+'[1]Penambahan 3'!N47+'[1]Penambahan 4'!N47</f>
        <v>0</v>
      </c>
      <c r="O47" s="11">
        <f>'[1]Penambahan 1'!O47+'[1]Penambahan 2'!O47+'[1]Penambahan 3'!O47+'[1]Penambahan 4'!O47</f>
        <v>0</v>
      </c>
      <c r="P47" s="11">
        <f>'[1]Penambahan 1'!P47+'[1]Penambahan 2'!P47+'[1]Penambahan 3'!P47+'[1]Penambahan 4'!P47</f>
        <v>0</v>
      </c>
      <c r="Q47" s="11">
        <f>'[1]Penambahan 1'!Q47+'[1]Penambahan 2'!Q47+'[1]Penambahan 3'!Q47+'[1]Penambahan 4'!Q47</f>
        <v>0</v>
      </c>
      <c r="R47" s="11">
        <f>'[1]Cek Data'!I37</f>
        <v>0</v>
      </c>
      <c r="S47" s="11">
        <f t="shared" ref="S47" si="14">SUM(C47,E47,G47,I47,M47,O47,P47,H47)</f>
        <v>0</v>
      </c>
      <c r="T47" s="11">
        <f t="shared" ref="T47" si="15">SUM(D47,F47,J47,N47,Q47,R47)</f>
        <v>0</v>
      </c>
    </row>
    <row r="48" spans="1:20" x14ac:dyDescent="0.2">
      <c r="A48" s="16"/>
      <c r="B48" s="17" t="s">
        <v>97</v>
      </c>
      <c r="C48" s="18">
        <f>SUM(C8,C9,C29,C34,C39,C47)</f>
        <v>0</v>
      </c>
      <c r="D48" s="18">
        <f t="shared" ref="D48:T48" si="16">SUM(D8,D9,D29,D34,D39,D47)</f>
        <v>0</v>
      </c>
      <c r="E48" s="18">
        <f t="shared" si="16"/>
        <v>0</v>
      </c>
      <c r="F48" s="18">
        <f t="shared" si="16"/>
        <v>0</v>
      </c>
      <c r="G48" s="18">
        <f t="shared" si="16"/>
        <v>754875000</v>
      </c>
      <c r="H48" s="18">
        <f t="shared" si="16"/>
        <v>19609500</v>
      </c>
      <c r="I48" s="18">
        <f t="shared" si="16"/>
        <v>197285500</v>
      </c>
      <c r="J48" s="18">
        <f t="shared" si="16"/>
        <v>145909069</v>
      </c>
      <c r="K48" s="18">
        <f t="shared" si="16"/>
        <v>0</v>
      </c>
      <c r="L48" s="18">
        <f t="shared" si="16"/>
        <v>0</v>
      </c>
      <c r="M48" s="18">
        <f t="shared" si="16"/>
        <v>78515000</v>
      </c>
      <c r="N48" s="18">
        <f t="shared" si="16"/>
        <v>0</v>
      </c>
      <c r="O48" s="18">
        <f t="shared" si="16"/>
        <v>0</v>
      </c>
      <c r="P48" s="18">
        <f t="shared" si="16"/>
        <v>0</v>
      </c>
      <c r="Q48" s="18">
        <f t="shared" si="16"/>
        <v>0</v>
      </c>
      <c r="R48" s="18">
        <f t="shared" si="16"/>
        <v>443753436</v>
      </c>
      <c r="S48" s="18">
        <f t="shared" si="16"/>
        <v>1050285000</v>
      </c>
      <c r="T48" s="18">
        <f t="shared" si="16"/>
        <v>589662505</v>
      </c>
    </row>
    <row r="49" spans="1:20" x14ac:dyDescent="0.2">
      <c r="A49" s="16"/>
      <c r="B49" s="17" t="s">
        <v>98</v>
      </c>
      <c r="C49" s="18">
        <f>C48-D48</f>
        <v>0</v>
      </c>
      <c r="D49" s="18"/>
      <c r="E49" s="18">
        <f>E48-F48</f>
        <v>0</v>
      </c>
      <c r="F49" s="18"/>
      <c r="G49" s="18"/>
      <c r="H49" s="18"/>
      <c r="I49" s="18">
        <f>I48-J48</f>
        <v>51376431</v>
      </c>
      <c r="J49" s="18"/>
      <c r="K49" s="18"/>
      <c r="L49" s="18"/>
      <c r="M49" s="18">
        <f>M48-N48</f>
        <v>78515000</v>
      </c>
      <c r="N49" s="18"/>
      <c r="O49" s="18"/>
      <c r="P49" s="18">
        <f>P48-Q48</f>
        <v>0</v>
      </c>
      <c r="Q49" s="18"/>
      <c r="R49" s="18"/>
      <c r="S49" s="18">
        <f>S48-T48</f>
        <v>460622495</v>
      </c>
      <c r="T49" s="18"/>
    </row>
    <row r="50" spans="1:20" x14ac:dyDescent="0.2">
      <c r="A50" s="12"/>
      <c r="B50" s="1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1:20" x14ac:dyDescent="0.2">
      <c r="A51" s="16"/>
      <c r="B51" s="17" t="s">
        <v>99</v>
      </c>
      <c r="C51" s="18">
        <f>SUM(C53,C55,C58,C61)</f>
        <v>0</v>
      </c>
      <c r="D51" s="18"/>
      <c r="E51" s="18">
        <f>SUM(E53,E55,E58,E61)</f>
        <v>0</v>
      </c>
      <c r="F51" s="18"/>
      <c r="G51" s="18"/>
      <c r="H51" s="18"/>
      <c r="I51" s="18">
        <f>SUM(I53,I55,I58,I61)</f>
        <v>0</v>
      </c>
      <c r="J51" s="18"/>
      <c r="K51" s="18"/>
      <c r="L51" s="18"/>
      <c r="M51" s="18">
        <f>SUM(M53,M55,M58,M61)</f>
        <v>0</v>
      </c>
      <c r="N51" s="18"/>
      <c r="O51" s="18"/>
      <c r="P51" s="18">
        <f>SUM(P53,P55,P58,P61)</f>
        <v>0</v>
      </c>
      <c r="Q51" s="18"/>
      <c r="R51" s="18"/>
      <c r="S51" s="18">
        <f>SUM(S53,S55,S58,S61)</f>
        <v>0</v>
      </c>
      <c r="T51" s="18"/>
    </row>
    <row r="52" spans="1:20" x14ac:dyDescent="0.2">
      <c r="A52" s="12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 x14ac:dyDescent="0.2">
      <c r="A53" s="12"/>
      <c r="B53" s="13" t="s">
        <v>100</v>
      </c>
      <c r="C53" s="14">
        <f>'[1]Penambahan 1'!C53+'[1]Penambahan 2'!C53+'[1]Penambahan 3'!C53+'[1]Penambahan 4'!C53</f>
        <v>0</v>
      </c>
      <c r="D53" s="14">
        <f>'[1]Penambahan 1'!D53+'[1]Penambahan 2'!D53+'[1]Penambahan 3'!D53+'[1]Penambahan 4'!D53</f>
        <v>0</v>
      </c>
      <c r="E53" s="14">
        <f>'[1]Penambahan 1'!E53+'[1]Penambahan 2'!E53+'[1]Penambahan 3'!E53+'[1]Penambahan 4'!E53</f>
        <v>0</v>
      </c>
      <c r="F53" s="14">
        <f>'[1]Penambahan 1'!F53+'[1]Penambahan 2'!F53+'[1]Penambahan 3'!F53+'[1]Penambahan 4'!F53</f>
        <v>0</v>
      </c>
      <c r="G53" s="14">
        <f>'[1]Penambahan 1'!G53+'[1]Penambahan 2'!G53+'[1]Penambahan 3'!G53+'[1]Penambahan 4'!G53</f>
        <v>0</v>
      </c>
      <c r="H53" s="14">
        <f>'[1]Penambahan 1'!H53+'[1]Penambahan 2'!H53+'[1]Penambahan 3'!H53+'[1]Penambahan 4'!H53</f>
        <v>0</v>
      </c>
      <c r="I53" s="14">
        <f>'[1]Penambahan 1'!I53+'[1]Penambahan 2'!I53+'[1]Penambahan 3'!I53+'[1]Penambahan 4'!I53</f>
        <v>0</v>
      </c>
      <c r="J53" s="14">
        <f>'[1]Penambahan 1'!J53+'[1]Penambahan 2'!J53+'[1]Penambahan 3'!J53+'[1]Penambahan 4'!J53</f>
        <v>0</v>
      </c>
      <c r="K53" s="14">
        <f>'[1]Penambahan 1'!K53+'[1]Penambahan 2'!K53+'[1]Penambahan 3'!K53+'[1]Penambahan 4'!K53</f>
        <v>0</v>
      </c>
      <c r="L53" s="14">
        <f>'[1]Penambahan 1'!L53+'[1]Penambahan 2'!L53+'[1]Penambahan 3'!L53+'[1]Penambahan 4'!L53</f>
        <v>0</v>
      </c>
      <c r="M53" s="14">
        <f>'[1]Penambahan 1'!M53+'[1]Penambahan 2'!M53+'[1]Penambahan 3'!M53+'[1]Penambahan 4'!M53</f>
        <v>0</v>
      </c>
      <c r="N53" s="14">
        <f>'[1]Penambahan 1'!N53+'[1]Penambahan 2'!N53+'[1]Penambahan 3'!N53+'[1]Penambahan 4'!N53</f>
        <v>0</v>
      </c>
      <c r="O53" s="14">
        <f>'[1]Penambahan 1'!O53+'[1]Penambahan 2'!O53+'[1]Penambahan 3'!O53+'[1]Penambahan 4'!O53</f>
        <v>0</v>
      </c>
      <c r="P53" s="14">
        <f>'[1]Penambahan 1'!P53+'[1]Penambahan 2'!P53+'[1]Penambahan 3'!P53+'[1]Penambahan 4'!P53</f>
        <v>0</v>
      </c>
      <c r="Q53" s="14">
        <f>'[1]Penambahan 1'!Q53+'[1]Penambahan 2'!Q53+'[1]Penambahan 3'!Q53+'[1]Penambahan 4'!Q53</f>
        <v>0</v>
      </c>
      <c r="R53" s="14"/>
      <c r="S53" s="14">
        <f>SUM(C53,E53,G53,I53,K53,M53,O53,P53,H53)</f>
        <v>0</v>
      </c>
      <c r="T53" s="14">
        <f>SUM(D53,F53,J53,L53,N53,Q53,R53)</f>
        <v>0</v>
      </c>
    </row>
    <row r="54" spans="1:20" x14ac:dyDescent="0.2">
      <c r="A54" s="12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20" x14ac:dyDescent="0.2">
      <c r="A55" s="12"/>
      <c r="B55" s="13" t="s">
        <v>101</v>
      </c>
      <c r="C55" s="14">
        <f>'[1]Penambahan 1'!C55+'[1]Penambahan 2'!C55+'[1]Penambahan 3'!C55+'[1]Penambahan 4'!C55</f>
        <v>0</v>
      </c>
      <c r="D55" s="14">
        <f>'[1]Penambahan 1'!D55+'[1]Penambahan 2'!D55+'[1]Penambahan 3'!D55+'[1]Penambahan 4'!D55</f>
        <v>0</v>
      </c>
      <c r="E55" s="14">
        <f>'[1]Penambahan 1'!E55+'[1]Penambahan 2'!E55+'[1]Penambahan 3'!E55+'[1]Penambahan 4'!E55</f>
        <v>0</v>
      </c>
      <c r="F55" s="14">
        <f>'[1]Penambahan 1'!F55+'[1]Penambahan 2'!F55+'[1]Penambahan 3'!F55+'[1]Penambahan 4'!F55</f>
        <v>0</v>
      </c>
      <c r="G55" s="14">
        <f>'[1]Penambahan 1'!G55+'[1]Penambahan 2'!G55+'[1]Penambahan 3'!G55+'[1]Penambahan 4'!G55</f>
        <v>0</v>
      </c>
      <c r="H55" s="14">
        <f>'[1]Penambahan 1'!H55+'[1]Penambahan 2'!H55+'[1]Penambahan 3'!H55+'[1]Penambahan 4'!H55</f>
        <v>0</v>
      </c>
      <c r="I55" s="14">
        <f>'[1]Penambahan 1'!I55+'[1]Penambahan 2'!I55+'[1]Penambahan 3'!I55+'[1]Penambahan 4'!I55</f>
        <v>0</v>
      </c>
      <c r="J55" s="14">
        <f>'[1]Penambahan 1'!J55+'[1]Penambahan 2'!J55+'[1]Penambahan 3'!J55+'[1]Penambahan 4'!J55</f>
        <v>0</v>
      </c>
      <c r="K55" s="14">
        <f>'[1]Penambahan 1'!K55+'[1]Penambahan 2'!K55+'[1]Penambahan 3'!K55+'[1]Penambahan 4'!K55</f>
        <v>0</v>
      </c>
      <c r="L55" s="14">
        <f>'[1]Penambahan 1'!L55+'[1]Penambahan 2'!L55+'[1]Penambahan 3'!L55+'[1]Penambahan 4'!L55</f>
        <v>0</v>
      </c>
      <c r="M55" s="14">
        <f>'[1]Penambahan 1'!M55+'[1]Penambahan 2'!M55+'[1]Penambahan 3'!M55+'[1]Penambahan 4'!M55</f>
        <v>0</v>
      </c>
      <c r="N55" s="14">
        <f>'[1]Penambahan 1'!N55+'[1]Penambahan 2'!N55+'[1]Penambahan 3'!N55+'[1]Penambahan 4'!N55</f>
        <v>0</v>
      </c>
      <c r="O55" s="14">
        <f>'[1]Penambahan 1'!O55+'[1]Penambahan 2'!O55+'[1]Penambahan 3'!O55+'[1]Penambahan 4'!O55</f>
        <v>0</v>
      </c>
      <c r="P55" s="14">
        <f>'[1]Penambahan 1'!P55+'[1]Penambahan 2'!P55+'[1]Penambahan 3'!P55+'[1]Penambahan 4'!P55</f>
        <v>0</v>
      </c>
      <c r="Q55" s="14">
        <f>'[1]Penambahan 1'!Q55+'[1]Penambahan 2'!Q55+'[1]Penambahan 3'!Q55+'[1]Penambahan 4'!Q55</f>
        <v>0</v>
      </c>
      <c r="R55" s="14"/>
      <c r="S55" s="14">
        <f>SUM(C55,E55,G55,I55,K55,M55,O55,P55,H55)</f>
        <v>0</v>
      </c>
      <c r="T55" s="14">
        <f>SUM(D55,F55,J55,L55,N55,Q55,R55)</f>
        <v>0</v>
      </c>
    </row>
    <row r="56" spans="1:20" x14ac:dyDescent="0.2">
      <c r="A56" s="12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 x14ac:dyDescent="0.2">
      <c r="A57" s="12"/>
      <c r="B57" s="13" t="s">
        <v>102</v>
      </c>
      <c r="C57" s="14">
        <f>'[1]Penambahan 1'!C57+'[1]Penambahan 2'!C57+'[1]Penambahan 3'!C57+'[1]Penambahan 4'!C57</f>
        <v>0</v>
      </c>
      <c r="D57" s="14">
        <f>'[1]Penambahan 1'!D57+'[1]Penambahan 2'!D57+'[1]Penambahan 3'!D57+'[1]Penambahan 4'!D57</f>
        <v>0</v>
      </c>
      <c r="E57" s="14">
        <f>'[1]Penambahan 1'!E57+'[1]Penambahan 2'!E57+'[1]Penambahan 3'!E57+'[1]Penambahan 4'!E57</f>
        <v>0</v>
      </c>
      <c r="F57" s="14">
        <f>'[1]Penambahan 1'!F57+'[1]Penambahan 2'!F57+'[1]Penambahan 3'!F57+'[1]Penambahan 4'!F57</f>
        <v>0</v>
      </c>
      <c r="G57" s="14">
        <f>'[1]Penambahan 1'!G57+'[1]Penambahan 2'!G57+'[1]Penambahan 3'!G57+'[1]Penambahan 4'!G57</f>
        <v>0</v>
      </c>
      <c r="H57" s="14">
        <f>'[1]Penambahan 1'!H57+'[1]Penambahan 2'!H57+'[1]Penambahan 3'!H57+'[1]Penambahan 4'!H57</f>
        <v>0</v>
      </c>
      <c r="I57" s="14">
        <f>'[1]Penambahan 1'!I57+'[1]Penambahan 2'!I57+'[1]Penambahan 3'!I57+'[1]Penambahan 4'!I57</f>
        <v>0</v>
      </c>
      <c r="J57" s="14">
        <f>'[1]Penambahan 1'!J57+'[1]Penambahan 2'!J57+'[1]Penambahan 3'!J57+'[1]Penambahan 4'!J57</f>
        <v>0</v>
      </c>
      <c r="K57" s="14">
        <f>'[1]Penambahan 1'!K57+'[1]Penambahan 2'!K57+'[1]Penambahan 3'!K57+'[1]Penambahan 4'!K57</f>
        <v>0</v>
      </c>
      <c r="L57" s="14">
        <f>'[1]Penambahan 1'!L57+'[1]Penambahan 2'!L57+'[1]Penambahan 3'!L57+'[1]Penambahan 4'!L57</f>
        <v>0</v>
      </c>
      <c r="M57" s="14">
        <f>'[1]Penambahan 1'!M57+'[1]Penambahan 2'!M57+'[1]Penambahan 3'!M57+'[1]Penambahan 4'!M57</f>
        <v>0</v>
      </c>
      <c r="N57" s="14">
        <f>'[1]Penambahan 1'!N57+'[1]Penambahan 2'!N57+'[1]Penambahan 3'!N57+'[1]Penambahan 4'!N57</f>
        <v>0</v>
      </c>
      <c r="O57" s="14">
        <f>'[1]Penambahan 1'!O57+'[1]Penambahan 2'!O57+'[1]Penambahan 3'!O57+'[1]Penambahan 4'!O57</f>
        <v>0</v>
      </c>
      <c r="P57" s="14">
        <f>'[1]Penambahan 1'!P57+'[1]Penambahan 2'!P57+'[1]Penambahan 3'!P57+'[1]Penambahan 4'!P57</f>
        <v>0</v>
      </c>
      <c r="Q57" s="14">
        <f>'[1]Penambahan 1'!Q57+'[1]Penambahan 2'!Q57+'[1]Penambahan 3'!Q57+'[1]Penambahan 4'!Q57</f>
        <v>0</v>
      </c>
      <c r="R57" s="14">
        <f>'[1]Cek Data'!I39</f>
        <v>0</v>
      </c>
      <c r="S57" s="14">
        <f>SUM(C57,E57,G57,I57,K57,M57,O57,P57,H57)</f>
        <v>0</v>
      </c>
      <c r="T57" s="14">
        <f>SUM(D57,F57,J57,L57,N57,Q57,R57)</f>
        <v>0</v>
      </c>
    </row>
    <row r="58" spans="1:20" x14ac:dyDescent="0.2">
      <c r="A58" s="12"/>
      <c r="B58" s="13" t="s">
        <v>103</v>
      </c>
      <c r="C58" s="14">
        <f>C57-D57</f>
        <v>0</v>
      </c>
      <c r="D58" s="14"/>
      <c r="E58" s="14">
        <f>E57-F57</f>
        <v>0</v>
      </c>
      <c r="F58" s="14"/>
      <c r="G58" s="14"/>
      <c r="H58" s="14"/>
      <c r="I58" s="14">
        <f>I57-J57</f>
        <v>0</v>
      </c>
      <c r="J58" s="14"/>
      <c r="K58" s="14"/>
      <c r="L58" s="14"/>
      <c r="M58" s="14">
        <f>M57-N57</f>
        <v>0</v>
      </c>
      <c r="N58" s="14"/>
      <c r="O58" s="14"/>
      <c r="P58" s="14">
        <f>P57-Q57</f>
        <v>0</v>
      </c>
      <c r="Q58" s="14"/>
      <c r="R58" s="14"/>
      <c r="S58" s="14">
        <f>S57-T57</f>
        <v>0</v>
      </c>
      <c r="T58" s="14"/>
    </row>
    <row r="59" spans="1:20" x14ac:dyDescent="0.2">
      <c r="A59" s="12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2">
      <c r="A60" s="12"/>
      <c r="B60" s="13" t="s">
        <v>104</v>
      </c>
      <c r="C60" s="14">
        <f>'[1]Penambahan 1'!C60+'[1]Penambahan 2'!C60+'[1]Penambahan 3'!C60+'[1]Penambahan 4'!C60</f>
        <v>0</v>
      </c>
      <c r="D60" s="14">
        <f>'[1]Penambahan 1'!D60+'[1]Penambahan 2'!D60+'[1]Penambahan 3'!D60+'[1]Penambahan 4'!D60</f>
        <v>0</v>
      </c>
      <c r="E60" s="14">
        <f>'[1]Penambahan 1'!E60+'[1]Penambahan 2'!E60+'[1]Penambahan 3'!E60+'[1]Penambahan 4'!E60</f>
        <v>0</v>
      </c>
      <c r="F60" s="14">
        <f>'[1]Penambahan 1'!F60+'[1]Penambahan 2'!F60+'[1]Penambahan 3'!F60+'[1]Penambahan 4'!F60</f>
        <v>0</v>
      </c>
      <c r="G60" s="14">
        <f>'[1]Penambahan 1'!G60+'[1]Penambahan 2'!G60+'[1]Penambahan 3'!G60+'[1]Penambahan 4'!G60</f>
        <v>0</v>
      </c>
      <c r="H60" s="14">
        <f>'[1]Penambahan 1'!H60+'[1]Penambahan 2'!H60+'[1]Penambahan 3'!H60+'[1]Penambahan 4'!H60</f>
        <v>0</v>
      </c>
      <c r="I60" s="14">
        <f>'[1]Penambahan 1'!I60+'[1]Penambahan 2'!I60+'[1]Penambahan 3'!I60+'[1]Penambahan 4'!I60</f>
        <v>0</v>
      </c>
      <c r="J60" s="14">
        <f>'[1]Penambahan 1'!J60+'[1]Penambahan 2'!J60+'[1]Penambahan 3'!J60+'[1]Penambahan 4'!J60</f>
        <v>0</v>
      </c>
      <c r="K60" s="14">
        <f>'[1]Penambahan 1'!K60+'[1]Penambahan 2'!K60+'[1]Penambahan 3'!K60+'[1]Penambahan 4'!K60</f>
        <v>0</v>
      </c>
      <c r="L60" s="14">
        <f>'[1]Penambahan 1'!L60+'[1]Penambahan 2'!L60+'[1]Penambahan 3'!L60+'[1]Penambahan 4'!L60</f>
        <v>0</v>
      </c>
      <c r="M60" s="14">
        <f>'[1]Penambahan 1'!M60+'[1]Penambahan 2'!M60+'[1]Penambahan 3'!M60+'[1]Penambahan 4'!M60</f>
        <v>0</v>
      </c>
      <c r="N60" s="14">
        <f>'[1]Penambahan 1'!N60+'[1]Penambahan 2'!N60+'[1]Penambahan 3'!N60+'[1]Penambahan 4'!N60</f>
        <v>0</v>
      </c>
      <c r="O60" s="14">
        <f>'[1]Penambahan 1'!O60+'[1]Penambahan 2'!O60+'[1]Penambahan 3'!O60+'[1]Penambahan 4'!O60</f>
        <v>0</v>
      </c>
      <c r="P60" s="14">
        <f>'[1]Penambahan 1'!P60+'[1]Penambahan 2'!P60+'[1]Penambahan 3'!P60+'[1]Penambahan 4'!P60</f>
        <v>0</v>
      </c>
      <c r="Q60" s="14">
        <f>'[1]Penambahan 1'!Q60+'[1]Penambahan 2'!Q60+'[1]Penambahan 3'!Q60+'[1]Penambahan 4'!Q60</f>
        <v>0</v>
      </c>
      <c r="R60" s="14">
        <f>'[1]Cek Data'!I40</f>
        <v>0</v>
      </c>
      <c r="S60" s="14">
        <f>SUM(C60,E60,G60,I60,K60,M60,O60,P60,H60)</f>
        <v>0</v>
      </c>
      <c r="T60" s="14">
        <f>SUM(D60,F60,J60,L60,N60,Q60,R60)</f>
        <v>0</v>
      </c>
    </row>
    <row r="61" spans="1:20" x14ac:dyDescent="0.2">
      <c r="A61" s="12"/>
      <c r="B61" s="13" t="s">
        <v>105</v>
      </c>
      <c r="C61" s="14">
        <f>C60-D60</f>
        <v>0</v>
      </c>
      <c r="D61" s="14"/>
      <c r="E61" s="14">
        <f>E60-F60</f>
        <v>0</v>
      </c>
      <c r="F61" s="14"/>
      <c r="G61" s="14"/>
      <c r="H61" s="14"/>
      <c r="I61" s="14">
        <f>I60-J60</f>
        <v>0</v>
      </c>
      <c r="J61" s="14"/>
      <c r="K61" s="14"/>
      <c r="L61" s="14"/>
      <c r="M61" s="14">
        <f>M60-N60</f>
        <v>0</v>
      </c>
      <c r="N61" s="14"/>
      <c r="O61" s="14"/>
      <c r="P61" s="14">
        <f>P60-Q60</f>
        <v>0</v>
      </c>
      <c r="Q61" s="14"/>
      <c r="R61" s="14"/>
      <c r="S61" s="14">
        <f>S60-T60</f>
        <v>0</v>
      </c>
      <c r="T61" s="14"/>
    </row>
    <row r="62" spans="1:20" x14ac:dyDescent="0.2">
      <c r="A62" s="12"/>
      <c r="B62" s="12" t="s">
        <v>106</v>
      </c>
      <c r="C62" s="14">
        <f>'[1]Penambahan 1'!C62+'[1]Penambahan 2'!C62+'[1]Penambahan 3'!C62+'[1]Penambahan 4'!C62</f>
        <v>0</v>
      </c>
      <c r="D62" s="14">
        <f>'[1]Penambahan 1'!D62+'[1]Penambahan 2'!D62+'[1]Penambahan 3'!D62+'[1]Penambahan 4'!D62</f>
        <v>0</v>
      </c>
      <c r="E62" s="14">
        <f>'[1]Penambahan 1'!E62+'[1]Penambahan 2'!E62+'[1]Penambahan 3'!E62+'[1]Penambahan 4'!E62</f>
        <v>0</v>
      </c>
      <c r="F62" s="14">
        <f>'[1]Penambahan 1'!F62+'[1]Penambahan 2'!F62+'[1]Penambahan 3'!F62+'[1]Penambahan 4'!F62</f>
        <v>0</v>
      </c>
      <c r="G62" s="14">
        <f>'[1]Penambahan 1'!G62+'[1]Penambahan 2'!G62+'[1]Penambahan 3'!G62+'[1]Penambahan 4'!G62</f>
        <v>0</v>
      </c>
      <c r="H62" s="14">
        <f>'[1]Penambahan 1'!H62+'[1]Penambahan 2'!H62+'[1]Penambahan 3'!H62+'[1]Penambahan 4'!H62</f>
        <v>0</v>
      </c>
      <c r="I62" s="14">
        <f>'[1]Penambahan 1'!I62+'[1]Penambahan 2'!I62+'[1]Penambahan 3'!I62+'[1]Penambahan 4'!I62</f>
        <v>0</v>
      </c>
      <c r="J62" s="14">
        <f>'[1]Penambahan 1'!J62+'[1]Penambahan 2'!J62+'[1]Penambahan 3'!J62+'[1]Penambahan 4'!J62</f>
        <v>0</v>
      </c>
      <c r="K62" s="14">
        <f>'[1]Penambahan 1'!K62+'[1]Penambahan 2'!K62+'[1]Penambahan 3'!K62+'[1]Penambahan 4'!K62</f>
        <v>0</v>
      </c>
      <c r="L62" s="14">
        <f>'[1]Penambahan 1'!L62+'[1]Penambahan 2'!L62+'[1]Penambahan 3'!L62+'[1]Penambahan 4'!L62</f>
        <v>0</v>
      </c>
      <c r="M62" s="14">
        <f>'[1]Penambahan 1'!M62+'[1]Penambahan 2'!M62+'[1]Penambahan 3'!M62+'[1]Penambahan 4'!M62</f>
        <v>0</v>
      </c>
      <c r="N62" s="14">
        <f>'[1]Penambahan 1'!N62+'[1]Penambahan 2'!N62+'[1]Penambahan 3'!N62+'[1]Penambahan 4'!N62</f>
        <v>0</v>
      </c>
      <c r="O62" s="14">
        <f>'[1]Penambahan 1'!O62+'[1]Penambahan 2'!O62+'[1]Penambahan 3'!O62+'[1]Penambahan 4'!O62</f>
        <v>0</v>
      </c>
      <c r="P62" s="14">
        <f>'[1]Penambahan 1'!P62+'[1]Penambahan 2'!P62+'[1]Penambahan 3'!P62+'[1]Penambahan 4'!P62</f>
        <v>0</v>
      </c>
      <c r="Q62" s="14">
        <f>'[1]Penambahan 1'!Q62+'[1]Penambahan 2'!Q62+'[1]Penambahan 3'!Q62+'[1]Penambahan 4'!Q62</f>
        <v>0</v>
      </c>
      <c r="R62" s="14">
        <f>'[1]Cek Data'!I45</f>
        <v>0</v>
      </c>
      <c r="S62" s="14">
        <f t="shared" ref="S62" si="17">SUM(C62,E62,G62,I62,M62,O62,P62,H62)</f>
        <v>0</v>
      </c>
      <c r="T62" s="14">
        <f t="shared" ref="T62" si="18">SUM(D62,F62,J62,N62,Q62,R62)</f>
        <v>0</v>
      </c>
    </row>
    <row r="63" spans="1:20" x14ac:dyDescent="0.2">
      <c r="A63" s="16"/>
      <c r="B63" s="17" t="s">
        <v>107</v>
      </c>
      <c r="C63" s="18">
        <f>SUM(C64:C67)</f>
        <v>0</v>
      </c>
      <c r="D63" s="18">
        <f t="shared" ref="D63:T63" si="19">SUM(D64:D67)</f>
        <v>0</v>
      </c>
      <c r="E63" s="18">
        <f t="shared" si="19"/>
        <v>0</v>
      </c>
      <c r="F63" s="18">
        <f t="shared" si="19"/>
        <v>0</v>
      </c>
      <c r="G63" s="18">
        <f t="shared" si="19"/>
        <v>0</v>
      </c>
      <c r="H63" s="18">
        <f t="shared" si="19"/>
        <v>0</v>
      </c>
      <c r="I63" s="18">
        <f t="shared" si="19"/>
        <v>0</v>
      </c>
      <c r="J63" s="18">
        <f t="shared" si="19"/>
        <v>0</v>
      </c>
      <c r="K63" s="18">
        <f t="shared" si="19"/>
        <v>0</v>
      </c>
      <c r="L63" s="18">
        <f t="shared" si="19"/>
        <v>0</v>
      </c>
      <c r="M63" s="18">
        <f t="shared" si="19"/>
        <v>341000</v>
      </c>
      <c r="N63" s="18">
        <f t="shared" si="19"/>
        <v>0</v>
      </c>
      <c r="O63" s="18">
        <f t="shared" si="19"/>
        <v>0</v>
      </c>
      <c r="P63" s="18">
        <f t="shared" si="19"/>
        <v>0</v>
      </c>
      <c r="Q63" s="18">
        <f t="shared" si="19"/>
        <v>0</v>
      </c>
      <c r="R63" s="18">
        <f t="shared" si="19"/>
        <v>0</v>
      </c>
      <c r="S63" s="18">
        <f t="shared" si="19"/>
        <v>341000</v>
      </c>
      <c r="T63" s="18">
        <f t="shared" si="19"/>
        <v>0</v>
      </c>
    </row>
    <row r="64" spans="1:20" x14ac:dyDescent="0.2">
      <c r="A64" s="19" t="s">
        <v>19</v>
      </c>
      <c r="B64" s="13" t="s">
        <v>108</v>
      </c>
      <c r="C64" s="14">
        <f>'[1]Penambahan 1'!C64+'[1]Penambahan 2'!C64+'[1]Penambahan 3'!C64+'[1]Penambahan 4'!C64</f>
        <v>0</v>
      </c>
      <c r="D64" s="14">
        <f>'[1]Penambahan 1'!D64+'[1]Penambahan 2'!D64+'[1]Penambahan 3'!D64+'[1]Penambahan 4'!D64</f>
        <v>0</v>
      </c>
      <c r="E64" s="14">
        <f>'[1]Penambahan 1'!E64+'[1]Penambahan 2'!E64+'[1]Penambahan 3'!E64+'[1]Penambahan 4'!E64</f>
        <v>0</v>
      </c>
      <c r="F64" s="14">
        <f>'[1]Penambahan 1'!F64+'[1]Penambahan 2'!F64+'[1]Penambahan 3'!F64+'[1]Penambahan 4'!F64</f>
        <v>0</v>
      </c>
      <c r="G64" s="14">
        <f>'[1]Penambahan 1'!G64+'[1]Penambahan 2'!G64+'[1]Penambahan 3'!G64+'[1]Penambahan 4'!G64</f>
        <v>0</v>
      </c>
      <c r="H64" s="14">
        <f>'[1]Penambahan 1'!H64+'[1]Penambahan 2'!H64+'[1]Penambahan 3'!H64+'[1]Penambahan 4'!H64</f>
        <v>0</v>
      </c>
      <c r="I64" s="14">
        <f>'[1]Penambahan 1'!I64+'[1]Penambahan 2'!I64+'[1]Penambahan 3'!I64+'[1]Penambahan 4'!I64</f>
        <v>0</v>
      </c>
      <c r="J64" s="14">
        <f>'[1]Penambahan 1'!J64+'[1]Penambahan 2'!J64+'[1]Penambahan 3'!J64+'[1]Penambahan 4'!J64</f>
        <v>0</v>
      </c>
      <c r="K64" s="14">
        <f>'[1]Penambahan 1'!K64+'[1]Penambahan 2'!K64+'[1]Penambahan 3'!K64+'[1]Penambahan 4'!K64</f>
        <v>0</v>
      </c>
      <c r="L64" s="14">
        <f>'[1]Penambahan 1'!L64+'[1]Penambahan 2'!L64+'[1]Penambahan 3'!L64+'[1]Penambahan 4'!L64</f>
        <v>0</v>
      </c>
      <c r="M64" s="14">
        <f>'[1]Penambahan 1'!M64+'[1]Penambahan 2'!M64+'[1]Penambahan 3'!M64+'[1]Penambahan 4'!M64</f>
        <v>341000</v>
      </c>
      <c r="N64" s="14">
        <f>'[1]Penambahan 1'!N64+'[1]Penambahan 2'!N64+'[1]Penambahan 3'!N64+'[1]Penambahan 4'!N64</f>
        <v>0</v>
      </c>
      <c r="O64" s="14">
        <f>'[1]Penambahan 1'!O64+'[1]Penambahan 2'!O64+'[1]Penambahan 3'!O64+'[1]Penambahan 4'!O64</f>
        <v>0</v>
      </c>
      <c r="P64" s="14">
        <f>'[1]Penambahan 1'!P64+'[1]Penambahan 2'!P64+'[1]Penambahan 3'!P64+'[1]Penambahan 4'!P64</f>
        <v>0</v>
      </c>
      <c r="Q64" s="14">
        <f>'[1]Penambahan 1'!Q64+'[1]Penambahan 2'!Q64+'[1]Penambahan 3'!Q64+'[1]Penambahan 4'!Q64</f>
        <v>0</v>
      </c>
      <c r="R64" s="14"/>
      <c r="S64" s="14">
        <f>SUM(C64,E64,G64,I64,K64,M64,O64,P64,H64)</f>
        <v>341000</v>
      </c>
      <c r="T64" s="14">
        <f>SUM(D64,F64,J64,L64,N64,Q64,R64)</f>
        <v>0</v>
      </c>
    </row>
    <row r="65" spans="1:20" x14ac:dyDescent="0.2">
      <c r="A65" s="19" t="s">
        <v>59</v>
      </c>
      <c r="B65" s="13" t="s">
        <v>109</v>
      </c>
      <c r="C65" s="14">
        <f>'[1]Penambahan 1'!C65+'[1]Penambahan 2'!C65+'[1]Penambahan 3'!C65+'[1]Penambahan 4'!C65</f>
        <v>0</v>
      </c>
      <c r="D65" s="14">
        <f>'[1]Penambahan 1'!D65+'[1]Penambahan 2'!D65+'[1]Penambahan 3'!D65+'[1]Penambahan 4'!D65</f>
        <v>0</v>
      </c>
      <c r="E65" s="14">
        <f>'[1]Penambahan 1'!E65+'[1]Penambahan 2'!E65+'[1]Penambahan 3'!E65+'[1]Penambahan 4'!E65</f>
        <v>0</v>
      </c>
      <c r="F65" s="14">
        <f>'[1]Penambahan 1'!F65+'[1]Penambahan 2'!F65+'[1]Penambahan 3'!F65+'[1]Penambahan 4'!F65</f>
        <v>0</v>
      </c>
      <c r="G65" s="14">
        <f>'[1]Penambahan 1'!G65+'[1]Penambahan 2'!G65+'[1]Penambahan 3'!G65+'[1]Penambahan 4'!G65</f>
        <v>0</v>
      </c>
      <c r="H65" s="14">
        <f>'[1]Penambahan 1'!H65+'[1]Penambahan 2'!H65+'[1]Penambahan 3'!H65+'[1]Penambahan 4'!H65</f>
        <v>0</v>
      </c>
      <c r="I65" s="14">
        <f>'[1]Penambahan 1'!I65+'[1]Penambahan 2'!I65+'[1]Penambahan 3'!I65+'[1]Penambahan 4'!I65</f>
        <v>0</v>
      </c>
      <c r="J65" s="14">
        <f>'[1]Penambahan 1'!J65+'[1]Penambahan 2'!J65+'[1]Penambahan 3'!J65+'[1]Penambahan 4'!J65</f>
        <v>0</v>
      </c>
      <c r="K65" s="14">
        <f>'[1]Penambahan 1'!K65+'[1]Penambahan 2'!K65+'[1]Penambahan 3'!K65+'[1]Penambahan 4'!K65</f>
        <v>0</v>
      </c>
      <c r="L65" s="14">
        <f>'[1]Penambahan 1'!L65+'[1]Penambahan 2'!L65+'[1]Penambahan 3'!L65+'[1]Penambahan 4'!L65</f>
        <v>0</v>
      </c>
      <c r="M65" s="14">
        <f>'[1]Penambahan 1'!M65+'[1]Penambahan 2'!M65+'[1]Penambahan 3'!M65+'[1]Penambahan 4'!M65</f>
        <v>0</v>
      </c>
      <c r="N65" s="14">
        <f>'[1]Penambahan 1'!N65+'[1]Penambahan 2'!N65+'[1]Penambahan 3'!N65+'[1]Penambahan 4'!N65</f>
        <v>0</v>
      </c>
      <c r="O65" s="14">
        <f>'[1]Penambahan 1'!O65+'[1]Penambahan 2'!O65+'[1]Penambahan 3'!O65+'[1]Penambahan 4'!O65</f>
        <v>0</v>
      </c>
      <c r="P65" s="14">
        <f>'[1]Penambahan 1'!P65+'[1]Penambahan 2'!P65+'[1]Penambahan 3'!P65+'[1]Penambahan 4'!P65</f>
        <v>0</v>
      </c>
      <c r="Q65" s="14">
        <f>'[1]Penambahan 1'!Q65+'[1]Penambahan 2'!Q65+'[1]Penambahan 3'!Q65+'[1]Penambahan 4'!Q65</f>
        <v>0</v>
      </c>
      <c r="R65" s="14"/>
      <c r="S65" s="14">
        <f t="shared" ref="S65:S67" si="20">SUM(C65,E65,G65,I65,K65,M65,O65,P65,H65)</f>
        <v>0</v>
      </c>
      <c r="T65" s="14">
        <f t="shared" ref="T65:T67" si="21">SUM(D65,F65,J65,L65,N65,Q65,R65)</f>
        <v>0</v>
      </c>
    </row>
    <row r="66" spans="1:20" x14ac:dyDescent="0.2">
      <c r="A66" s="19" t="s">
        <v>69</v>
      </c>
      <c r="B66" s="13" t="s">
        <v>110</v>
      </c>
      <c r="C66" s="14">
        <f>'[1]Penambahan 1'!C66+'[1]Penambahan 2'!C66+'[1]Penambahan 3'!C66+'[1]Penambahan 4'!C66</f>
        <v>0</v>
      </c>
      <c r="D66" s="14">
        <f>'[1]Penambahan 1'!D66+'[1]Penambahan 2'!D66+'[1]Penambahan 3'!D66+'[1]Penambahan 4'!D66</f>
        <v>0</v>
      </c>
      <c r="E66" s="14">
        <f>'[1]Penambahan 1'!E66+'[1]Penambahan 2'!E66+'[1]Penambahan 3'!E66+'[1]Penambahan 4'!E66</f>
        <v>0</v>
      </c>
      <c r="F66" s="14">
        <f>'[1]Penambahan 1'!F66+'[1]Penambahan 2'!F66+'[1]Penambahan 3'!F66+'[1]Penambahan 4'!F66</f>
        <v>0</v>
      </c>
      <c r="G66" s="14">
        <f>'[1]Penambahan 1'!G66+'[1]Penambahan 2'!G66+'[1]Penambahan 3'!G66+'[1]Penambahan 4'!G66</f>
        <v>0</v>
      </c>
      <c r="H66" s="14">
        <f>'[1]Penambahan 1'!H66+'[1]Penambahan 2'!H66+'[1]Penambahan 3'!H66+'[1]Penambahan 4'!H66</f>
        <v>0</v>
      </c>
      <c r="I66" s="14">
        <f>'[1]Penambahan 1'!I66+'[1]Penambahan 2'!I66+'[1]Penambahan 3'!I66+'[1]Penambahan 4'!I66</f>
        <v>0</v>
      </c>
      <c r="J66" s="14">
        <f>'[1]Penambahan 1'!J66+'[1]Penambahan 2'!J66+'[1]Penambahan 3'!J66+'[1]Penambahan 4'!J66</f>
        <v>0</v>
      </c>
      <c r="K66" s="14">
        <f>'[1]Penambahan 1'!K66+'[1]Penambahan 2'!K66+'[1]Penambahan 3'!K66+'[1]Penambahan 4'!K66</f>
        <v>0</v>
      </c>
      <c r="L66" s="14">
        <f>'[1]Penambahan 1'!L66+'[1]Penambahan 2'!L66+'[1]Penambahan 3'!L66+'[1]Penambahan 4'!L66</f>
        <v>0</v>
      </c>
      <c r="M66" s="14">
        <f>'[1]Penambahan 1'!M66+'[1]Penambahan 2'!M66+'[1]Penambahan 3'!M66+'[1]Penambahan 4'!M66</f>
        <v>0</v>
      </c>
      <c r="N66" s="14">
        <f>'[1]Penambahan 1'!N66+'[1]Penambahan 2'!N66+'[1]Penambahan 3'!N66+'[1]Penambahan 4'!N66</f>
        <v>0</v>
      </c>
      <c r="O66" s="14">
        <f>'[1]Penambahan 1'!O66+'[1]Penambahan 2'!O66+'[1]Penambahan 3'!O66+'[1]Penambahan 4'!O66</f>
        <v>0</v>
      </c>
      <c r="P66" s="14">
        <f>'[1]Penambahan 1'!P66+'[1]Penambahan 2'!P66+'[1]Penambahan 3'!P66+'[1]Penambahan 4'!P66</f>
        <v>0</v>
      </c>
      <c r="Q66" s="14">
        <f>'[1]Penambahan 1'!Q66+'[1]Penambahan 2'!Q66+'[1]Penambahan 3'!Q66+'[1]Penambahan 4'!Q66</f>
        <v>0</v>
      </c>
      <c r="R66" s="14"/>
      <c r="S66" s="14">
        <f t="shared" si="20"/>
        <v>0</v>
      </c>
      <c r="T66" s="14">
        <f t="shared" si="21"/>
        <v>0</v>
      </c>
    </row>
    <row r="67" spans="1:20" x14ac:dyDescent="0.2">
      <c r="A67" s="19" t="s">
        <v>111</v>
      </c>
      <c r="B67" s="13" t="s">
        <v>104</v>
      </c>
      <c r="C67" s="14">
        <f>'[1]Penambahan 1'!C67+'[1]Penambahan 2'!C67+'[1]Penambahan 3'!C67+'[1]Penambahan 4'!C67</f>
        <v>0</v>
      </c>
      <c r="D67" s="14">
        <f>'[1]Penambahan 1'!D67+'[1]Penambahan 2'!D67+'[1]Penambahan 3'!D67+'[1]Penambahan 4'!D67</f>
        <v>0</v>
      </c>
      <c r="E67" s="14">
        <f>'[1]Penambahan 1'!E67+'[1]Penambahan 2'!E67+'[1]Penambahan 3'!E67+'[1]Penambahan 4'!E67</f>
        <v>0</v>
      </c>
      <c r="F67" s="14">
        <f>'[1]Penambahan 1'!F67+'[1]Penambahan 2'!F67+'[1]Penambahan 3'!F67+'[1]Penambahan 4'!F67</f>
        <v>0</v>
      </c>
      <c r="G67" s="14">
        <f>'[1]Penambahan 1'!G67+'[1]Penambahan 2'!G67+'[1]Penambahan 3'!G67+'[1]Penambahan 4'!G67</f>
        <v>0</v>
      </c>
      <c r="H67" s="14">
        <f>'[1]Penambahan 1'!H67+'[1]Penambahan 2'!H67+'[1]Penambahan 3'!H67+'[1]Penambahan 4'!H67</f>
        <v>0</v>
      </c>
      <c r="I67" s="14">
        <f>'[1]Penambahan 1'!I67+'[1]Penambahan 2'!I67+'[1]Penambahan 3'!I67+'[1]Penambahan 4'!I67</f>
        <v>0</v>
      </c>
      <c r="J67" s="14">
        <f>'[1]Penambahan 1'!J67+'[1]Penambahan 2'!J67+'[1]Penambahan 3'!J67+'[1]Penambahan 4'!J67</f>
        <v>0</v>
      </c>
      <c r="K67" s="14">
        <f>'[1]Penambahan 1'!K67+'[1]Penambahan 2'!K67+'[1]Penambahan 3'!K67+'[1]Penambahan 4'!K67</f>
        <v>0</v>
      </c>
      <c r="L67" s="14">
        <f>'[1]Penambahan 1'!L67+'[1]Penambahan 2'!L67+'[1]Penambahan 3'!L67+'[1]Penambahan 4'!L67</f>
        <v>0</v>
      </c>
      <c r="M67" s="14">
        <f>'[1]Penambahan 1'!M67+'[1]Penambahan 2'!M67+'[1]Penambahan 3'!M67+'[1]Penambahan 4'!M67</f>
        <v>0</v>
      </c>
      <c r="N67" s="14">
        <f>'[1]Penambahan 1'!N67+'[1]Penambahan 2'!N67+'[1]Penambahan 3'!N67+'[1]Penambahan 4'!N67</f>
        <v>0</v>
      </c>
      <c r="O67" s="14">
        <f>'[1]Penambahan 1'!O67+'[1]Penambahan 2'!O67+'[1]Penambahan 3'!O67+'[1]Penambahan 4'!O67</f>
        <v>0</v>
      </c>
      <c r="P67" s="14">
        <f>'[1]Penambahan 1'!P67+'[1]Penambahan 2'!P67+'[1]Penambahan 3'!P67+'[1]Penambahan 4'!P67</f>
        <v>0</v>
      </c>
      <c r="Q67" s="14">
        <f>'[1]Penambahan 1'!Q67+'[1]Penambahan 2'!Q67+'[1]Penambahan 3'!Q67+'[1]Penambahan 4'!Q67</f>
        <v>0</v>
      </c>
      <c r="R67" s="14"/>
      <c r="S67" s="14">
        <f t="shared" si="20"/>
        <v>0</v>
      </c>
      <c r="T67" s="14">
        <f t="shared" si="21"/>
        <v>0</v>
      </c>
    </row>
    <row r="69" spans="1:20" x14ac:dyDescent="0.2">
      <c r="C69" s="2" t="s">
        <v>112</v>
      </c>
      <c r="G69" s="1" t="s">
        <v>113</v>
      </c>
      <c r="M69" s="1" t="s">
        <v>114</v>
      </c>
      <c r="Q69" s="1" t="s">
        <v>115</v>
      </c>
      <c r="T69" s="1"/>
    </row>
    <row r="70" spans="1:20" x14ac:dyDescent="0.2">
      <c r="C70" s="2" t="str">
        <f>[1]Parameter!E9</f>
        <v>KEPALA SATUAN</v>
      </c>
      <c r="G70" s="1"/>
      <c r="M70" s="1"/>
      <c r="Q70" s="1"/>
      <c r="T70" s="1"/>
    </row>
    <row r="71" spans="1:20" x14ac:dyDescent="0.2">
      <c r="G71" s="1"/>
      <c r="M71" s="1"/>
      <c r="Q71" s="1"/>
      <c r="T71" s="1"/>
    </row>
    <row r="72" spans="1:20" x14ac:dyDescent="0.2">
      <c r="G72" s="1"/>
      <c r="M72" s="1"/>
      <c r="Q72" s="1"/>
      <c r="T72" s="1"/>
    </row>
    <row r="73" spans="1:20" x14ac:dyDescent="0.2">
      <c r="G73" s="1"/>
      <c r="M73" s="1"/>
      <c r="Q73" s="1"/>
      <c r="T73" s="1"/>
    </row>
    <row r="74" spans="1:20" ht="15" x14ac:dyDescent="0.35">
      <c r="C74" s="21" t="str">
        <f>[1]Parameter!B9</f>
        <v>BAKDO HARSONO, S.S.T.P.</v>
      </c>
      <c r="G74" s="22" t="str">
        <f>[1]Parameter!$B$7</f>
        <v>DJOKO NUGROHO</v>
      </c>
      <c r="M74" s="22" t="str">
        <f>[1]Parameter!$B$6</f>
        <v>APRI DARMAWAN, S.E., M.M.</v>
      </c>
      <c r="Q74" s="22" t="str">
        <f>[1]Parameter!$B$5</f>
        <v>SRI WAHYUNINGSIH, S.H., M.M.</v>
      </c>
      <c r="T74" s="1"/>
    </row>
    <row r="75" spans="1:20" x14ac:dyDescent="0.2">
      <c r="C75" s="20" t="str">
        <f>[1]Parameter!C9</f>
        <v>19780403 199703 1 003</v>
      </c>
      <c r="G75" s="1" t="str">
        <f>"NIP. "&amp;[1]Parameter!$C$7</f>
        <v>NIP. 19810427 200902 1 002</v>
      </c>
      <c r="M75" s="1" t="str">
        <f>"NIP. "&amp;[1]Parameter!$C$6</f>
        <v>NIP. 19800414 200501 1 007</v>
      </c>
      <c r="Q75" s="1" t="str">
        <f>"NIP. "&amp;[1]Parameter!$C$5</f>
        <v>NIP. 19740514 200501 2 008</v>
      </c>
      <c r="T75" s="1"/>
    </row>
  </sheetData>
  <mergeCells count="18">
    <mergeCell ref="A1:T1"/>
    <mergeCell ref="A2:T2"/>
    <mergeCell ref="A4:B7"/>
    <mergeCell ref="C4:F5"/>
    <mergeCell ref="G4:P4"/>
    <mergeCell ref="S4:T6"/>
    <mergeCell ref="G5:H5"/>
    <mergeCell ref="I5:Q5"/>
    <mergeCell ref="R5:R7"/>
    <mergeCell ref="C6:D6"/>
    <mergeCell ref="O6:O7"/>
    <mergeCell ref="P6:Q6"/>
    <mergeCell ref="E6:F6"/>
    <mergeCell ref="G6:G7"/>
    <mergeCell ref="H6:H7"/>
    <mergeCell ref="I6:J6"/>
    <mergeCell ref="K6:L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17CC-6CE2-4456-8A2D-767DCA6361D8}">
  <dimension ref="A1:S75"/>
  <sheetViews>
    <sheetView workbookViewId="0">
      <selection sqref="A1:XFD1048576"/>
    </sheetView>
  </sheetViews>
  <sheetFormatPr defaultColWidth="9.140625" defaultRowHeight="12" x14ac:dyDescent="0.2"/>
  <cols>
    <col min="1" max="1" width="6.85546875" style="24" customWidth="1"/>
    <col min="2" max="2" width="30.85546875" style="24" customWidth="1"/>
    <col min="3" max="19" width="18.85546875" style="23" customWidth="1"/>
    <col min="20" max="16384" width="9.140625" style="23"/>
  </cols>
  <sheetData>
    <row r="1" spans="1:19" x14ac:dyDescent="0.2">
      <c r="A1" s="70" t="s">
        <v>116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x14ac:dyDescent="0.2">
      <c r="A2" s="70" t="str">
        <f>[1]Parameter!B20</f>
        <v>Periode 1 Januari 2024 - 31 Desember 2024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x14ac:dyDescent="0.2">
      <c r="B3" s="23" t="str">
        <f>[1]Parameter!B2</f>
        <v>Satuan Polisi Pamong Praja</v>
      </c>
    </row>
    <row r="4" spans="1:19" ht="12" customHeight="1" x14ac:dyDescent="0.2">
      <c r="A4" s="71" t="s">
        <v>0</v>
      </c>
      <c r="B4" s="71"/>
      <c r="C4" s="62" t="s">
        <v>1</v>
      </c>
      <c r="D4" s="62"/>
      <c r="E4" s="62"/>
      <c r="F4" s="62"/>
      <c r="G4" s="68" t="str">
        <f>"Mutasi Tahun "&amp;[1]Parameter!B15</f>
        <v>Mutasi Tahun 2024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</v>
      </c>
      <c r="S4" s="68"/>
    </row>
    <row r="5" spans="1:19" ht="12" customHeight="1" x14ac:dyDescent="0.2">
      <c r="A5" s="71"/>
      <c r="B5" s="71"/>
      <c r="C5" s="62" t="s">
        <v>6</v>
      </c>
      <c r="D5" s="62"/>
      <c r="E5" s="62" t="s">
        <v>117</v>
      </c>
      <c r="F5" s="62"/>
      <c r="G5" s="72" t="s">
        <v>118</v>
      </c>
      <c r="H5" s="73" t="s">
        <v>10</v>
      </c>
      <c r="I5" s="73"/>
      <c r="J5" s="65" t="s">
        <v>119</v>
      </c>
      <c r="K5" s="66"/>
      <c r="L5" s="62" t="s">
        <v>12</v>
      </c>
      <c r="M5" s="62"/>
      <c r="N5" s="67" t="s">
        <v>120</v>
      </c>
      <c r="O5" s="67" t="s">
        <v>13</v>
      </c>
      <c r="P5" s="68" t="s">
        <v>14</v>
      </c>
      <c r="Q5" s="68"/>
      <c r="R5" s="68"/>
      <c r="S5" s="68"/>
    </row>
    <row r="6" spans="1:19" ht="12" customHeight="1" x14ac:dyDescent="0.2">
      <c r="A6" s="71"/>
      <c r="B6" s="71"/>
      <c r="C6" s="69" t="s">
        <v>15</v>
      </c>
      <c r="D6" s="69" t="s">
        <v>16</v>
      </c>
      <c r="E6" s="69" t="s">
        <v>15</v>
      </c>
      <c r="F6" s="69" t="s">
        <v>16</v>
      </c>
      <c r="G6" s="72"/>
      <c r="H6" s="63" t="s">
        <v>15</v>
      </c>
      <c r="I6" s="62" t="s">
        <v>16</v>
      </c>
      <c r="J6" s="63" t="s">
        <v>15</v>
      </c>
      <c r="K6" s="62" t="s">
        <v>16</v>
      </c>
      <c r="L6" s="63" t="s">
        <v>15</v>
      </c>
      <c r="M6" s="62" t="s">
        <v>16</v>
      </c>
      <c r="N6" s="67"/>
      <c r="O6" s="67"/>
      <c r="P6" s="64" t="s">
        <v>15</v>
      </c>
      <c r="Q6" s="62" t="s">
        <v>16</v>
      </c>
      <c r="R6" s="62" t="s">
        <v>15</v>
      </c>
      <c r="S6" s="62" t="s">
        <v>16</v>
      </c>
    </row>
    <row r="7" spans="1:19" x14ac:dyDescent="0.2">
      <c r="A7" s="71"/>
      <c r="B7" s="71"/>
      <c r="C7" s="69"/>
      <c r="D7" s="69"/>
      <c r="E7" s="69"/>
      <c r="F7" s="69"/>
      <c r="G7" s="72"/>
      <c r="H7" s="63"/>
      <c r="I7" s="62"/>
      <c r="J7" s="63"/>
      <c r="K7" s="62"/>
      <c r="L7" s="63"/>
      <c r="M7" s="62"/>
      <c r="N7" s="67"/>
      <c r="O7" s="67"/>
      <c r="P7" s="64"/>
      <c r="Q7" s="62"/>
      <c r="R7" s="62"/>
      <c r="S7" s="62"/>
    </row>
    <row r="8" spans="1:19" x14ac:dyDescent="0.2">
      <c r="A8" s="25" t="s">
        <v>17</v>
      </c>
      <c r="B8" s="25" t="s">
        <v>18</v>
      </c>
      <c r="C8" s="26">
        <f>'[1]Pengurangan 1'!C8+'[1]Pengurangan 2'!C8+'[1]Pengurangan 3'!C8+'[1]Pengurangan 4'!C8</f>
        <v>0</v>
      </c>
      <c r="D8" s="26">
        <f>'[1]Pengurangan 1'!D8+'[1]Pengurangan 2'!D8+'[1]Pengurangan 3'!D8+'[1]Pengurangan 4'!D8</f>
        <v>0</v>
      </c>
      <c r="E8" s="26">
        <f>'[1]Pengurangan 1'!E8+'[1]Pengurangan 2'!E8+'[1]Pengurangan 3'!E8+'[1]Pengurangan 4'!E8</f>
        <v>0</v>
      </c>
      <c r="F8" s="26">
        <f>'[1]Pengurangan 1'!F8+'[1]Pengurangan 2'!F8+'[1]Pengurangan 3'!F8+'[1]Pengurangan 4'!F8</f>
        <v>0</v>
      </c>
      <c r="G8" s="26">
        <f>'[1]Pengurangan 1'!G8+'[1]Pengurangan 2'!G8+'[1]Pengurangan 3'!G8+'[1]Pengurangan 4'!G8</f>
        <v>0</v>
      </c>
      <c r="H8" s="26">
        <f>'[1]Pengurangan 1'!H8+'[1]Pengurangan 2'!H8+'[1]Pengurangan 3'!H8+'[1]Pengurangan 4'!H8</f>
        <v>0</v>
      </c>
      <c r="I8" s="26">
        <f>'[1]Pengurangan 1'!I8+'[1]Pengurangan 2'!I8+'[1]Pengurangan 3'!I8+'[1]Pengurangan 4'!I8</f>
        <v>0</v>
      </c>
      <c r="J8" s="26">
        <f>'[1]Pengurangan 1'!J8+'[1]Pengurangan 2'!J8+'[1]Pengurangan 3'!J8+'[1]Pengurangan 4'!J8</f>
        <v>0</v>
      </c>
      <c r="K8" s="26">
        <f>'[1]Pengurangan 1'!K8+'[1]Pengurangan 2'!K8+'[1]Pengurangan 3'!K8+'[1]Pengurangan 4'!K8</f>
        <v>0</v>
      </c>
      <c r="L8" s="26">
        <f>'[1]Pengurangan 1'!L8+'[1]Pengurangan 2'!L8+'[1]Pengurangan 3'!L8+'[1]Pengurangan 4'!L8</f>
        <v>0</v>
      </c>
      <c r="M8" s="26">
        <f>'[1]Pengurangan 1'!M8+'[1]Pengurangan 2'!M8+'[1]Pengurangan 3'!M8+'[1]Pengurangan 4'!M8</f>
        <v>0</v>
      </c>
      <c r="N8" s="26">
        <f>'[1]Pengurangan 1'!N8+'[1]Pengurangan 2'!N8+'[1]Pengurangan 3'!N8+'[1]Pengurangan 4'!N8</f>
        <v>0</v>
      </c>
      <c r="O8" s="26">
        <f>'[1]Pengurangan 1'!O8+'[1]Pengurangan 2'!O8+'[1]Pengurangan 3'!O8+'[1]Pengurangan 4'!O8</f>
        <v>0</v>
      </c>
      <c r="P8" s="26">
        <f>'[1]Pengurangan 1'!P8+'[1]Pengurangan 2'!P8+'[1]Pengurangan 3'!P8+'[1]Pengurangan 4'!P8</f>
        <v>0</v>
      </c>
      <c r="Q8" s="26">
        <f>'[1]Pengurangan 1'!Q8+'[1]Pengurangan 2'!Q8+'[1]Pengurangan 3'!Q8+'[1]Pengurangan 4'!Q8</f>
        <v>0</v>
      </c>
      <c r="R8" s="26">
        <f>SUM(C8,E8,G8,H8,L8,N8,O8,P8)</f>
        <v>0</v>
      </c>
      <c r="S8" s="26">
        <f>SUM(D8,F8,I8,M8,Q8)</f>
        <v>0</v>
      </c>
    </row>
    <row r="9" spans="1:19" x14ac:dyDescent="0.2">
      <c r="A9" s="25" t="s">
        <v>19</v>
      </c>
      <c r="B9" s="25" t="s">
        <v>20</v>
      </c>
      <c r="C9" s="26">
        <f>SUM(C10:C28)</f>
        <v>0</v>
      </c>
      <c r="D9" s="26">
        <f t="shared" ref="D9:S9" si="0">SUM(D10:D28)</f>
        <v>0</v>
      </c>
      <c r="E9" s="26">
        <f t="shared" si="0"/>
        <v>0</v>
      </c>
      <c r="F9" s="26">
        <f t="shared" si="0"/>
        <v>0</v>
      </c>
      <c r="G9" s="26">
        <f t="shared" si="0"/>
        <v>0</v>
      </c>
      <c r="H9" s="26">
        <f t="shared" si="0"/>
        <v>164070000</v>
      </c>
      <c r="I9" s="26">
        <f t="shared" si="0"/>
        <v>164070000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341000</v>
      </c>
      <c r="O9" s="26">
        <f t="shared" si="0"/>
        <v>0</v>
      </c>
      <c r="P9" s="26">
        <f t="shared" si="0"/>
        <v>0</v>
      </c>
      <c r="Q9" s="26">
        <f t="shared" si="0"/>
        <v>0</v>
      </c>
      <c r="R9" s="26">
        <f t="shared" si="0"/>
        <v>164411000</v>
      </c>
      <c r="S9" s="26">
        <f t="shared" si="0"/>
        <v>164070000</v>
      </c>
    </row>
    <row r="10" spans="1:19" x14ac:dyDescent="0.2">
      <c r="A10" s="27" t="s">
        <v>21</v>
      </c>
      <c r="B10" s="28" t="s">
        <v>22</v>
      </c>
      <c r="C10" s="29">
        <f>'[1]Pengurangan 1'!C10+'[1]Pengurangan 2'!C10+'[1]Pengurangan 3'!C10+'[1]Pengurangan 4'!C10</f>
        <v>0</v>
      </c>
      <c r="D10" s="29">
        <f>'[1]Pengurangan 1'!D10+'[1]Pengurangan 2'!D10+'[1]Pengurangan 3'!D10+'[1]Pengurangan 4'!D10</f>
        <v>0</v>
      </c>
      <c r="E10" s="29">
        <f>'[1]Pengurangan 1'!E10+'[1]Pengurangan 2'!E10+'[1]Pengurangan 3'!E10+'[1]Pengurangan 4'!E10</f>
        <v>0</v>
      </c>
      <c r="F10" s="29">
        <f>'[1]Pengurangan 1'!F10+'[1]Pengurangan 2'!F10+'[1]Pengurangan 3'!F10+'[1]Pengurangan 4'!F10</f>
        <v>0</v>
      </c>
      <c r="G10" s="29">
        <f>'[1]Pengurangan 1'!G10+'[1]Pengurangan 2'!G10+'[1]Pengurangan 3'!G10+'[1]Pengurangan 4'!G10</f>
        <v>0</v>
      </c>
      <c r="H10" s="29">
        <f>'[1]Pengurangan 1'!H10+'[1]Pengurangan 2'!H10+'[1]Pengurangan 3'!H10+'[1]Pengurangan 4'!H10</f>
        <v>0</v>
      </c>
      <c r="I10" s="29">
        <f>'[1]Pengurangan 1'!I10+'[1]Pengurangan 2'!I10+'[1]Pengurangan 3'!I10+'[1]Pengurangan 4'!I10</f>
        <v>0</v>
      </c>
      <c r="J10" s="29">
        <f>'[1]Pengurangan 1'!J10+'[1]Pengurangan 2'!J10+'[1]Pengurangan 3'!J10+'[1]Pengurangan 4'!J10</f>
        <v>0</v>
      </c>
      <c r="K10" s="29">
        <f>'[1]Pengurangan 1'!K10+'[1]Pengurangan 2'!K10+'[1]Pengurangan 3'!K10+'[1]Pengurangan 4'!K10</f>
        <v>0</v>
      </c>
      <c r="L10" s="29">
        <f>'[1]Pengurangan 1'!L10+'[1]Pengurangan 2'!L10+'[1]Pengurangan 3'!L10+'[1]Pengurangan 4'!L10</f>
        <v>0</v>
      </c>
      <c r="M10" s="29">
        <f>'[1]Pengurangan 1'!M10+'[1]Pengurangan 2'!M10+'[1]Pengurangan 3'!M10+'[1]Pengurangan 4'!M10</f>
        <v>0</v>
      </c>
      <c r="N10" s="29">
        <f>'[1]Pengurangan 1'!N10+'[1]Pengurangan 2'!N10+'[1]Pengurangan 3'!N10+'[1]Pengurangan 4'!N10</f>
        <v>0</v>
      </c>
      <c r="O10" s="29">
        <f>'[1]Pengurangan 1'!O10+'[1]Pengurangan 2'!O10+'[1]Pengurangan 3'!O10+'[1]Pengurangan 4'!O10</f>
        <v>0</v>
      </c>
      <c r="P10" s="29">
        <f>'[1]Pengurangan 1'!P10+'[1]Pengurangan 2'!P10+'[1]Pengurangan 3'!P10+'[1]Pengurangan 4'!P10</f>
        <v>0</v>
      </c>
      <c r="Q10" s="29">
        <f>'[1]Pengurangan 1'!Q10+'[1]Pengurangan 2'!Q10+'[1]Pengurangan 3'!Q10+'[1]Pengurangan 4'!Q10</f>
        <v>0</v>
      </c>
      <c r="R10" s="29">
        <f>SUM(C10,E10,G10,H10,J10,L10,N10,O10,P10)</f>
        <v>0</v>
      </c>
      <c r="S10" s="29">
        <f>SUM(D10,F10,I10,K10,M10,Q10)</f>
        <v>0</v>
      </c>
    </row>
    <row r="11" spans="1:19" x14ac:dyDescent="0.2">
      <c r="A11" s="27" t="s">
        <v>23</v>
      </c>
      <c r="B11" s="28" t="s">
        <v>24</v>
      </c>
      <c r="C11" s="29">
        <f>'[1]Pengurangan 1'!C11+'[1]Pengurangan 2'!C11+'[1]Pengurangan 3'!C11+'[1]Pengurangan 4'!C11</f>
        <v>0</v>
      </c>
      <c r="D11" s="29">
        <f>'[1]Pengurangan 1'!D11+'[1]Pengurangan 2'!D11+'[1]Pengurangan 3'!D11+'[1]Pengurangan 4'!D11</f>
        <v>0</v>
      </c>
      <c r="E11" s="29">
        <f>'[1]Pengurangan 1'!E11+'[1]Pengurangan 2'!E11+'[1]Pengurangan 3'!E11+'[1]Pengurangan 4'!E11</f>
        <v>0</v>
      </c>
      <c r="F11" s="29">
        <f>'[1]Pengurangan 1'!F11+'[1]Pengurangan 2'!F11+'[1]Pengurangan 3'!F11+'[1]Pengurangan 4'!F11</f>
        <v>0</v>
      </c>
      <c r="G11" s="29">
        <f>'[1]Pengurangan 1'!G11+'[1]Pengurangan 2'!G11+'[1]Pengurangan 3'!G11+'[1]Pengurangan 4'!G11</f>
        <v>0</v>
      </c>
      <c r="H11" s="29">
        <f>'[1]Pengurangan 1'!H11+'[1]Pengurangan 2'!H11+'[1]Pengurangan 3'!H11+'[1]Pengurangan 4'!H11</f>
        <v>164070000</v>
      </c>
      <c r="I11" s="29">
        <f>'[1]Pengurangan 1'!I11+'[1]Pengurangan 2'!I11+'[1]Pengurangan 3'!I11+'[1]Pengurangan 4'!I11</f>
        <v>164070000</v>
      </c>
      <c r="J11" s="29">
        <f>'[1]Pengurangan 1'!J11+'[1]Pengurangan 2'!J11+'[1]Pengurangan 3'!J11+'[1]Pengurangan 4'!J11</f>
        <v>0</v>
      </c>
      <c r="K11" s="29">
        <f>'[1]Pengurangan 1'!K11+'[1]Pengurangan 2'!K11+'[1]Pengurangan 3'!K11+'[1]Pengurangan 4'!K11</f>
        <v>0</v>
      </c>
      <c r="L11" s="29">
        <f>'[1]Pengurangan 1'!L11+'[1]Pengurangan 2'!L11+'[1]Pengurangan 3'!L11+'[1]Pengurangan 4'!L11</f>
        <v>0</v>
      </c>
      <c r="M11" s="29">
        <f>'[1]Pengurangan 1'!M11+'[1]Pengurangan 2'!M11+'[1]Pengurangan 3'!M11+'[1]Pengurangan 4'!M11</f>
        <v>0</v>
      </c>
      <c r="N11" s="29">
        <f>'[1]Pengurangan 1'!N11+'[1]Pengurangan 2'!N11+'[1]Pengurangan 3'!N11+'[1]Pengurangan 4'!N11</f>
        <v>0</v>
      </c>
      <c r="O11" s="29">
        <f>'[1]Pengurangan 1'!O11+'[1]Pengurangan 2'!O11+'[1]Pengurangan 3'!O11+'[1]Pengurangan 4'!O11</f>
        <v>0</v>
      </c>
      <c r="P11" s="29">
        <f>'[1]Pengurangan 1'!P11+'[1]Pengurangan 2'!P11+'[1]Pengurangan 3'!P11+'[1]Pengurangan 4'!P11</f>
        <v>0</v>
      </c>
      <c r="Q11" s="29">
        <f>'[1]Pengurangan 1'!Q11+'[1]Pengurangan 2'!Q11+'[1]Pengurangan 3'!Q11+'[1]Pengurangan 4'!Q11</f>
        <v>0</v>
      </c>
      <c r="R11" s="29">
        <f t="shared" ref="R11:R28" si="1">SUM(C11,E11,G11,H11,J11,L11,N11,O11,P11)</f>
        <v>164070000</v>
      </c>
      <c r="S11" s="29">
        <f t="shared" ref="S11:S28" si="2">SUM(D11,F11,I11,K11,M11,Q11)</f>
        <v>164070000</v>
      </c>
    </row>
    <row r="12" spans="1:19" x14ac:dyDescent="0.2">
      <c r="A12" s="27" t="s">
        <v>25</v>
      </c>
      <c r="B12" s="28" t="s">
        <v>26</v>
      </c>
      <c r="C12" s="29">
        <f>'[1]Pengurangan 1'!C12+'[1]Pengurangan 2'!C12+'[1]Pengurangan 3'!C12+'[1]Pengurangan 4'!C12</f>
        <v>0</v>
      </c>
      <c r="D12" s="29">
        <f>'[1]Pengurangan 1'!D12+'[1]Pengurangan 2'!D12+'[1]Pengurangan 3'!D12+'[1]Pengurangan 4'!D12</f>
        <v>0</v>
      </c>
      <c r="E12" s="29">
        <f>'[1]Pengurangan 1'!E12+'[1]Pengurangan 2'!E12+'[1]Pengurangan 3'!E12+'[1]Pengurangan 4'!E12</f>
        <v>0</v>
      </c>
      <c r="F12" s="29">
        <f>'[1]Pengurangan 1'!F12+'[1]Pengurangan 2'!F12+'[1]Pengurangan 3'!F12+'[1]Pengurangan 4'!F12</f>
        <v>0</v>
      </c>
      <c r="G12" s="29">
        <f>'[1]Pengurangan 1'!G12+'[1]Pengurangan 2'!G12+'[1]Pengurangan 3'!G12+'[1]Pengurangan 4'!G12</f>
        <v>0</v>
      </c>
      <c r="H12" s="29">
        <f>'[1]Pengurangan 1'!H12+'[1]Pengurangan 2'!H12+'[1]Pengurangan 3'!H12+'[1]Pengurangan 4'!H12</f>
        <v>0</v>
      </c>
      <c r="I12" s="29">
        <f>'[1]Pengurangan 1'!I12+'[1]Pengurangan 2'!I12+'[1]Pengurangan 3'!I12+'[1]Pengurangan 4'!I12</f>
        <v>0</v>
      </c>
      <c r="J12" s="29">
        <f>'[1]Pengurangan 1'!J12+'[1]Pengurangan 2'!J12+'[1]Pengurangan 3'!J12+'[1]Pengurangan 4'!J12</f>
        <v>0</v>
      </c>
      <c r="K12" s="29">
        <f>'[1]Pengurangan 1'!K12+'[1]Pengurangan 2'!K12+'[1]Pengurangan 3'!K12+'[1]Pengurangan 4'!K12</f>
        <v>0</v>
      </c>
      <c r="L12" s="29">
        <f>'[1]Pengurangan 1'!L12+'[1]Pengurangan 2'!L12+'[1]Pengurangan 3'!L12+'[1]Pengurangan 4'!L12</f>
        <v>0</v>
      </c>
      <c r="M12" s="29">
        <f>'[1]Pengurangan 1'!M12+'[1]Pengurangan 2'!M12+'[1]Pengurangan 3'!M12+'[1]Pengurangan 4'!M12</f>
        <v>0</v>
      </c>
      <c r="N12" s="29">
        <f>'[1]Pengurangan 1'!N12+'[1]Pengurangan 2'!N12+'[1]Pengurangan 3'!N12+'[1]Pengurangan 4'!N12</f>
        <v>0</v>
      </c>
      <c r="O12" s="29">
        <f>'[1]Pengurangan 1'!O12+'[1]Pengurangan 2'!O12+'[1]Pengurangan 3'!O12+'[1]Pengurangan 4'!O12</f>
        <v>0</v>
      </c>
      <c r="P12" s="29">
        <f>'[1]Pengurangan 1'!P12+'[1]Pengurangan 2'!P12+'[1]Pengurangan 3'!P12+'[1]Pengurangan 4'!P12</f>
        <v>0</v>
      </c>
      <c r="Q12" s="29">
        <f>'[1]Pengurangan 1'!Q12+'[1]Pengurangan 2'!Q12+'[1]Pengurangan 3'!Q12+'[1]Pengurangan 4'!Q12</f>
        <v>0</v>
      </c>
      <c r="R12" s="29">
        <f t="shared" si="1"/>
        <v>0</v>
      </c>
      <c r="S12" s="29">
        <f t="shared" si="2"/>
        <v>0</v>
      </c>
    </row>
    <row r="13" spans="1:19" x14ac:dyDescent="0.2">
      <c r="A13" s="27" t="s">
        <v>27</v>
      </c>
      <c r="B13" s="27" t="s">
        <v>28</v>
      </c>
      <c r="C13" s="29">
        <f>'[1]Pengurangan 1'!C13+'[1]Pengurangan 2'!C13+'[1]Pengurangan 3'!C13+'[1]Pengurangan 4'!C13</f>
        <v>0</v>
      </c>
      <c r="D13" s="29">
        <f>'[1]Pengurangan 1'!D13+'[1]Pengurangan 2'!D13+'[1]Pengurangan 3'!D13+'[1]Pengurangan 4'!D13</f>
        <v>0</v>
      </c>
      <c r="E13" s="29">
        <f>'[1]Pengurangan 1'!E13+'[1]Pengurangan 2'!E13+'[1]Pengurangan 3'!E13+'[1]Pengurangan 4'!E13</f>
        <v>0</v>
      </c>
      <c r="F13" s="29">
        <f>'[1]Pengurangan 1'!F13+'[1]Pengurangan 2'!F13+'[1]Pengurangan 3'!F13+'[1]Pengurangan 4'!F13</f>
        <v>0</v>
      </c>
      <c r="G13" s="29">
        <f>'[1]Pengurangan 1'!G13+'[1]Pengurangan 2'!G13+'[1]Pengurangan 3'!G13+'[1]Pengurangan 4'!G13</f>
        <v>0</v>
      </c>
      <c r="H13" s="29">
        <f>'[1]Pengurangan 1'!H13+'[1]Pengurangan 2'!H13+'[1]Pengurangan 3'!H13+'[1]Pengurangan 4'!H13</f>
        <v>0</v>
      </c>
      <c r="I13" s="29">
        <f>'[1]Pengurangan 1'!I13+'[1]Pengurangan 2'!I13+'[1]Pengurangan 3'!I13+'[1]Pengurangan 4'!I13</f>
        <v>0</v>
      </c>
      <c r="J13" s="29">
        <f>'[1]Pengurangan 1'!J13+'[1]Pengurangan 2'!J13+'[1]Pengurangan 3'!J13+'[1]Pengurangan 4'!J13</f>
        <v>0</v>
      </c>
      <c r="K13" s="29">
        <f>'[1]Pengurangan 1'!K13+'[1]Pengurangan 2'!K13+'[1]Pengurangan 3'!K13+'[1]Pengurangan 4'!K13</f>
        <v>0</v>
      </c>
      <c r="L13" s="29">
        <f>'[1]Pengurangan 1'!L13+'[1]Pengurangan 2'!L13+'[1]Pengurangan 3'!L13+'[1]Pengurangan 4'!L13</f>
        <v>0</v>
      </c>
      <c r="M13" s="29">
        <f>'[1]Pengurangan 1'!M13+'[1]Pengurangan 2'!M13+'[1]Pengurangan 3'!M13+'[1]Pengurangan 4'!M13</f>
        <v>0</v>
      </c>
      <c r="N13" s="29">
        <f>'[1]Pengurangan 1'!N13+'[1]Pengurangan 2'!N13+'[1]Pengurangan 3'!N13+'[1]Pengurangan 4'!N13</f>
        <v>0</v>
      </c>
      <c r="O13" s="29">
        <f>'[1]Pengurangan 1'!O13+'[1]Pengurangan 2'!O13+'[1]Pengurangan 3'!O13+'[1]Pengurangan 4'!O13</f>
        <v>0</v>
      </c>
      <c r="P13" s="29">
        <f>'[1]Pengurangan 1'!P13+'[1]Pengurangan 2'!P13+'[1]Pengurangan 3'!P13+'[1]Pengurangan 4'!P13</f>
        <v>0</v>
      </c>
      <c r="Q13" s="29">
        <f>'[1]Pengurangan 1'!Q13+'[1]Pengurangan 2'!Q13+'[1]Pengurangan 3'!Q13+'[1]Pengurangan 4'!Q13</f>
        <v>0</v>
      </c>
      <c r="R13" s="29">
        <f t="shared" si="1"/>
        <v>0</v>
      </c>
      <c r="S13" s="29">
        <f t="shared" si="2"/>
        <v>0</v>
      </c>
    </row>
    <row r="14" spans="1:19" x14ac:dyDescent="0.2">
      <c r="A14" s="27" t="s">
        <v>29</v>
      </c>
      <c r="B14" s="27" t="s">
        <v>30</v>
      </c>
      <c r="C14" s="29">
        <f>'[1]Pengurangan 1'!C14+'[1]Pengurangan 2'!C14+'[1]Pengurangan 3'!C14+'[1]Pengurangan 4'!C14</f>
        <v>0</v>
      </c>
      <c r="D14" s="29">
        <f>'[1]Pengurangan 1'!D14+'[1]Pengurangan 2'!D14+'[1]Pengurangan 3'!D14+'[1]Pengurangan 4'!D14</f>
        <v>0</v>
      </c>
      <c r="E14" s="29">
        <f>'[1]Pengurangan 1'!E14+'[1]Pengurangan 2'!E14+'[1]Pengurangan 3'!E14+'[1]Pengurangan 4'!E14</f>
        <v>0</v>
      </c>
      <c r="F14" s="29">
        <f>'[1]Pengurangan 1'!F14+'[1]Pengurangan 2'!F14+'[1]Pengurangan 3'!F14+'[1]Pengurangan 4'!F14</f>
        <v>0</v>
      </c>
      <c r="G14" s="29">
        <f>'[1]Pengurangan 1'!G14+'[1]Pengurangan 2'!G14+'[1]Pengurangan 3'!G14+'[1]Pengurangan 4'!G14</f>
        <v>0</v>
      </c>
      <c r="H14" s="29">
        <f>'[1]Pengurangan 1'!H14+'[1]Pengurangan 2'!H14+'[1]Pengurangan 3'!H14+'[1]Pengurangan 4'!H14</f>
        <v>0</v>
      </c>
      <c r="I14" s="29">
        <f>'[1]Pengurangan 1'!I14+'[1]Pengurangan 2'!I14+'[1]Pengurangan 3'!I14+'[1]Pengurangan 4'!I14</f>
        <v>0</v>
      </c>
      <c r="J14" s="29">
        <f>'[1]Pengurangan 1'!J14+'[1]Pengurangan 2'!J14+'[1]Pengurangan 3'!J14+'[1]Pengurangan 4'!J14</f>
        <v>0</v>
      </c>
      <c r="K14" s="29">
        <f>'[1]Pengurangan 1'!K14+'[1]Pengurangan 2'!K14+'[1]Pengurangan 3'!K14+'[1]Pengurangan 4'!K14</f>
        <v>0</v>
      </c>
      <c r="L14" s="29">
        <f>'[1]Pengurangan 1'!L14+'[1]Pengurangan 2'!L14+'[1]Pengurangan 3'!L14+'[1]Pengurangan 4'!L14</f>
        <v>0</v>
      </c>
      <c r="M14" s="29">
        <f>'[1]Pengurangan 1'!M14+'[1]Pengurangan 2'!M14+'[1]Pengurangan 3'!M14+'[1]Pengurangan 4'!M14</f>
        <v>0</v>
      </c>
      <c r="N14" s="29">
        <f>'[1]Pengurangan 1'!N14+'[1]Pengurangan 2'!N14+'[1]Pengurangan 3'!N14+'[1]Pengurangan 4'!N14</f>
        <v>341000</v>
      </c>
      <c r="O14" s="29">
        <f>'[1]Pengurangan 1'!O14+'[1]Pengurangan 2'!O14+'[1]Pengurangan 3'!O14+'[1]Pengurangan 4'!O14</f>
        <v>0</v>
      </c>
      <c r="P14" s="29">
        <f>'[1]Pengurangan 1'!P14+'[1]Pengurangan 2'!P14+'[1]Pengurangan 3'!P14+'[1]Pengurangan 4'!P14</f>
        <v>0</v>
      </c>
      <c r="Q14" s="29">
        <f>'[1]Pengurangan 1'!Q14+'[1]Pengurangan 2'!Q14+'[1]Pengurangan 3'!Q14+'[1]Pengurangan 4'!Q14</f>
        <v>0</v>
      </c>
      <c r="R14" s="29">
        <f t="shared" si="1"/>
        <v>341000</v>
      </c>
      <c r="S14" s="29">
        <f t="shared" si="2"/>
        <v>0</v>
      </c>
    </row>
    <row r="15" spans="1:19" x14ac:dyDescent="0.2">
      <c r="A15" s="27" t="s">
        <v>31</v>
      </c>
      <c r="B15" s="27" t="s">
        <v>32</v>
      </c>
      <c r="C15" s="29">
        <f>'[1]Pengurangan 1'!C15+'[1]Pengurangan 2'!C15+'[1]Pengurangan 3'!C15+'[1]Pengurangan 4'!C15</f>
        <v>0</v>
      </c>
      <c r="D15" s="29">
        <f>'[1]Pengurangan 1'!D15+'[1]Pengurangan 2'!D15+'[1]Pengurangan 3'!D15+'[1]Pengurangan 4'!D15</f>
        <v>0</v>
      </c>
      <c r="E15" s="29">
        <f>'[1]Pengurangan 1'!E15+'[1]Pengurangan 2'!E15+'[1]Pengurangan 3'!E15+'[1]Pengurangan 4'!E15</f>
        <v>0</v>
      </c>
      <c r="F15" s="29">
        <f>'[1]Pengurangan 1'!F15+'[1]Pengurangan 2'!F15+'[1]Pengurangan 3'!F15+'[1]Pengurangan 4'!F15</f>
        <v>0</v>
      </c>
      <c r="G15" s="29">
        <f>'[1]Pengurangan 1'!G15+'[1]Pengurangan 2'!G15+'[1]Pengurangan 3'!G15+'[1]Pengurangan 4'!G15</f>
        <v>0</v>
      </c>
      <c r="H15" s="29">
        <f>'[1]Pengurangan 1'!H15+'[1]Pengurangan 2'!H15+'[1]Pengurangan 3'!H15+'[1]Pengurangan 4'!H15</f>
        <v>0</v>
      </c>
      <c r="I15" s="29">
        <f>'[1]Pengurangan 1'!I15+'[1]Pengurangan 2'!I15+'[1]Pengurangan 3'!I15+'[1]Pengurangan 4'!I15</f>
        <v>0</v>
      </c>
      <c r="J15" s="29">
        <f>'[1]Pengurangan 1'!J15+'[1]Pengurangan 2'!J15+'[1]Pengurangan 3'!J15+'[1]Pengurangan 4'!J15</f>
        <v>0</v>
      </c>
      <c r="K15" s="29">
        <f>'[1]Pengurangan 1'!K15+'[1]Pengurangan 2'!K15+'[1]Pengurangan 3'!K15+'[1]Pengurangan 4'!K15</f>
        <v>0</v>
      </c>
      <c r="L15" s="29">
        <f>'[1]Pengurangan 1'!L15+'[1]Pengurangan 2'!L15+'[1]Pengurangan 3'!L15+'[1]Pengurangan 4'!L15</f>
        <v>0</v>
      </c>
      <c r="M15" s="29">
        <f>'[1]Pengurangan 1'!M15+'[1]Pengurangan 2'!M15+'[1]Pengurangan 3'!M15+'[1]Pengurangan 4'!M15</f>
        <v>0</v>
      </c>
      <c r="N15" s="29">
        <f>'[1]Pengurangan 1'!N15+'[1]Pengurangan 2'!N15+'[1]Pengurangan 3'!N15+'[1]Pengurangan 4'!N15</f>
        <v>0</v>
      </c>
      <c r="O15" s="29">
        <f>'[1]Pengurangan 1'!O15+'[1]Pengurangan 2'!O15+'[1]Pengurangan 3'!O15+'[1]Pengurangan 4'!O15</f>
        <v>0</v>
      </c>
      <c r="P15" s="29">
        <f>'[1]Pengurangan 1'!P15+'[1]Pengurangan 2'!P15+'[1]Pengurangan 3'!P15+'[1]Pengurangan 4'!P15</f>
        <v>0</v>
      </c>
      <c r="Q15" s="29">
        <f>'[1]Pengurangan 1'!Q15+'[1]Pengurangan 2'!Q15+'[1]Pengurangan 3'!Q15+'[1]Pengurangan 4'!Q15</f>
        <v>0</v>
      </c>
      <c r="R15" s="29">
        <f t="shared" si="1"/>
        <v>0</v>
      </c>
      <c r="S15" s="29">
        <f t="shared" si="2"/>
        <v>0</v>
      </c>
    </row>
    <row r="16" spans="1:19" x14ac:dyDescent="0.2">
      <c r="A16" s="27" t="s">
        <v>33</v>
      </c>
      <c r="B16" s="27" t="s">
        <v>34</v>
      </c>
      <c r="C16" s="29">
        <f>'[1]Pengurangan 1'!C16+'[1]Pengurangan 2'!C16+'[1]Pengurangan 3'!C16+'[1]Pengurangan 4'!C16</f>
        <v>0</v>
      </c>
      <c r="D16" s="29">
        <f>'[1]Pengurangan 1'!D16+'[1]Pengurangan 2'!D16+'[1]Pengurangan 3'!D16+'[1]Pengurangan 4'!D16</f>
        <v>0</v>
      </c>
      <c r="E16" s="29">
        <f>'[1]Pengurangan 1'!E16+'[1]Pengurangan 2'!E16+'[1]Pengurangan 3'!E16+'[1]Pengurangan 4'!E16</f>
        <v>0</v>
      </c>
      <c r="F16" s="29">
        <f>'[1]Pengurangan 1'!F16+'[1]Pengurangan 2'!F16+'[1]Pengurangan 3'!F16+'[1]Pengurangan 4'!F16</f>
        <v>0</v>
      </c>
      <c r="G16" s="29">
        <f>'[1]Pengurangan 1'!G16+'[1]Pengurangan 2'!G16+'[1]Pengurangan 3'!G16+'[1]Pengurangan 4'!G16</f>
        <v>0</v>
      </c>
      <c r="H16" s="29">
        <f>'[1]Pengurangan 1'!H16+'[1]Pengurangan 2'!H16+'[1]Pengurangan 3'!H16+'[1]Pengurangan 4'!H16</f>
        <v>0</v>
      </c>
      <c r="I16" s="29">
        <f>'[1]Pengurangan 1'!I16+'[1]Pengurangan 2'!I16+'[1]Pengurangan 3'!I16+'[1]Pengurangan 4'!I16</f>
        <v>0</v>
      </c>
      <c r="J16" s="29">
        <f>'[1]Pengurangan 1'!J16+'[1]Pengurangan 2'!J16+'[1]Pengurangan 3'!J16+'[1]Pengurangan 4'!J16</f>
        <v>0</v>
      </c>
      <c r="K16" s="29">
        <f>'[1]Pengurangan 1'!K16+'[1]Pengurangan 2'!K16+'[1]Pengurangan 3'!K16+'[1]Pengurangan 4'!K16</f>
        <v>0</v>
      </c>
      <c r="L16" s="29">
        <f>'[1]Pengurangan 1'!L16+'[1]Pengurangan 2'!L16+'[1]Pengurangan 3'!L16+'[1]Pengurangan 4'!L16</f>
        <v>0</v>
      </c>
      <c r="M16" s="29">
        <f>'[1]Pengurangan 1'!M16+'[1]Pengurangan 2'!M16+'[1]Pengurangan 3'!M16+'[1]Pengurangan 4'!M16</f>
        <v>0</v>
      </c>
      <c r="N16" s="29">
        <f>'[1]Pengurangan 1'!N16+'[1]Pengurangan 2'!N16+'[1]Pengurangan 3'!N16+'[1]Pengurangan 4'!N16</f>
        <v>0</v>
      </c>
      <c r="O16" s="29">
        <f>'[1]Pengurangan 1'!O16+'[1]Pengurangan 2'!O16+'[1]Pengurangan 3'!O16+'[1]Pengurangan 4'!O16</f>
        <v>0</v>
      </c>
      <c r="P16" s="29">
        <f>'[1]Pengurangan 1'!P16+'[1]Pengurangan 2'!P16+'[1]Pengurangan 3'!P16+'[1]Pengurangan 4'!P16</f>
        <v>0</v>
      </c>
      <c r="Q16" s="29">
        <f>'[1]Pengurangan 1'!Q16+'[1]Pengurangan 2'!Q16+'[1]Pengurangan 3'!Q16+'[1]Pengurangan 4'!Q16</f>
        <v>0</v>
      </c>
      <c r="R16" s="29">
        <f t="shared" si="1"/>
        <v>0</v>
      </c>
      <c r="S16" s="29">
        <f t="shared" si="2"/>
        <v>0</v>
      </c>
    </row>
    <row r="17" spans="1:19" x14ac:dyDescent="0.2">
      <c r="A17" s="27" t="s">
        <v>35</v>
      </c>
      <c r="B17" s="27" t="s">
        <v>36</v>
      </c>
      <c r="C17" s="29">
        <f>'[1]Pengurangan 1'!C17+'[1]Pengurangan 2'!C17+'[1]Pengurangan 3'!C17+'[1]Pengurangan 4'!C17</f>
        <v>0</v>
      </c>
      <c r="D17" s="29">
        <f>'[1]Pengurangan 1'!D17+'[1]Pengurangan 2'!D17+'[1]Pengurangan 3'!D17+'[1]Pengurangan 4'!D17</f>
        <v>0</v>
      </c>
      <c r="E17" s="29">
        <f>'[1]Pengurangan 1'!E17+'[1]Pengurangan 2'!E17+'[1]Pengurangan 3'!E17+'[1]Pengurangan 4'!E17</f>
        <v>0</v>
      </c>
      <c r="F17" s="29">
        <f>'[1]Pengurangan 1'!F17+'[1]Pengurangan 2'!F17+'[1]Pengurangan 3'!F17+'[1]Pengurangan 4'!F17</f>
        <v>0</v>
      </c>
      <c r="G17" s="29">
        <f>'[1]Pengurangan 1'!G17+'[1]Pengurangan 2'!G17+'[1]Pengurangan 3'!G17+'[1]Pengurangan 4'!G17</f>
        <v>0</v>
      </c>
      <c r="H17" s="29">
        <f>'[1]Pengurangan 1'!H17+'[1]Pengurangan 2'!H17+'[1]Pengurangan 3'!H17+'[1]Pengurangan 4'!H17</f>
        <v>0</v>
      </c>
      <c r="I17" s="29">
        <f>'[1]Pengurangan 1'!I17+'[1]Pengurangan 2'!I17+'[1]Pengurangan 3'!I17+'[1]Pengurangan 4'!I17</f>
        <v>0</v>
      </c>
      <c r="J17" s="29">
        <f>'[1]Pengurangan 1'!J17+'[1]Pengurangan 2'!J17+'[1]Pengurangan 3'!J17+'[1]Pengurangan 4'!J17</f>
        <v>0</v>
      </c>
      <c r="K17" s="29">
        <f>'[1]Pengurangan 1'!K17+'[1]Pengurangan 2'!K17+'[1]Pengurangan 3'!K17+'[1]Pengurangan 4'!K17</f>
        <v>0</v>
      </c>
      <c r="L17" s="29">
        <f>'[1]Pengurangan 1'!L17+'[1]Pengurangan 2'!L17+'[1]Pengurangan 3'!L17+'[1]Pengurangan 4'!L17</f>
        <v>0</v>
      </c>
      <c r="M17" s="29">
        <f>'[1]Pengurangan 1'!M17+'[1]Pengurangan 2'!M17+'[1]Pengurangan 3'!M17+'[1]Pengurangan 4'!M17</f>
        <v>0</v>
      </c>
      <c r="N17" s="29">
        <f>'[1]Pengurangan 1'!N17+'[1]Pengurangan 2'!N17+'[1]Pengurangan 3'!N17+'[1]Pengurangan 4'!N17</f>
        <v>0</v>
      </c>
      <c r="O17" s="29">
        <f>'[1]Pengurangan 1'!O17+'[1]Pengurangan 2'!O17+'[1]Pengurangan 3'!O17+'[1]Pengurangan 4'!O17</f>
        <v>0</v>
      </c>
      <c r="P17" s="29">
        <f>'[1]Pengurangan 1'!P17+'[1]Pengurangan 2'!P17+'[1]Pengurangan 3'!P17+'[1]Pengurangan 4'!P17</f>
        <v>0</v>
      </c>
      <c r="Q17" s="29">
        <f>'[1]Pengurangan 1'!Q17+'[1]Pengurangan 2'!Q17+'[1]Pengurangan 3'!Q17+'[1]Pengurangan 4'!Q17</f>
        <v>0</v>
      </c>
      <c r="R17" s="29">
        <f t="shared" si="1"/>
        <v>0</v>
      </c>
      <c r="S17" s="29">
        <f t="shared" si="2"/>
        <v>0</v>
      </c>
    </row>
    <row r="18" spans="1:19" x14ac:dyDescent="0.2">
      <c r="A18" s="27" t="s">
        <v>37</v>
      </c>
      <c r="B18" s="27" t="s">
        <v>38</v>
      </c>
      <c r="C18" s="29">
        <f>'[1]Pengurangan 1'!C18+'[1]Pengurangan 2'!C18+'[1]Pengurangan 3'!C18+'[1]Pengurangan 4'!C18</f>
        <v>0</v>
      </c>
      <c r="D18" s="29">
        <f>'[1]Pengurangan 1'!D18+'[1]Pengurangan 2'!D18+'[1]Pengurangan 3'!D18+'[1]Pengurangan 4'!D18</f>
        <v>0</v>
      </c>
      <c r="E18" s="29">
        <f>'[1]Pengurangan 1'!E18+'[1]Pengurangan 2'!E18+'[1]Pengurangan 3'!E18+'[1]Pengurangan 4'!E18</f>
        <v>0</v>
      </c>
      <c r="F18" s="29">
        <f>'[1]Pengurangan 1'!F18+'[1]Pengurangan 2'!F18+'[1]Pengurangan 3'!F18+'[1]Pengurangan 4'!F18</f>
        <v>0</v>
      </c>
      <c r="G18" s="29">
        <f>'[1]Pengurangan 1'!G18+'[1]Pengurangan 2'!G18+'[1]Pengurangan 3'!G18+'[1]Pengurangan 4'!G18</f>
        <v>0</v>
      </c>
      <c r="H18" s="29">
        <f>'[1]Pengurangan 1'!H18+'[1]Pengurangan 2'!H18+'[1]Pengurangan 3'!H18+'[1]Pengurangan 4'!H18</f>
        <v>0</v>
      </c>
      <c r="I18" s="29">
        <f>'[1]Pengurangan 1'!I18+'[1]Pengurangan 2'!I18+'[1]Pengurangan 3'!I18+'[1]Pengurangan 4'!I18</f>
        <v>0</v>
      </c>
      <c r="J18" s="29">
        <f>'[1]Pengurangan 1'!J18+'[1]Pengurangan 2'!J18+'[1]Pengurangan 3'!J18+'[1]Pengurangan 4'!J18</f>
        <v>0</v>
      </c>
      <c r="K18" s="29">
        <f>'[1]Pengurangan 1'!K18+'[1]Pengurangan 2'!K18+'[1]Pengurangan 3'!K18+'[1]Pengurangan 4'!K18</f>
        <v>0</v>
      </c>
      <c r="L18" s="29">
        <f>'[1]Pengurangan 1'!L18+'[1]Pengurangan 2'!L18+'[1]Pengurangan 3'!L18+'[1]Pengurangan 4'!L18</f>
        <v>0</v>
      </c>
      <c r="M18" s="29">
        <f>'[1]Pengurangan 1'!M18+'[1]Pengurangan 2'!M18+'[1]Pengurangan 3'!M18+'[1]Pengurangan 4'!M18</f>
        <v>0</v>
      </c>
      <c r="N18" s="29">
        <f>'[1]Pengurangan 1'!N18+'[1]Pengurangan 2'!N18+'[1]Pengurangan 3'!N18+'[1]Pengurangan 4'!N18</f>
        <v>0</v>
      </c>
      <c r="O18" s="29">
        <f>'[1]Pengurangan 1'!O18+'[1]Pengurangan 2'!O18+'[1]Pengurangan 3'!O18+'[1]Pengurangan 4'!O18</f>
        <v>0</v>
      </c>
      <c r="P18" s="29">
        <f>'[1]Pengurangan 1'!P18+'[1]Pengurangan 2'!P18+'[1]Pengurangan 3'!P18+'[1]Pengurangan 4'!P18</f>
        <v>0</v>
      </c>
      <c r="Q18" s="29">
        <f>'[1]Pengurangan 1'!Q18+'[1]Pengurangan 2'!Q18+'[1]Pengurangan 3'!Q18+'[1]Pengurangan 4'!Q18</f>
        <v>0</v>
      </c>
      <c r="R18" s="29">
        <f t="shared" si="1"/>
        <v>0</v>
      </c>
      <c r="S18" s="29">
        <f t="shared" si="2"/>
        <v>0</v>
      </c>
    </row>
    <row r="19" spans="1:19" x14ac:dyDescent="0.2">
      <c r="A19" s="27" t="s">
        <v>39</v>
      </c>
      <c r="B19" s="27" t="s">
        <v>40</v>
      </c>
      <c r="C19" s="29">
        <f>'[1]Pengurangan 1'!C19+'[1]Pengurangan 2'!C19+'[1]Pengurangan 3'!C19+'[1]Pengurangan 4'!C19</f>
        <v>0</v>
      </c>
      <c r="D19" s="29">
        <f>'[1]Pengurangan 1'!D19+'[1]Pengurangan 2'!D19+'[1]Pengurangan 3'!D19+'[1]Pengurangan 4'!D19</f>
        <v>0</v>
      </c>
      <c r="E19" s="29">
        <f>'[1]Pengurangan 1'!E19+'[1]Pengurangan 2'!E19+'[1]Pengurangan 3'!E19+'[1]Pengurangan 4'!E19</f>
        <v>0</v>
      </c>
      <c r="F19" s="29">
        <f>'[1]Pengurangan 1'!F19+'[1]Pengurangan 2'!F19+'[1]Pengurangan 3'!F19+'[1]Pengurangan 4'!F19</f>
        <v>0</v>
      </c>
      <c r="G19" s="29">
        <f>'[1]Pengurangan 1'!G19+'[1]Pengurangan 2'!G19+'[1]Pengurangan 3'!G19+'[1]Pengurangan 4'!G19</f>
        <v>0</v>
      </c>
      <c r="H19" s="29">
        <f>'[1]Pengurangan 1'!H19+'[1]Pengurangan 2'!H19+'[1]Pengurangan 3'!H19+'[1]Pengurangan 4'!H19</f>
        <v>0</v>
      </c>
      <c r="I19" s="29">
        <f>'[1]Pengurangan 1'!I19+'[1]Pengurangan 2'!I19+'[1]Pengurangan 3'!I19+'[1]Pengurangan 4'!I19</f>
        <v>0</v>
      </c>
      <c r="J19" s="29">
        <f>'[1]Pengurangan 1'!J19+'[1]Pengurangan 2'!J19+'[1]Pengurangan 3'!J19+'[1]Pengurangan 4'!J19</f>
        <v>0</v>
      </c>
      <c r="K19" s="29">
        <f>'[1]Pengurangan 1'!K19+'[1]Pengurangan 2'!K19+'[1]Pengurangan 3'!K19+'[1]Pengurangan 4'!K19</f>
        <v>0</v>
      </c>
      <c r="L19" s="29">
        <f>'[1]Pengurangan 1'!L19+'[1]Pengurangan 2'!L19+'[1]Pengurangan 3'!L19+'[1]Pengurangan 4'!L19</f>
        <v>0</v>
      </c>
      <c r="M19" s="29">
        <f>'[1]Pengurangan 1'!M19+'[1]Pengurangan 2'!M19+'[1]Pengurangan 3'!M19+'[1]Pengurangan 4'!M19</f>
        <v>0</v>
      </c>
      <c r="N19" s="29">
        <f>'[1]Pengurangan 1'!N19+'[1]Pengurangan 2'!N19+'[1]Pengurangan 3'!N19+'[1]Pengurangan 4'!N19</f>
        <v>0</v>
      </c>
      <c r="O19" s="29">
        <f>'[1]Pengurangan 1'!O19+'[1]Pengurangan 2'!O19+'[1]Pengurangan 3'!O19+'[1]Pengurangan 4'!O19</f>
        <v>0</v>
      </c>
      <c r="P19" s="29">
        <f>'[1]Pengurangan 1'!P19+'[1]Pengurangan 2'!P19+'[1]Pengurangan 3'!P19+'[1]Pengurangan 4'!P19</f>
        <v>0</v>
      </c>
      <c r="Q19" s="29">
        <f>'[1]Pengurangan 1'!Q19+'[1]Pengurangan 2'!Q19+'[1]Pengurangan 3'!Q19+'[1]Pengurangan 4'!Q19</f>
        <v>0</v>
      </c>
      <c r="R19" s="29">
        <f t="shared" si="1"/>
        <v>0</v>
      </c>
      <c r="S19" s="29">
        <f t="shared" si="2"/>
        <v>0</v>
      </c>
    </row>
    <row r="20" spans="1:19" x14ac:dyDescent="0.2">
      <c r="A20" s="27" t="s">
        <v>41</v>
      </c>
      <c r="B20" s="27" t="s">
        <v>42</v>
      </c>
      <c r="C20" s="29">
        <f>'[1]Pengurangan 1'!C20+'[1]Pengurangan 2'!C20+'[1]Pengurangan 3'!C20+'[1]Pengurangan 4'!C20</f>
        <v>0</v>
      </c>
      <c r="D20" s="29">
        <f>'[1]Pengurangan 1'!D20+'[1]Pengurangan 2'!D20+'[1]Pengurangan 3'!D20+'[1]Pengurangan 4'!D20</f>
        <v>0</v>
      </c>
      <c r="E20" s="29">
        <f>'[1]Pengurangan 1'!E20+'[1]Pengurangan 2'!E20+'[1]Pengurangan 3'!E20+'[1]Pengurangan 4'!E20</f>
        <v>0</v>
      </c>
      <c r="F20" s="29">
        <f>'[1]Pengurangan 1'!F20+'[1]Pengurangan 2'!F20+'[1]Pengurangan 3'!F20+'[1]Pengurangan 4'!F20</f>
        <v>0</v>
      </c>
      <c r="G20" s="29">
        <f>'[1]Pengurangan 1'!G20+'[1]Pengurangan 2'!G20+'[1]Pengurangan 3'!G20+'[1]Pengurangan 4'!G20</f>
        <v>0</v>
      </c>
      <c r="H20" s="29">
        <f>'[1]Pengurangan 1'!H20+'[1]Pengurangan 2'!H20+'[1]Pengurangan 3'!H20+'[1]Pengurangan 4'!H20</f>
        <v>0</v>
      </c>
      <c r="I20" s="29">
        <f>'[1]Pengurangan 1'!I20+'[1]Pengurangan 2'!I20+'[1]Pengurangan 3'!I20+'[1]Pengurangan 4'!I20</f>
        <v>0</v>
      </c>
      <c r="J20" s="29">
        <f>'[1]Pengurangan 1'!J20+'[1]Pengurangan 2'!J20+'[1]Pengurangan 3'!J20+'[1]Pengurangan 4'!J20</f>
        <v>0</v>
      </c>
      <c r="K20" s="29">
        <f>'[1]Pengurangan 1'!K20+'[1]Pengurangan 2'!K20+'[1]Pengurangan 3'!K20+'[1]Pengurangan 4'!K20</f>
        <v>0</v>
      </c>
      <c r="L20" s="29">
        <f>'[1]Pengurangan 1'!L20+'[1]Pengurangan 2'!L20+'[1]Pengurangan 3'!L20+'[1]Pengurangan 4'!L20</f>
        <v>0</v>
      </c>
      <c r="M20" s="29">
        <f>'[1]Pengurangan 1'!M20+'[1]Pengurangan 2'!M20+'[1]Pengurangan 3'!M20+'[1]Pengurangan 4'!M20</f>
        <v>0</v>
      </c>
      <c r="N20" s="29">
        <f>'[1]Pengurangan 1'!N20+'[1]Pengurangan 2'!N20+'[1]Pengurangan 3'!N20+'[1]Pengurangan 4'!N20</f>
        <v>0</v>
      </c>
      <c r="O20" s="29">
        <f>'[1]Pengurangan 1'!O20+'[1]Pengurangan 2'!O20+'[1]Pengurangan 3'!O20+'[1]Pengurangan 4'!O20</f>
        <v>0</v>
      </c>
      <c r="P20" s="29">
        <f>'[1]Pengurangan 1'!P20+'[1]Pengurangan 2'!P20+'[1]Pengurangan 3'!P20+'[1]Pengurangan 4'!P20</f>
        <v>0</v>
      </c>
      <c r="Q20" s="29">
        <f>'[1]Pengurangan 1'!Q20+'[1]Pengurangan 2'!Q20+'[1]Pengurangan 3'!Q20+'[1]Pengurangan 4'!Q20</f>
        <v>0</v>
      </c>
      <c r="R20" s="29">
        <f t="shared" si="1"/>
        <v>0</v>
      </c>
      <c r="S20" s="29">
        <f t="shared" si="2"/>
        <v>0</v>
      </c>
    </row>
    <row r="21" spans="1:19" x14ac:dyDescent="0.2">
      <c r="A21" s="27" t="s">
        <v>43</v>
      </c>
      <c r="B21" s="27" t="s">
        <v>44</v>
      </c>
      <c r="C21" s="29">
        <f>'[1]Pengurangan 1'!C21+'[1]Pengurangan 2'!C21+'[1]Pengurangan 3'!C21+'[1]Pengurangan 4'!C21</f>
        <v>0</v>
      </c>
      <c r="D21" s="29">
        <f>'[1]Pengurangan 1'!D21+'[1]Pengurangan 2'!D21+'[1]Pengurangan 3'!D21+'[1]Pengurangan 4'!D21</f>
        <v>0</v>
      </c>
      <c r="E21" s="29">
        <f>'[1]Pengurangan 1'!E21+'[1]Pengurangan 2'!E21+'[1]Pengurangan 3'!E21+'[1]Pengurangan 4'!E21</f>
        <v>0</v>
      </c>
      <c r="F21" s="29">
        <f>'[1]Pengurangan 1'!F21+'[1]Pengurangan 2'!F21+'[1]Pengurangan 3'!F21+'[1]Pengurangan 4'!F21</f>
        <v>0</v>
      </c>
      <c r="G21" s="29">
        <f>'[1]Pengurangan 1'!G21+'[1]Pengurangan 2'!G21+'[1]Pengurangan 3'!G21+'[1]Pengurangan 4'!G21</f>
        <v>0</v>
      </c>
      <c r="H21" s="29">
        <f>'[1]Pengurangan 1'!H21+'[1]Pengurangan 2'!H21+'[1]Pengurangan 3'!H21+'[1]Pengurangan 4'!H21</f>
        <v>0</v>
      </c>
      <c r="I21" s="29">
        <f>'[1]Pengurangan 1'!I21+'[1]Pengurangan 2'!I21+'[1]Pengurangan 3'!I21+'[1]Pengurangan 4'!I21</f>
        <v>0</v>
      </c>
      <c r="J21" s="29">
        <f>'[1]Pengurangan 1'!J21+'[1]Pengurangan 2'!J21+'[1]Pengurangan 3'!J21+'[1]Pengurangan 4'!J21</f>
        <v>0</v>
      </c>
      <c r="K21" s="29">
        <f>'[1]Pengurangan 1'!K21+'[1]Pengurangan 2'!K21+'[1]Pengurangan 3'!K21+'[1]Pengurangan 4'!K21</f>
        <v>0</v>
      </c>
      <c r="L21" s="29">
        <f>'[1]Pengurangan 1'!L21+'[1]Pengurangan 2'!L21+'[1]Pengurangan 3'!L21+'[1]Pengurangan 4'!L21</f>
        <v>0</v>
      </c>
      <c r="M21" s="29">
        <f>'[1]Pengurangan 1'!M21+'[1]Pengurangan 2'!M21+'[1]Pengurangan 3'!M21+'[1]Pengurangan 4'!M21</f>
        <v>0</v>
      </c>
      <c r="N21" s="29">
        <f>'[1]Pengurangan 1'!N21+'[1]Pengurangan 2'!N21+'[1]Pengurangan 3'!N21+'[1]Pengurangan 4'!N21</f>
        <v>0</v>
      </c>
      <c r="O21" s="29">
        <f>'[1]Pengurangan 1'!O21+'[1]Pengurangan 2'!O21+'[1]Pengurangan 3'!O21+'[1]Pengurangan 4'!O21</f>
        <v>0</v>
      </c>
      <c r="P21" s="29">
        <f>'[1]Pengurangan 1'!P21+'[1]Pengurangan 2'!P21+'[1]Pengurangan 3'!P21+'[1]Pengurangan 4'!P21</f>
        <v>0</v>
      </c>
      <c r="Q21" s="29">
        <f>'[1]Pengurangan 1'!Q21+'[1]Pengurangan 2'!Q21+'[1]Pengurangan 3'!Q21+'[1]Pengurangan 4'!Q21</f>
        <v>0</v>
      </c>
      <c r="R21" s="29">
        <f t="shared" si="1"/>
        <v>0</v>
      </c>
      <c r="S21" s="29">
        <f t="shared" si="2"/>
        <v>0</v>
      </c>
    </row>
    <row r="22" spans="1:19" x14ac:dyDescent="0.2">
      <c r="A22" s="27" t="s">
        <v>45</v>
      </c>
      <c r="B22" s="27" t="s">
        <v>46</v>
      </c>
      <c r="C22" s="29">
        <f>'[1]Pengurangan 1'!C22+'[1]Pengurangan 2'!C22+'[1]Pengurangan 3'!C22+'[1]Pengurangan 4'!C22</f>
        <v>0</v>
      </c>
      <c r="D22" s="29">
        <f>'[1]Pengurangan 1'!D22+'[1]Pengurangan 2'!D22+'[1]Pengurangan 3'!D22+'[1]Pengurangan 4'!D22</f>
        <v>0</v>
      </c>
      <c r="E22" s="29">
        <f>'[1]Pengurangan 1'!E22+'[1]Pengurangan 2'!E22+'[1]Pengurangan 3'!E22+'[1]Pengurangan 4'!E22</f>
        <v>0</v>
      </c>
      <c r="F22" s="29">
        <f>'[1]Pengurangan 1'!F22+'[1]Pengurangan 2'!F22+'[1]Pengurangan 3'!F22+'[1]Pengurangan 4'!F22</f>
        <v>0</v>
      </c>
      <c r="G22" s="29">
        <f>'[1]Pengurangan 1'!G22+'[1]Pengurangan 2'!G22+'[1]Pengurangan 3'!G22+'[1]Pengurangan 4'!G22</f>
        <v>0</v>
      </c>
      <c r="H22" s="29">
        <f>'[1]Pengurangan 1'!H22+'[1]Pengurangan 2'!H22+'[1]Pengurangan 3'!H22+'[1]Pengurangan 4'!H22</f>
        <v>0</v>
      </c>
      <c r="I22" s="29">
        <f>'[1]Pengurangan 1'!I22+'[1]Pengurangan 2'!I22+'[1]Pengurangan 3'!I22+'[1]Pengurangan 4'!I22</f>
        <v>0</v>
      </c>
      <c r="J22" s="29">
        <f>'[1]Pengurangan 1'!J22+'[1]Pengurangan 2'!J22+'[1]Pengurangan 3'!J22+'[1]Pengurangan 4'!J22</f>
        <v>0</v>
      </c>
      <c r="K22" s="29">
        <f>'[1]Pengurangan 1'!K22+'[1]Pengurangan 2'!K22+'[1]Pengurangan 3'!K22+'[1]Pengurangan 4'!K22</f>
        <v>0</v>
      </c>
      <c r="L22" s="29">
        <f>'[1]Pengurangan 1'!L22+'[1]Pengurangan 2'!L22+'[1]Pengurangan 3'!L22+'[1]Pengurangan 4'!L22</f>
        <v>0</v>
      </c>
      <c r="M22" s="29">
        <f>'[1]Pengurangan 1'!M22+'[1]Pengurangan 2'!M22+'[1]Pengurangan 3'!M22+'[1]Pengurangan 4'!M22</f>
        <v>0</v>
      </c>
      <c r="N22" s="29">
        <f>'[1]Pengurangan 1'!N22+'[1]Pengurangan 2'!N22+'[1]Pengurangan 3'!N22+'[1]Pengurangan 4'!N22</f>
        <v>0</v>
      </c>
      <c r="O22" s="29">
        <f>'[1]Pengurangan 1'!O22+'[1]Pengurangan 2'!O22+'[1]Pengurangan 3'!O22+'[1]Pengurangan 4'!O22</f>
        <v>0</v>
      </c>
      <c r="P22" s="29">
        <f>'[1]Pengurangan 1'!P22+'[1]Pengurangan 2'!P22+'[1]Pengurangan 3'!P22+'[1]Pengurangan 4'!P22</f>
        <v>0</v>
      </c>
      <c r="Q22" s="29">
        <f>'[1]Pengurangan 1'!Q22+'[1]Pengurangan 2'!Q22+'[1]Pengurangan 3'!Q22+'[1]Pengurangan 4'!Q22</f>
        <v>0</v>
      </c>
      <c r="R22" s="29">
        <f t="shared" si="1"/>
        <v>0</v>
      </c>
      <c r="S22" s="29">
        <f t="shared" si="2"/>
        <v>0</v>
      </c>
    </row>
    <row r="23" spans="1:19" x14ac:dyDescent="0.2">
      <c r="A23" s="27" t="s">
        <v>47</v>
      </c>
      <c r="B23" s="27" t="s">
        <v>48</v>
      </c>
      <c r="C23" s="29">
        <f>'[1]Pengurangan 1'!C23+'[1]Pengurangan 2'!C23+'[1]Pengurangan 3'!C23+'[1]Pengurangan 4'!C23</f>
        <v>0</v>
      </c>
      <c r="D23" s="29">
        <f>'[1]Pengurangan 1'!D23+'[1]Pengurangan 2'!D23+'[1]Pengurangan 3'!D23+'[1]Pengurangan 4'!D23</f>
        <v>0</v>
      </c>
      <c r="E23" s="29">
        <f>'[1]Pengurangan 1'!E23+'[1]Pengurangan 2'!E23+'[1]Pengurangan 3'!E23+'[1]Pengurangan 4'!E23</f>
        <v>0</v>
      </c>
      <c r="F23" s="29">
        <f>'[1]Pengurangan 1'!F23+'[1]Pengurangan 2'!F23+'[1]Pengurangan 3'!F23+'[1]Pengurangan 4'!F23</f>
        <v>0</v>
      </c>
      <c r="G23" s="29">
        <f>'[1]Pengurangan 1'!G23+'[1]Pengurangan 2'!G23+'[1]Pengurangan 3'!G23+'[1]Pengurangan 4'!G23</f>
        <v>0</v>
      </c>
      <c r="H23" s="29">
        <f>'[1]Pengurangan 1'!H23+'[1]Pengurangan 2'!H23+'[1]Pengurangan 3'!H23+'[1]Pengurangan 4'!H23</f>
        <v>0</v>
      </c>
      <c r="I23" s="29">
        <f>'[1]Pengurangan 1'!I23+'[1]Pengurangan 2'!I23+'[1]Pengurangan 3'!I23+'[1]Pengurangan 4'!I23</f>
        <v>0</v>
      </c>
      <c r="J23" s="29">
        <f>'[1]Pengurangan 1'!J23+'[1]Pengurangan 2'!J23+'[1]Pengurangan 3'!J23+'[1]Pengurangan 4'!J23</f>
        <v>0</v>
      </c>
      <c r="K23" s="29">
        <f>'[1]Pengurangan 1'!K23+'[1]Pengurangan 2'!K23+'[1]Pengurangan 3'!K23+'[1]Pengurangan 4'!K23</f>
        <v>0</v>
      </c>
      <c r="L23" s="29">
        <f>'[1]Pengurangan 1'!L23+'[1]Pengurangan 2'!L23+'[1]Pengurangan 3'!L23+'[1]Pengurangan 4'!L23</f>
        <v>0</v>
      </c>
      <c r="M23" s="29">
        <f>'[1]Pengurangan 1'!M23+'[1]Pengurangan 2'!M23+'[1]Pengurangan 3'!M23+'[1]Pengurangan 4'!M23</f>
        <v>0</v>
      </c>
      <c r="N23" s="29">
        <f>'[1]Pengurangan 1'!N23+'[1]Pengurangan 2'!N23+'[1]Pengurangan 3'!N23+'[1]Pengurangan 4'!N23</f>
        <v>0</v>
      </c>
      <c r="O23" s="29">
        <f>'[1]Pengurangan 1'!O23+'[1]Pengurangan 2'!O23+'[1]Pengurangan 3'!O23+'[1]Pengurangan 4'!O23</f>
        <v>0</v>
      </c>
      <c r="P23" s="29">
        <f>'[1]Pengurangan 1'!P23+'[1]Pengurangan 2'!P23+'[1]Pengurangan 3'!P23+'[1]Pengurangan 4'!P23</f>
        <v>0</v>
      </c>
      <c r="Q23" s="29">
        <f>'[1]Pengurangan 1'!Q23+'[1]Pengurangan 2'!Q23+'[1]Pengurangan 3'!Q23+'[1]Pengurangan 4'!Q23</f>
        <v>0</v>
      </c>
      <c r="R23" s="29">
        <f t="shared" si="1"/>
        <v>0</v>
      </c>
      <c r="S23" s="29">
        <f t="shared" si="2"/>
        <v>0</v>
      </c>
    </row>
    <row r="24" spans="1:19" x14ac:dyDescent="0.2">
      <c r="A24" s="27" t="s">
        <v>49</v>
      </c>
      <c r="B24" s="27" t="s">
        <v>50</v>
      </c>
      <c r="C24" s="29">
        <f>'[1]Pengurangan 1'!C24+'[1]Pengurangan 2'!C24+'[1]Pengurangan 3'!C24+'[1]Pengurangan 4'!C24</f>
        <v>0</v>
      </c>
      <c r="D24" s="29">
        <f>'[1]Pengurangan 1'!D24+'[1]Pengurangan 2'!D24+'[1]Pengurangan 3'!D24+'[1]Pengurangan 4'!D24</f>
        <v>0</v>
      </c>
      <c r="E24" s="29">
        <f>'[1]Pengurangan 1'!E24+'[1]Pengurangan 2'!E24+'[1]Pengurangan 3'!E24+'[1]Pengurangan 4'!E24</f>
        <v>0</v>
      </c>
      <c r="F24" s="29">
        <f>'[1]Pengurangan 1'!F24+'[1]Pengurangan 2'!F24+'[1]Pengurangan 3'!F24+'[1]Pengurangan 4'!F24</f>
        <v>0</v>
      </c>
      <c r="G24" s="29">
        <f>'[1]Pengurangan 1'!G24+'[1]Pengurangan 2'!G24+'[1]Pengurangan 3'!G24+'[1]Pengurangan 4'!G24</f>
        <v>0</v>
      </c>
      <c r="H24" s="29">
        <f>'[1]Pengurangan 1'!H24+'[1]Pengurangan 2'!H24+'[1]Pengurangan 3'!H24+'[1]Pengurangan 4'!H24</f>
        <v>0</v>
      </c>
      <c r="I24" s="29">
        <f>'[1]Pengurangan 1'!I24+'[1]Pengurangan 2'!I24+'[1]Pengurangan 3'!I24+'[1]Pengurangan 4'!I24</f>
        <v>0</v>
      </c>
      <c r="J24" s="29">
        <f>'[1]Pengurangan 1'!J24+'[1]Pengurangan 2'!J24+'[1]Pengurangan 3'!J24+'[1]Pengurangan 4'!J24</f>
        <v>0</v>
      </c>
      <c r="K24" s="29">
        <f>'[1]Pengurangan 1'!K24+'[1]Pengurangan 2'!K24+'[1]Pengurangan 3'!K24+'[1]Pengurangan 4'!K24</f>
        <v>0</v>
      </c>
      <c r="L24" s="29">
        <f>'[1]Pengurangan 1'!L24+'[1]Pengurangan 2'!L24+'[1]Pengurangan 3'!L24+'[1]Pengurangan 4'!L24</f>
        <v>0</v>
      </c>
      <c r="M24" s="29">
        <f>'[1]Pengurangan 1'!M24+'[1]Pengurangan 2'!M24+'[1]Pengurangan 3'!M24+'[1]Pengurangan 4'!M24</f>
        <v>0</v>
      </c>
      <c r="N24" s="29">
        <f>'[1]Pengurangan 1'!N24+'[1]Pengurangan 2'!N24+'[1]Pengurangan 3'!N24+'[1]Pengurangan 4'!N24</f>
        <v>0</v>
      </c>
      <c r="O24" s="29">
        <f>'[1]Pengurangan 1'!O24+'[1]Pengurangan 2'!O24+'[1]Pengurangan 3'!O24+'[1]Pengurangan 4'!O24</f>
        <v>0</v>
      </c>
      <c r="P24" s="29">
        <f>'[1]Pengurangan 1'!P24+'[1]Pengurangan 2'!P24+'[1]Pengurangan 3'!P24+'[1]Pengurangan 4'!P24</f>
        <v>0</v>
      </c>
      <c r="Q24" s="29">
        <f>'[1]Pengurangan 1'!Q24+'[1]Pengurangan 2'!Q24+'[1]Pengurangan 3'!Q24+'[1]Pengurangan 4'!Q24</f>
        <v>0</v>
      </c>
      <c r="R24" s="29">
        <f t="shared" si="1"/>
        <v>0</v>
      </c>
      <c r="S24" s="29">
        <f t="shared" si="2"/>
        <v>0</v>
      </c>
    </row>
    <row r="25" spans="1:19" x14ac:dyDescent="0.2">
      <c r="A25" s="27" t="s">
        <v>51</v>
      </c>
      <c r="B25" s="27" t="s">
        <v>52</v>
      </c>
      <c r="C25" s="29">
        <f>'[1]Pengurangan 1'!C25+'[1]Pengurangan 2'!C25+'[1]Pengurangan 3'!C25+'[1]Pengurangan 4'!C25</f>
        <v>0</v>
      </c>
      <c r="D25" s="29">
        <f>'[1]Pengurangan 1'!D25+'[1]Pengurangan 2'!D25+'[1]Pengurangan 3'!D25+'[1]Pengurangan 4'!D25</f>
        <v>0</v>
      </c>
      <c r="E25" s="29">
        <f>'[1]Pengurangan 1'!E25+'[1]Pengurangan 2'!E25+'[1]Pengurangan 3'!E25+'[1]Pengurangan 4'!E25</f>
        <v>0</v>
      </c>
      <c r="F25" s="29">
        <f>'[1]Pengurangan 1'!F25+'[1]Pengurangan 2'!F25+'[1]Pengurangan 3'!F25+'[1]Pengurangan 4'!F25</f>
        <v>0</v>
      </c>
      <c r="G25" s="29">
        <f>'[1]Pengurangan 1'!G25+'[1]Pengurangan 2'!G25+'[1]Pengurangan 3'!G25+'[1]Pengurangan 4'!G25</f>
        <v>0</v>
      </c>
      <c r="H25" s="29">
        <f>'[1]Pengurangan 1'!H25+'[1]Pengurangan 2'!H25+'[1]Pengurangan 3'!H25+'[1]Pengurangan 4'!H25</f>
        <v>0</v>
      </c>
      <c r="I25" s="29">
        <f>'[1]Pengurangan 1'!I25+'[1]Pengurangan 2'!I25+'[1]Pengurangan 3'!I25+'[1]Pengurangan 4'!I25</f>
        <v>0</v>
      </c>
      <c r="J25" s="29">
        <f>'[1]Pengurangan 1'!J25+'[1]Pengurangan 2'!J25+'[1]Pengurangan 3'!J25+'[1]Pengurangan 4'!J25</f>
        <v>0</v>
      </c>
      <c r="K25" s="29">
        <f>'[1]Pengurangan 1'!K25+'[1]Pengurangan 2'!K25+'[1]Pengurangan 3'!K25+'[1]Pengurangan 4'!K25</f>
        <v>0</v>
      </c>
      <c r="L25" s="29">
        <f>'[1]Pengurangan 1'!L25+'[1]Pengurangan 2'!L25+'[1]Pengurangan 3'!L25+'[1]Pengurangan 4'!L25</f>
        <v>0</v>
      </c>
      <c r="M25" s="29">
        <f>'[1]Pengurangan 1'!M25+'[1]Pengurangan 2'!M25+'[1]Pengurangan 3'!M25+'[1]Pengurangan 4'!M25</f>
        <v>0</v>
      </c>
      <c r="N25" s="29">
        <f>'[1]Pengurangan 1'!N25+'[1]Pengurangan 2'!N25+'[1]Pengurangan 3'!N25+'[1]Pengurangan 4'!N25</f>
        <v>0</v>
      </c>
      <c r="O25" s="29">
        <f>'[1]Pengurangan 1'!O25+'[1]Pengurangan 2'!O25+'[1]Pengurangan 3'!O25+'[1]Pengurangan 4'!O25</f>
        <v>0</v>
      </c>
      <c r="P25" s="29">
        <f>'[1]Pengurangan 1'!P25+'[1]Pengurangan 2'!P25+'[1]Pengurangan 3'!P25+'[1]Pengurangan 4'!P25</f>
        <v>0</v>
      </c>
      <c r="Q25" s="29">
        <f>'[1]Pengurangan 1'!Q25+'[1]Pengurangan 2'!Q25+'[1]Pengurangan 3'!Q25+'[1]Pengurangan 4'!Q25</f>
        <v>0</v>
      </c>
      <c r="R25" s="29">
        <f t="shared" si="1"/>
        <v>0</v>
      </c>
      <c r="S25" s="29">
        <f t="shared" si="2"/>
        <v>0</v>
      </c>
    </row>
    <row r="26" spans="1:19" x14ac:dyDescent="0.2">
      <c r="A26" s="27" t="s">
        <v>53</v>
      </c>
      <c r="B26" s="27" t="s">
        <v>54</v>
      </c>
      <c r="C26" s="29">
        <f>'[1]Pengurangan 1'!C26+'[1]Pengurangan 2'!C26+'[1]Pengurangan 3'!C26+'[1]Pengurangan 4'!C26</f>
        <v>0</v>
      </c>
      <c r="D26" s="29">
        <f>'[1]Pengurangan 1'!D26+'[1]Pengurangan 2'!D26+'[1]Pengurangan 3'!D26+'[1]Pengurangan 4'!D26</f>
        <v>0</v>
      </c>
      <c r="E26" s="29">
        <f>'[1]Pengurangan 1'!E26+'[1]Pengurangan 2'!E26+'[1]Pengurangan 3'!E26+'[1]Pengurangan 4'!E26</f>
        <v>0</v>
      </c>
      <c r="F26" s="29">
        <f>'[1]Pengurangan 1'!F26+'[1]Pengurangan 2'!F26+'[1]Pengurangan 3'!F26+'[1]Pengurangan 4'!F26</f>
        <v>0</v>
      </c>
      <c r="G26" s="29">
        <f>'[1]Pengurangan 1'!G26+'[1]Pengurangan 2'!G26+'[1]Pengurangan 3'!G26+'[1]Pengurangan 4'!G26</f>
        <v>0</v>
      </c>
      <c r="H26" s="29">
        <f>'[1]Pengurangan 1'!H26+'[1]Pengurangan 2'!H26+'[1]Pengurangan 3'!H26+'[1]Pengurangan 4'!H26</f>
        <v>0</v>
      </c>
      <c r="I26" s="29">
        <f>'[1]Pengurangan 1'!I26+'[1]Pengurangan 2'!I26+'[1]Pengurangan 3'!I26+'[1]Pengurangan 4'!I26</f>
        <v>0</v>
      </c>
      <c r="J26" s="29">
        <f>'[1]Pengurangan 1'!J26+'[1]Pengurangan 2'!J26+'[1]Pengurangan 3'!J26+'[1]Pengurangan 4'!J26</f>
        <v>0</v>
      </c>
      <c r="K26" s="29">
        <f>'[1]Pengurangan 1'!K26+'[1]Pengurangan 2'!K26+'[1]Pengurangan 3'!K26+'[1]Pengurangan 4'!K26</f>
        <v>0</v>
      </c>
      <c r="L26" s="29">
        <f>'[1]Pengurangan 1'!L26+'[1]Pengurangan 2'!L26+'[1]Pengurangan 3'!L26+'[1]Pengurangan 4'!L26</f>
        <v>0</v>
      </c>
      <c r="M26" s="29">
        <f>'[1]Pengurangan 1'!M26+'[1]Pengurangan 2'!M26+'[1]Pengurangan 3'!M26+'[1]Pengurangan 4'!M26</f>
        <v>0</v>
      </c>
      <c r="N26" s="29">
        <f>'[1]Pengurangan 1'!N26+'[1]Pengurangan 2'!N26+'[1]Pengurangan 3'!N26+'[1]Pengurangan 4'!N26</f>
        <v>0</v>
      </c>
      <c r="O26" s="29">
        <f>'[1]Pengurangan 1'!O26+'[1]Pengurangan 2'!O26+'[1]Pengurangan 3'!O26+'[1]Pengurangan 4'!O26</f>
        <v>0</v>
      </c>
      <c r="P26" s="29">
        <f>'[1]Pengurangan 1'!P26+'[1]Pengurangan 2'!P26+'[1]Pengurangan 3'!P26+'[1]Pengurangan 4'!P26</f>
        <v>0</v>
      </c>
      <c r="Q26" s="29">
        <f>'[1]Pengurangan 1'!Q26+'[1]Pengurangan 2'!Q26+'[1]Pengurangan 3'!Q26+'[1]Pengurangan 4'!Q26</f>
        <v>0</v>
      </c>
      <c r="R26" s="29">
        <f t="shared" si="1"/>
        <v>0</v>
      </c>
      <c r="S26" s="29">
        <f t="shared" si="2"/>
        <v>0</v>
      </c>
    </row>
    <row r="27" spans="1:19" x14ac:dyDescent="0.2">
      <c r="A27" s="27" t="s">
        <v>55</v>
      </c>
      <c r="B27" s="27" t="s">
        <v>56</v>
      </c>
      <c r="C27" s="29">
        <f>'[1]Pengurangan 1'!C27+'[1]Pengurangan 2'!C27+'[1]Pengurangan 3'!C27+'[1]Pengurangan 4'!C27</f>
        <v>0</v>
      </c>
      <c r="D27" s="29">
        <f>'[1]Pengurangan 1'!D27+'[1]Pengurangan 2'!D27+'[1]Pengurangan 3'!D27+'[1]Pengurangan 4'!D27</f>
        <v>0</v>
      </c>
      <c r="E27" s="29">
        <f>'[1]Pengurangan 1'!E27+'[1]Pengurangan 2'!E27+'[1]Pengurangan 3'!E27+'[1]Pengurangan 4'!E27</f>
        <v>0</v>
      </c>
      <c r="F27" s="29">
        <f>'[1]Pengurangan 1'!F27+'[1]Pengurangan 2'!F27+'[1]Pengurangan 3'!F27+'[1]Pengurangan 4'!F27</f>
        <v>0</v>
      </c>
      <c r="G27" s="29">
        <f>'[1]Pengurangan 1'!G27+'[1]Pengurangan 2'!G27+'[1]Pengurangan 3'!G27+'[1]Pengurangan 4'!G27</f>
        <v>0</v>
      </c>
      <c r="H27" s="29">
        <f>'[1]Pengurangan 1'!H27+'[1]Pengurangan 2'!H27+'[1]Pengurangan 3'!H27+'[1]Pengurangan 4'!H27</f>
        <v>0</v>
      </c>
      <c r="I27" s="29">
        <f>'[1]Pengurangan 1'!I27+'[1]Pengurangan 2'!I27+'[1]Pengurangan 3'!I27+'[1]Pengurangan 4'!I27</f>
        <v>0</v>
      </c>
      <c r="J27" s="29">
        <f>'[1]Pengurangan 1'!J27+'[1]Pengurangan 2'!J27+'[1]Pengurangan 3'!J27+'[1]Pengurangan 4'!J27</f>
        <v>0</v>
      </c>
      <c r="K27" s="29">
        <f>'[1]Pengurangan 1'!K27+'[1]Pengurangan 2'!K27+'[1]Pengurangan 3'!K27+'[1]Pengurangan 4'!K27</f>
        <v>0</v>
      </c>
      <c r="L27" s="29">
        <f>'[1]Pengurangan 1'!L27+'[1]Pengurangan 2'!L27+'[1]Pengurangan 3'!L27+'[1]Pengurangan 4'!L27</f>
        <v>0</v>
      </c>
      <c r="M27" s="29">
        <f>'[1]Pengurangan 1'!M27+'[1]Pengurangan 2'!M27+'[1]Pengurangan 3'!M27+'[1]Pengurangan 4'!M27</f>
        <v>0</v>
      </c>
      <c r="N27" s="29">
        <f>'[1]Pengurangan 1'!N27+'[1]Pengurangan 2'!N27+'[1]Pengurangan 3'!N27+'[1]Pengurangan 4'!N27</f>
        <v>0</v>
      </c>
      <c r="O27" s="29">
        <f>'[1]Pengurangan 1'!O27+'[1]Pengurangan 2'!O27+'[1]Pengurangan 3'!O27+'[1]Pengurangan 4'!O27</f>
        <v>0</v>
      </c>
      <c r="P27" s="29">
        <f>'[1]Pengurangan 1'!P27+'[1]Pengurangan 2'!P27+'[1]Pengurangan 3'!P27+'[1]Pengurangan 4'!P27</f>
        <v>0</v>
      </c>
      <c r="Q27" s="29">
        <f>'[1]Pengurangan 1'!Q27+'[1]Pengurangan 2'!Q27+'[1]Pengurangan 3'!Q27+'[1]Pengurangan 4'!Q27</f>
        <v>0</v>
      </c>
      <c r="R27" s="29">
        <f t="shared" si="1"/>
        <v>0</v>
      </c>
      <c r="S27" s="29">
        <f t="shared" si="2"/>
        <v>0</v>
      </c>
    </row>
    <row r="28" spans="1:19" x14ac:dyDescent="0.2">
      <c r="A28" s="27" t="s">
        <v>57</v>
      </c>
      <c r="B28" s="27" t="s">
        <v>58</v>
      </c>
      <c r="C28" s="29">
        <f>'[1]Pengurangan 1'!C28+'[1]Pengurangan 2'!C28+'[1]Pengurangan 3'!C28+'[1]Pengurangan 4'!C28</f>
        <v>0</v>
      </c>
      <c r="D28" s="29">
        <f>'[1]Pengurangan 1'!D28+'[1]Pengurangan 2'!D28+'[1]Pengurangan 3'!D28+'[1]Pengurangan 4'!D28</f>
        <v>0</v>
      </c>
      <c r="E28" s="29">
        <f>'[1]Pengurangan 1'!E28+'[1]Pengurangan 2'!E28+'[1]Pengurangan 3'!E28+'[1]Pengurangan 4'!E28</f>
        <v>0</v>
      </c>
      <c r="F28" s="29">
        <f>'[1]Pengurangan 1'!F28+'[1]Pengurangan 2'!F28+'[1]Pengurangan 3'!F28+'[1]Pengurangan 4'!F28</f>
        <v>0</v>
      </c>
      <c r="G28" s="29">
        <f>'[1]Pengurangan 1'!G28+'[1]Pengurangan 2'!G28+'[1]Pengurangan 3'!G28+'[1]Pengurangan 4'!G28</f>
        <v>0</v>
      </c>
      <c r="H28" s="29">
        <f>'[1]Pengurangan 1'!H28+'[1]Pengurangan 2'!H28+'[1]Pengurangan 3'!H28+'[1]Pengurangan 4'!H28</f>
        <v>0</v>
      </c>
      <c r="I28" s="29">
        <f>'[1]Pengurangan 1'!I28+'[1]Pengurangan 2'!I28+'[1]Pengurangan 3'!I28+'[1]Pengurangan 4'!I28</f>
        <v>0</v>
      </c>
      <c r="J28" s="29">
        <f>'[1]Pengurangan 1'!J28+'[1]Pengurangan 2'!J28+'[1]Pengurangan 3'!J28+'[1]Pengurangan 4'!J28</f>
        <v>0</v>
      </c>
      <c r="K28" s="29">
        <f>'[1]Pengurangan 1'!K28+'[1]Pengurangan 2'!K28+'[1]Pengurangan 3'!K28+'[1]Pengurangan 4'!K28</f>
        <v>0</v>
      </c>
      <c r="L28" s="29">
        <f>'[1]Pengurangan 1'!L28+'[1]Pengurangan 2'!L28+'[1]Pengurangan 3'!L28+'[1]Pengurangan 4'!L28</f>
        <v>0</v>
      </c>
      <c r="M28" s="29">
        <f>'[1]Pengurangan 1'!M28+'[1]Pengurangan 2'!M28+'[1]Pengurangan 3'!M28+'[1]Pengurangan 4'!M28</f>
        <v>0</v>
      </c>
      <c r="N28" s="29">
        <f>'[1]Pengurangan 1'!N28+'[1]Pengurangan 2'!N28+'[1]Pengurangan 3'!N28+'[1]Pengurangan 4'!N28</f>
        <v>0</v>
      </c>
      <c r="O28" s="29">
        <f>'[1]Pengurangan 1'!O28+'[1]Pengurangan 2'!O28+'[1]Pengurangan 3'!O28+'[1]Pengurangan 4'!O28</f>
        <v>0</v>
      </c>
      <c r="P28" s="29">
        <f>'[1]Pengurangan 1'!P28+'[1]Pengurangan 2'!P28+'[1]Pengurangan 3'!P28+'[1]Pengurangan 4'!P28</f>
        <v>0</v>
      </c>
      <c r="Q28" s="29">
        <f>'[1]Pengurangan 1'!Q28+'[1]Pengurangan 2'!Q28+'[1]Pengurangan 3'!Q28+'[1]Pengurangan 4'!Q28</f>
        <v>0</v>
      </c>
      <c r="R28" s="29">
        <f t="shared" si="1"/>
        <v>0</v>
      </c>
      <c r="S28" s="29">
        <f t="shared" si="2"/>
        <v>0</v>
      </c>
    </row>
    <row r="29" spans="1:19" x14ac:dyDescent="0.2">
      <c r="A29" s="25" t="s">
        <v>59</v>
      </c>
      <c r="B29" s="25" t="s">
        <v>60</v>
      </c>
      <c r="C29" s="26">
        <f>SUM(C30:C33)</f>
        <v>0</v>
      </c>
      <c r="D29" s="26">
        <f t="shared" ref="D29:S29" si="3">SUM(D30:D33)</f>
        <v>0</v>
      </c>
      <c r="E29" s="26">
        <f t="shared" si="3"/>
        <v>0</v>
      </c>
      <c r="F29" s="26">
        <f t="shared" si="3"/>
        <v>0</v>
      </c>
      <c r="G29" s="26">
        <f t="shared" si="3"/>
        <v>0</v>
      </c>
      <c r="H29" s="26">
        <f t="shared" si="3"/>
        <v>0</v>
      </c>
      <c r="I29" s="26">
        <f t="shared" si="3"/>
        <v>0</v>
      </c>
      <c r="J29" s="26">
        <f t="shared" si="3"/>
        <v>0</v>
      </c>
      <c r="K29" s="26">
        <f t="shared" si="3"/>
        <v>0</v>
      </c>
      <c r="L29" s="26">
        <f t="shared" si="3"/>
        <v>0</v>
      </c>
      <c r="M29" s="26">
        <f t="shared" si="3"/>
        <v>0</v>
      </c>
      <c r="N29" s="26">
        <f t="shared" si="3"/>
        <v>0</v>
      </c>
      <c r="O29" s="26">
        <f t="shared" si="3"/>
        <v>0</v>
      </c>
      <c r="P29" s="26">
        <f t="shared" si="3"/>
        <v>0</v>
      </c>
      <c r="Q29" s="26">
        <f t="shared" si="3"/>
        <v>0</v>
      </c>
      <c r="R29" s="26">
        <f t="shared" si="3"/>
        <v>0</v>
      </c>
      <c r="S29" s="26">
        <f t="shared" si="3"/>
        <v>0</v>
      </c>
    </row>
    <row r="30" spans="1:19" x14ac:dyDescent="0.2">
      <c r="A30" s="27" t="s">
        <v>61</v>
      </c>
      <c r="B30" s="27" t="s">
        <v>62</v>
      </c>
      <c r="C30" s="29">
        <f>'[1]Pengurangan 1'!C30+'[1]Pengurangan 2'!C30+'[1]Pengurangan 3'!C30+'[1]Pengurangan 4'!C30</f>
        <v>0</v>
      </c>
      <c r="D30" s="29">
        <f>'[1]Pengurangan 1'!D30+'[1]Pengurangan 2'!D30+'[1]Pengurangan 3'!D30+'[1]Pengurangan 4'!D30</f>
        <v>0</v>
      </c>
      <c r="E30" s="29">
        <f>'[1]Pengurangan 1'!E30+'[1]Pengurangan 2'!E30+'[1]Pengurangan 3'!E30+'[1]Pengurangan 4'!E30</f>
        <v>0</v>
      </c>
      <c r="F30" s="29">
        <f>'[1]Pengurangan 1'!F30+'[1]Pengurangan 2'!F30+'[1]Pengurangan 3'!F30+'[1]Pengurangan 4'!F30</f>
        <v>0</v>
      </c>
      <c r="G30" s="29">
        <f>'[1]Pengurangan 1'!G30+'[1]Pengurangan 2'!G30+'[1]Pengurangan 3'!G30+'[1]Pengurangan 4'!G30</f>
        <v>0</v>
      </c>
      <c r="H30" s="29">
        <f>'[1]Pengurangan 1'!H30+'[1]Pengurangan 2'!H30+'[1]Pengurangan 3'!H30+'[1]Pengurangan 4'!H30</f>
        <v>0</v>
      </c>
      <c r="I30" s="29">
        <f>'[1]Pengurangan 1'!I30+'[1]Pengurangan 2'!I30+'[1]Pengurangan 3'!I30+'[1]Pengurangan 4'!I30</f>
        <v>0</v>
      </c>
      <c r="J30" s="29">
        <f>'[1]Pengurangan 1'!J30+'[1]Pengurangan 2'!J30+'[1]Pengurangan 3'!J30+'[1]Pengurangan 4'!J30</f>
        <v>0</v>
      </c>
      <c r="K30" s="29">
        <f>'[1]Pengurangan 1'!K30+'[1]Pengurangan 2'!K30+'[1]Pengurangan 3'!K30+'[1]Pengurangan 4'!K30</f>
        <v>0</v>
      </c>
      <c r="L30" s="29">
        <f>'[1]Pengurangan 1'!L30+'[1]Pengurangan 2'!L30+'[1]Pengurangan 3'!L30+'[1]Pengurangan 4'!L30</f>
        <v>0</v>
      </c>
      <c r="M30" s="29">
        <f>'[1]Pengurangan 1'!M30+'[1]Pengurangan 2'!M30+'[1]Pengurangan 3'!M30+'[1]Pengurangan 4'!M30</f>
        <v>0</v>
      </c>
      <c r="N30" s="29">
        <f>'[1]Pengurangan 1'!N30+'[1]Pengurangan 2'!N30+'[1]Pengurangan 3'!N30+'[1]Pengurangan 4'!N30</f>
        <v>0</v>
      </c>
      <c r="O30" s="29">
        <f>'[1]Pengurangan 1'!O30+'[1]Pengurangan 2'!O30+'[1]Pengurangan 3'!O30+'[1]Pengurangan 4'!O30</f>
        <v>0</v>
      </c>
      <c r="P30" s="29">
        <f>'[1]Pengurangan 1'!P30+'[1]Pengurangan 2'!P30+'[1]Pengurangan 3'!P30+'[1]Pengurangan 4'!P30</f>
        <v>0</v>
      </c>
      <c r="Q30" s="29">
        <f>'[1]Pengurangan 1'!Q30+'[1]Pengurangan 2'!Q30+'[1]Pengurangan 3'!Q30+'[1]Pengurangan 4'!Q30</f>
        <v>0</v>
      </c>
      <c r="R30" s="29">
        <f t="shared" ref="R30:R33" si="4">SUM(C30,E30,G30,H30,J30,L30,N30,O30,P30)</f>
        <v>0</v>
      </c>
      <c r="S30" s="29">
        <f t="shared" ref="S30:S33" si="5">SUM(D30,F30,I30,K30,M30,Q30)</f>
        <v>0</v>
      </c>
    </row>
    <row r="31" spans="1:19" x14ac:dyDescent="0.2">
      <c r="A31" s="27" t="s">
        <v>63</v>
      </c>
      <c r="B31" s="27" t="s">
        <v>64</v>
      </c>
      <c r="C31" s="29">
        <f>'[1]Pengurangan 1'!C31+'[1]Pengurangan 2'!C31+'[1]Pengurangan 3'!C31+'[1]Pengurangan 4'!C31</f>
        <v>0</v>
      </c>
      <c r="D31" s="29">
        <f>'[1]Pengurangan 1'!D31+'[1]Pengurangan 2'!D31+'[1]Pengurangan 3'!D31+'[1]Pengurangan 4'!D31</f>
        <v>0</v>
      </c>
      <c r="E31" s="29">
        <f>'[1]Pengurangan 1'!E31+'[1]Pengurangan 2'!E31+'[1]Pengurangan 3'!E31+'[1]Pengurangan 4'!E31</f>
        <v>0</v>
      </c>
      <c r="F31" s="29">
        <f>'[1]Pengurangan 1'!F31+'[1]Pengurangan 2'!F31+'[1]Pengurangan 3'!F31+'[1]Pengurangan 4'!F31</f>
        <v>0</v>
      </c>
      <c r="G31" s="29">
        <f>'[1]Pengurangan 1'!G31+'[1]Pengurangan 2'!G31+'[1]Pengurangan 3'!G31+'[1]Pengurangan 4'!G31</f>
        <v>0</v>
      </c>
      <c r="H31" s="29">
        <f>'[1]Pengurangan 1'!H31+'[1]Pengurangan 2'!H31+'[1]Pengurangan 3'!H31+'[1]Pengurangan 4'!H31</f>
        <v>0</v>
      </c>
      <c r="I31" s="29">
        <f>'[1]Pengurangan 1'!I31+'[1]Pengurangan 2'!I31+'[1]Pengurangan 3'!I31+'[1]Pengurangan 4'!I31</f>
        <v>0</v>
      </c>
      <c r="J31" s="29">
        <f>'[1]Pengurangan 1'!J31+'[1]Pengurangan 2'!J31+'[1]Pengurangan 3'!J31+'[1]Pengurangan 4'!J31</f>
        <v>0</v>
      </c>
      <c r="K31" s="29">
        <f>'[1]Pengurangan 1'!K31+'[1]Pengurangan 2'!K31+'[1]Pengurangan 3'!K31+'[1]Pengurangan 4'!K31</f>
        <v>0</v>
      </c>
      <c r="L31" s="29">
        <f>'[1]Pengurangan 1'!L31+'[1]Pengurangan 2'!L31+'[1]Pengurangan 3'!L31+'[1]Pengurangan 4'!L31</f>
        <v>0</v>
      </c>
      <c r="M31" s="29">
        <f>'[1]Pengurangan 1'!M31+'[1]Pengurangan 2'!M31+'[1]Pengurangan 3'!M31+'[1]Pengurangan 4'!M31</f>
        <v>0</v>
      </c>
      <c r="N31" s="29">
        <f>'[1]Pengurangan 1'!N31+'[1]Pengurangan 2'!N31+'[1]Pengurangan 3'!N31+'[1]Pengurangan 4'!N31</f>
        <v>0</v>
      </c>
      <c r="O31" s="29">
        <f>'[1]Pengurangan 1'!O31+'[1]Pengurangan 2'!O31+'[1]Pengurangan 3'!O31+'[1]Pengurangan 4'!O31</f>
        <v>0</v>
      </c>
      <c r="P31" s="29">
        <f>'[1]Pengurangan 1'!P31+'[1]Pengurangan 2'!P31+'[1]Pengurangan 3'!P31+'[1]Pengurangan 4'!P31</f>
        <v>0</v>
      </c>
      <c r="Q31" s="29">
        <f>'[1]Pengurangan 1'!Q31+'[1]Pengurangan 2'!Q31+'[1]Pengurangan 3'!Q31+'[1]Pengurangan 4'!Q31</f>
        <v>0</v>
      </c>
      <c r="R31" s="29">
        <f t="shared" si="4"/>
        <v>0</v>
      </c>
      <c r="S31" s="29">
        <f t="shared" si="5"/>
        <v>0</v>
      </c>
    </row>
    <row r="32" spans="1:19" x14ac:dyDescent="0.2">
      <c r="A32" s="27" t="s">
        <v>65</v>
      </c>
      <c r="B32" s="27" t="s">
        <v>66</v>
      </c>
      <c r="C32" s="29">
        <f>'[1]Pengurangan 1'!C32+'[1]Pengurangan 2'!C32+'[1]Pengurangan 3'!C32+'[1]Pengurangan 4'!C32</f>
        <v>0</v>
      </c>
      <c r="D32" s="29">
        <f>'[1]Pengurangan 1'!D32+'[1]Pengurangan 2'!D32+'[1]Pengurangan 3'!D32+'[1]Pengurangan 4'!D32</f>
        <v>0</v>
      </c>
      <c r="E32" s="29">
        <f>'[1]Pengurangan 1'!E32+'[1]Pengurangan 2'!E32+'[1]Pengurangan 3'!E32+'[1]Pengurangan 4'!E32</f>
        <v>0</v>
      </c>
      <c r="F32" s="29">
        <f>'[1]Pengurangan 1'!F32+'[1]Pengurangan 2'!F32+'[1]Pengurangan 3'!F32+'[1]Pengurangan 4'!F32</f>
        <v>0</v>
      </c>
      <c r="G32" s="29">
        <f>'[1]Pengurangan 1'!G32+'[1]Pengurangan 2'!G32+'[1]Pengurangan 3'!G32+'[1]Pengurangan 4'!G32</f>
        <v>0</v>
      </c>
      <c r="H32" s="29">
        <f>'[1]Pengurangan 1'!H32+'[1]Pengurangan 2'!H32+'[1]Pengurangan 3'!H32+'[1]Pengurangan 4'!H32</f>
        <v>0</v>
      </c>
      <c r="I32" s="29">
        <f>'[1]Pengurangan 1'!I32+'[1]Pengurangan 2'!I32+'[1]Pengurangan 3'!I32+'[1]Pengurangan 4'!I32</f>
        <v>0</v>
      </c>
      <c r="J32" s="29">
        <f>'[1]Pengurangan 1'!J32+'[1]Pengurangan 2'!J32+'[1]Pengurangan 3'!J32+'[1]Pengurangan 4'!J32</f>
        <v>0</v>
      </c>
      <c r="K32" s="29">
        <f>'[1]Pengurangan 1'!K32+'[1]Pengurangan 2'!K32+'[1]Pengurangan 3'!K32+'[1]Pengurangan 4'!K32</f>
        <v>0</v>
      </c>
      <c r="L32" s="29">
        <f>'[1]Pengurangan 1'!L32+'[1]Pengurangan 2'!L32+'[1]Pengurangan 3'!L32+'[1]Pengurangan 4'!L32</f>
        <v>0</v>
      </c>
      <c r="M32" s="29">
        <f>'[1]Pengurangan 1'!M32+'[1]Pengurangan 2'!M32+'[1]Pengurangan 3'!M32+'[1]Pengurangan 4'!M32</f>
        <v>0</v>
      </c>
      <c r="N32" s="29">
        <f>'[1]Pengurangan 1'!N32+'[1]Pengurangan 2'!N32+'[1]Pengurangan 3'!N32+'[1]Pengurangan 4'!N32</f>
        <v>0</v>
      </c>
      <c r="O32" s="29">
        <f>'[1]Pengurangan 1'!O32+'[1]Pengurangan 2'!O32+'[1]Pengurangan 3'!O32+'[1]Pengurangan 4'!O32</f>
        <v>0</v>
      </c>
      <c r="P32" s="29">
        <f>'[1]Pengurangan 1'!P32+'[1]Pengurangan 2'!P32+'[1]Pengurangan 3'!P32+'[1]Pengurangan 4'!P32</f>
        <v>0</v>
      </c>
      <c r="Q32" s="29">
        <f>'[1]Pengurangan 1'!Q32+'[1]Pengurangan 2'!Q32+'[1]Pengurangan 3'!Q32+'[1]Pengurangan 4'!Q32</f>
        <v>0</v>
      </c>
      <c r="R32" s="29">
        <f t="shared" si="4"/>
        <v>0</v>
      </c>
      <c r="S32" s="29">
        <f t="shared" si="5"/>
        <v>0</v>
      </c>
    </row>
    <row r="33" spans="1:19" x14ac:dyDescent="0.2">
      <c r="A33" s="27" t="s">
        <v>67</v>
      </c>
      <c r="B33" s="27" t="s">
        <v>68</v>
      </c>
      <c r="C33" s="29">
        <f>'[1]Pengurangan 1'!C33+'[1]Pengurangan 2'!C33+'[1]Pengurangan 3'!C33+'[1]Pengurangan 4'!C33</f>
        <v>0</v>
      </c>
      <c r="D33" s="29">
        <f>'[1]Pengurangan 1'!D33+'[1]Pengurangan 2'!D33+'[1]Pengurangan 3'!D33+'[1]Pengurangan 4'!D33</f>
        <v>0</v>
      </c>
      <c r="E33" s="29">
        <f>'[1]Pengurangan 1'!E33+'[1]Pengurangan 2'!E33+'[1]Pengurangan 3'!E33+'[1]Pengurangan 4'!E33</f>
        <v>0</v>
      </c>
      <c r="F33" s="29">
        <f>'[1]Pengurangan 1'!F33+'[1]Pengurangan 2'!F33+'[1]Pengurangan 3'!F33+'[1]Pengurangan 4'!F33</f>
        <v>0</v>
      </c>
      <c r="G33" s="29">
        <f>'[1]Pengurangan 1'!G33+'[1]Pengurangan 2'!G33+'[1]Pengurangan 3'!G33+'[1]Pengurangan 4'!G33</f>
        <v>0</v>
      </c>
      <c r="H33" s="29">
        <f>'[1]Pengurangan 1'!H33+'[1]Pengurangan 2'!H33+'[1]Pengurangan 3'!H33+'[1]Pengurangan 4'!H33</f>
        <v>0</v>
      </c>
      <c r="I33" s="29">
        <f>'[1]Pengurangan 1'!I33+'[1]Pengurangan 2'!I33+'[1]Pengurangan 3'!I33+'[1]Pengurangan 4'!I33</f>
        <v>0</v>
      </c>
      <c r="J33" s="29">
        <f>'[1]Pengurangan 1'!J33+'[1]Pengurangan 2'!J33+'[1]Pengurangan 3'!J33+'[1]Pengurangan 4'!J33</f>
        <v>0</v>
      </c>
      <c r="K33" s="29">
        <f>'[1]Pengurangan 1'!K33+'[1]Pengurangan 2'!K33+'[1]Pengurangan 3'!K33+'[1]Pengurangan 4'!K33</f>
        <v>0</v>
      </c>
      <c r="L33" s="29">
        <f>'[1]Pengurangan 1'!L33+'[1]Pengurangan 2'!L33+'[1]Pengurangan 3'!L33+'[1]Pengurangan 4'!L33</f>
        <v>0</v>
      </c>
      <c r="M33" s="29">
        <f>'[1]Pengurangan 1'!M33+'[1]Pengurangan 2'!M33+'[1]Pengurangan 3'!M33+'[1]Pengurangan 4'!M33</f>
        <v>0</v>
      </c>
      <c r="N33" s="29">
        <f>'[1]Pengurangan 1'!N33+'[1]Pengurangan 2'!N33+'[1]Pengurangan 3'!N33+'[1]Pengurangan 4'!N33</f>
        <v>0</v>
      </c>
      <c r="O33" s="29">
        <f>'[1]Pengurangan 1'!O33+'[1]Pengurangan 2'!O33+'[1]Pengurangan 3'!O33+'[1]Pengurangan 4'!O33</f>
        <v>0</v>
      </c>
      <c r="P33" s="29">
        <f>'[1]Pengurangan 1'!P33+'[1]Pengurangan 2'!P33+'[1]Pengurangan 3'!P33+'[1]Pengurangan 4'!P33</f>
        <v>0</v>
      </c>
      <c r="Q33" s="29">
        <f>'[1]Pengurangan 1'!Q33+'[1]Pengurangan 2'!Q33+'[1]Pengurangan 3'!Q33+'[1]Pengurangan 4'!Q33</f>
        <v>0</v>
      </c>
      <c r="R33" s="29">
        <f t="shared" si="4"/>
        <v>0</v>
      </c>
      <c r="S33" s="29">
        <f t="shared" si="5"/>
        <v>0</v>
      </c>
    </row>
    <row r="34" spans="1:19" x14ac:dyDescent="0.2">
      <c r="A34" s="25" t="s">
        <v>69</v>
      </c>
      <c r="B34" s="25" t="s">
        <v>70</v>
      </c>
      <c r="C34" s="26">
        <f>SUM(C35:C38)</f>
        <v>0</v>
      </c>
      <c r="D34" s="26">
        <f t="shared" ref="D34:S34" si="6">SUM(D35:D38)</f>
        <v>0</v>
      </c>
      <c r="E34" s="26">
        <f t="shared" si="6"/>
        <v>0</v>
      </c>
      <c r="F34" s="26">
        <f t="shared" si="6"/>
        <v>0</v>
      </c>
      <c r="G34" s="26">
        <f t="shared" si="6"/>
        <v>0</v>
      </c>
      <c r="H34" s="26">
        <f t="shared" si="6"/>
        <v>0</v>
      </c>
      <c r="I34" s="26">
        <f t="shared" si="6"/>
        <v>0</v>
      </c>
      <c r="J34" s="26">
        <f t="shared" si="6"/>
        <v>0</v>
      </c>
      <c r="K34" s="26">
        <f t="shared" si="6"/>
        <v>0</v>
      </c>
      <c r="L34" s="26">
        <f t="shared" si="6"/>
        <v>0</v>
      </c>
      <c r="M34" s="26">
        <f t="shared" si="6"/>
        <v>0</v>
      </c>
      <c r="N34" s="26">
        <f t="shared" si="6"/>
        <v>0</v>
      </c>
      <c r="O34" s="26">
        <f t="shared" si="6"/>
        <v>0</v>
      </c>
      <c r="P34" s="26">
        <f t="shared" si="6"/>
        <v>0</v>
      </c>
      <c r="Q34" s="26">
        <f t="shared" si="6"/>
        <v>0</v>
      </c>
      <c r="R34" s="26">
        <f t="shared" si="6"/>
        <v>0</v>
      </c>
      <c r="S34" s="26">
        <f t="shared" si="6"/>
        <v>0</v>
      </c>
    </row>
    <row r="35" spans="1:19" x14ac:dyDescent="0.2">
      <c r="A35" s="27" t="s">
        <v>71</v>
      </c>
      <c r="B35" s="27" t="s">
        <v>72</v>
      </c>
      <c r="C35" s="29">
        <f>'[1]Pengurangan 1'!C35+'[1]Pengurangan 2'!C35+'[1]Pengurangan 3'!C35+'[1]Pengurangan 4'!C35</f>
        <v>0</v>
      </c>
      <c r="D35" s="29">
        <f>'[1]Pengurangan 1'!D35+'[1]Pengurangan 2'!D35+'[1]Pengurangan 3'!D35+'[1]Pengurangan 4'!D35</f>
        <v>0</v>
      </c>
      <c r="E35" s="29">
        <f>'[1]Pengurangan 1'!E35+'[1]Pengurangan 2'!E35+'[1]Pengurangan 3'!E35+'[1]Pengurangan 4'!E35</f>
        <v>0</v>
      </c>
      <c r="F35" s="29">
        <f>'[1]Pengurangan 1'!F35+'[1]Pengurangan 2'!F35+'[1]Pengurangan 3'!F35+'[1]Pengurangan 4'!F35</f>
        <v>0</v>
      </c>
      <c r="G35" s="29">
        <f>'[1]Pengurangan 1'!G35+'[1]Pengurangan 2'!G35+'[1]Pengurangan 3'!G35+'[1]Pengurangan 4'!G35</f>
        <v>0</v>
      </c>
      <c r="H35" s="29">
        <f>'[1]Pengurangan 1'!H35+'[1]Pengurangan 2'!H35+'[1]Pengurangan 3'!H35+'[1]Pengurangan 4'!H35</f>
        <v>0</v>
      </c>
      <c r="I35" s="29">
        <f>'[1]Pengurangan 1'!I35+'[1]Pengurangan 2'!I35+'[1]Pengurangan 3'!I35+'[1]Pengurangan 4'!I35</f>
        <v>0</v>
      </c>
      <c r="J35" s="29">
        <f>'[1]Pengurangan 1'!J35+'[1]Pengurangan 2'!J35+'[1]Pengurangan 3'!J35+'[1]Pengurangan 4'!J35</f>
        <v>0</v>
      </c>
      <c r="K35" s="29">
        <f>'[1]Pengurangan 1'!K35+'[1]Pengurangan 2'!K35+'[1]Pengurangan 3'!K35+'[1]Pengurangan 4'!K35</f>
        <v>0</v>
      </c>
      <c r="L35" s="29">
        <f>'[1]Pengurangan 1'!L35+'[1]Pengurangan 2'!L35+'[1]Pengurangan 3'!L35+'[1]Pengurangan 4'!L35</f>
        <v>0</v>
      </c>
      <c r="M35" s="29">
        <f>'[1]Pengurangan 1'!M35+'[1]Pengurangan 2'!M35+'[1]Pengurangan 3'!M35+'[1]Pengurangan 4'!M35</f>
        <v>0</v>
      </c>
      <c r="N35" s="29">
        <f>'[1]Pengurangan 1'!N35+'[1]Pengurangan 2'!N35+'[1]Pengurangan 3'!N35+'[1]Pengurangan 4'!N35</f>
        <v>0</v>
      </c>
      <c r="O35" s="29">
        <f>'[1]Pengurangan 1'!O35+'[1]Pengurangan 2'!O35+'[1]Pengurangan 3'!O35+'[1]Pengurangan 4'!O35</f>
        <v>0</v>
      </c>
      <c r="P35" s="29">
        <f>'[1]Pengurangan 1'!P35+'[1]Pengurangan 2'!P35+'[1]Pengurangan 3'!P35+'[1]Pengurangan 4'!P35</f>
        <v>0</v>
      </c>
      <c r="Q35" s="29">
        <f>'[1]Pengurangan 1'!Q35+'[1]Pengurangan 2'!Q35+'[1]Pengurangan 3'!Q35+'[1]Pengurangan 4'!Q35</f>
        <v>0</v>
      </c>
      <c r="R35" s="29">
        <f t="shared" ref="R35:R38" si="7">SUM(C35,E35,G35,H35,J35,L35,N35,O35,P35)</f>
        <v>0</v>
      </c>
      <c r="S35" s="29">
        <f t="shared" ref="S35:S38" si="8">SUM(D35,F35,I35,K35,M35,Q35)</f>
        <v>0</v>
      </c>
    </row>
    <row r="36" spans="1:19" x14ac:dyDescent="0.2">
      <c r="A36" s="27" t="s">
        <v>73</v>
      </c>
      <c r="B36" s="27" t="s">
        <v>74</v>
      </c>
      <c r="C36" s="29">
        <f>'[1]Pengurangan 1'!C36+'[1]Pengurangan 2'!C36+'[1]Pengurangan 3'!C36+'[1]Pengurangan 4'!C36</f>
        <v>0</v>
      </c>
      <c r="D36" s="29">
        <f>'[1]Pengurangan 1'!D36+'[1]Pengurangan 2'!D36+'[1]Pengurangan 3'!D36+'[1]Pengurangan 4'!D36</f>
        <v>0</v>
      </c>
      <c r="E36" s="29">
        <f>'[1]Pengurangan 1'!E36+'[1]Pengurangan 2'!E36+'[1]Pengurangan 3'!E36+'[1]Pengurangan 4'!E36</f>
        <v>0</v>
      </c>
      <c r="F36" s="29">
        <f>'[1]Pengurangan 1'!F36+'[1]Pengurangan 2'!F36+'[1]Pengurangan 3'!F36+'[1]Pengurangan 4'!F36</f>
        <v>0</v>
      </c>
      <c r="G36" s="29">
        <f>'[1]Pengurangan 1'!G36+'[1]Pengurangan 2'!G36+'[1]Pengurangan 3'!G36+'[1]Pengurangan 4'!G36</f>
        <v>0</v>
      </c>
      <c r="H36" s="29">
        <f>'[1]Pengurangan 1'!H36+'[1]Pengurangan 2'!H36+'[1]Pengurangan 3'!H36+'[1]Pengurangan 4'!H36</f>
        <v>0</v>
      </c>
      <c r="I36" s="29">
        <f>'[1]Pengurangan 1'!I36+'[1]Pengurangan 2'!I36+'[1]Pengurangan 3'!I36+'[1]Pengurangan 4'!I36</f>
        <v>0</v>
      </c>
      <c r="J36" s="29">
        <f>'[1]Pengurangan 1'!J36+'[1]Pengurangan 2'!J36+'[1]Pengurangan 3'!J36+'[1]Pengurangan 4'!J36</f>
        <v>0</v>
      </c>
      <c r="K36" s="29">
        <f>'[1]Pengurangan 1'!K36+'[1]Pengurangan 2'!K36+'[1]Pengurangan 3'!K36+'[1]Pengurangan 4'!K36</f>
        <v>0</v>
      </c>
      <c r="L36" s="29">
        <f>'[1]Pengurangan 1'!L36+'[1]Pengurangan 2'!L36+'[1]Pengurangan 3'!L36+'[1]Pengurangan 4'!L36</f>
        <v>0</v>
      </c>
      <c r="M36" s="29">
        <f>'[1]Pengurangan 1'!M36+'[1]Pengurangan 2'!M36+'[1]Pengurangan 3'!M36+'[1]Pengurangan 4'!M36</f>
        <v>0</v>
      </c>
      <c r="N36" s="29">
        <f>'[1]Pengurangan 1'!N36+'[1]Pengurangan 2'!N36+'[1]Pengurangan 3'!N36+'[1]Pengurangan 4'!N36</f>
        <v>0</v>
      </c>
      <c r="O36" s="29">
        <f>'[1]Pengurangan 1'!O36+'[1]Pengurangan 2'!O36+'[1]Pengurangan 3'!O36+'[1]Pengurangan 4'!O36</f>
        <v>0</v>
      </c>
      <c r="P36" s="29">
        <f>'[1]Pengurangan 1'!P36+'[1]Pengurangan 2'!P36+'[1]Pengurangan 3'!P36+'[1]Pengurangan 4'!P36</f>
        <v>0</v>
      </c>
      <c r="Q36" s="29">
        <f>'[1]Pengurangan 1'!Q36+'[1]Pengurangan 2'!Q36+'[1]Pengurangan 3'!Q36+'[1]Pengurangan 4'!Q36</f>
        <v>0</v>
      </c>
      <c r="R36" s="29">
        <f t="shared" si="7"/>
        <v>0</v>
      </c>
      <c r="S36" s="29">
        <f t="shared" si="8"/>
        <v>0</v>
      </c>
    </row>
    <row r="37" spans="1:19" x14ac:dyDescent="0.2">
      <c r="A37" s="27" t="s">
        <v>75</v>
      </c>
      <c r="B37" s="27" t="s">
        <v>76</v>
      </c>
      <c r="C37" s="29">
        <f>'[1]Pengurangan 1'!C37+'[1]Pengurangan 2'!C37+'[1]Pengurangan 3'!C37+'[1]Pengurangan 4'!C37</f>
        <v>0</v>
      </c>
      <c r="D37" s="29">
        <f>'[1]Pengurangan 1'!D37+'[1]Pengurangan 2'!D37+'[1]Pengurangan 3'!D37+'[1]Pengurangan 4'!D37</f>
        <v>0</v>
      </c>
      <c r="E37" s="29">
        <f>'[1]Pengurangan 1'!E37+'[1]Pengurangan 2'!E37+'[1]Pengurangan 3'!E37+'[1]Pengurangan 4'!E37</f>
        <v>0</v>
      </c>
      <c r="F37" s="29">
        <f>'[1]Pengurangan 1'!F37+'[1]Pengurangan 2'!F37+'[1]Pengurangan 3'!F37+'[1]Pengurangan 4'!F37</f>
        <v>0</v>
      </c>
      <c r="G37" s="29">
        <f>'[1]Pengurangan 1'!G37+'[1]Pengurangan 2'!G37+'[1]Pengurangan 3'!G37+'[1]Pengurangan 4'!G37</f>
        <v>0</v>
      </c>
      <c r="H37" s="29">
        <f>'[1]Pengurangan 1'!H37+'[1]Pengurangan 2'!H37+'[1]Pengurangan 3'!H37+'[1]Pengurangan 4'!H37</f>
        <v>0</v>
      </c>
      <c r="I37" s="29">
        <f>'[1]Pengurangan 1'!I37+'[1]Pengurangan 2'!I37+'[1]Pengurangan 3'!I37+'[1]Pengurangan 4'!I37</f>
        <v>0</v>
      </c>
      <c r="J37" s="29">
        <f>'[1]Pengurangan 1'!J37+'[1]Pengurangan 2'!J37+'[1]Pengurangan 3'!J37+'[1]Pengurangan 4'!J37</f>
        <v>0</v>
      </c>
      <c r="K37" s="29">
        <f>'[1]Pengurangan 1'!K37+'[1]Pengurangan 2'!K37+'[1]Pengurangan 3'!K37+'[1]Pengurangan 4'!K37</f>
        <v>0</v>
      </c>
      <c r="L37" s="29">
        <f>'[1]Pengurangan 1'!L37+'[1]Pengurangan 2'!L37+'[1]Pengurangan 3'!L37+'[1]Pengurangan 4'!L37</f>
        <v>0</v>
      </c>
      <c r="M37" s="29">
        <f>'[1]Pengurangan 1'!M37+'[1]Pengurangan 2'!M37+'[1]Pengurangan 3'!M37+'[1]Pengurangan 4'!M37</f>
        <v>0</v>
      </c>
      <c r="N37" s="29">
        <f>'[1]Pengurangan 1'!N37+'[1]Pengurangan 2'!N37+'[1]Pengurangan 3'!N37+'[1]Pengurangan 4'!N37</f>
        <v>0</v>
      </c>
      <c r="O37" s="29">
        <f>'[1]Pengurangan 1'!O37+'[1]Pengurangan 2'!O37+'[1]Pengurangan 3'!O37+'[1]Pengurangan 4'!O37</f>
        <v>0</v>
      </c>
      <c r="P37" s="29">
        <f>'[1]Pengurangan 1'!P37+'[1]Pengurangan 2'!P37+'[1]Pengurangan 3'!P37+'[1]Pengurangan 4'!P37</f>
        <v>0</v>
      </c>
      <c r="Q37" s="29">
        <f>'[1]Pengurangan 1'!Q37+'[1]Pengurangan 2'!Q37+'[1]Pengurangan 3'!Q37+'[1]Pengurangan 4'!Q37</f>
        <v>0</v>
      </c>
      <c r="R37" s="29">
        <f t="shared" si="7"/>
        <v>0</v>
      </c>
      <c r="S37" s="29">
        <f t="shared" si="8"/>
        <v>0</v>
      </c>
    </row>
    <row r="38" spans="1:19" x14ac:dyDescent="0.2">
      <c r="A38" s="27" t="s">
        <v>77</v>
      </c>
      <c r="B38" s="27" t="s">
        <v>78</v>
      </c>
      <c r="C38" s="29">
        <f>'[1]Pengurangan 1'!C38+'[1]Pengurangan 2'!C38+'[1]Pengurangan 3'!C38+'[1]Pengurangan 4'!C38</f>
        <v>0</v>
      </c>
      <c r="D38" s="29">
        <f>'[1]Pengurangan 1'!D38+'[1]Pengurangan 2'!D38+'[1]Pengurangan 3'!D38+'[1]Pengurangan 4'!D38</f>
        <v>0</v>
      </c>
      <c r="E38" s="29">
        <f>'[1]Pengurangan 1'!E38+'[1]Pengurangan 2'!E38+'[1]Pengurangan 3'!E38+'[1]Pengurangan 4'!E38</f>
        <v>0</v>
      </c>
      <c r="F38" s="29">
        <f>'[1]Pengurangan 1'!F38+'[1]Pengurangan 2'!F38+'[1]Pengurangan 3'!F38+'[1]Pengurangan 4'!F38</f>
        <v>0</v>
      </c>
      <c r="G38" s="29">
        <f>'[1]Pengurangan 1'!G38+'[1]Pengurangan 2'!G38+'[1]Pengurangan 3'!G38+'[1]Pengurangan 4'!G38</f>
        <v>0</v>
      </c>
      <c r="H38" s="29">
        <f>'[1]Pengurangan 1'!H38+'[1]Pengurangan 2'!H38+'[1]Pengurangan 3'!H38+'[1]Pengurangan 4'!H38</f>
        <v>0</v>
      </c>
      <c r="I38" s="29">
        <f>'[1]Pengurangan 1'!I38+'[1]Pengurangan 2'!I38+'[1]Pengurangan 3'!I38+'[1]Pengurangan 4'!I38</f>
        <v>0</v>
      </c>
      <c r="J38" s="29">
        <f>'[1]Pengurangan 1'!J38+'[1]Pengurangan 2'!J38+'[1]Pengurangan 3'!J38+'[1]Pengurangan 4'!J38</f>
        <v>0</v>
      </c>
      <c r="K38" s="29">
        <f>'[1]Pengurangan 1'!K38+'[1]Pengurangan 2'!K38+'[1]Pengurangan 3'!K38+'[1]Pengurangan 4'!K38</f>
        <v>0</v>
      </c>
      <c r="L38" s="29">
        <f>'[1]Pengurangan 1'!L38+'[1]Pengurangan 2'!L38+'[1]Pengurangan 3'!L38+'[1]Pengurangan 4'!L38</f>
        <v>0</v>
      </c>
      <c r="M38" s="29">
        <f>'[1]Pengurangan 1'!M38+'[1]Pengurangan 2'!M38+'[1]Pengurangan 3'!M38+'[1]Pengurangan 4'!M38</f>
        <v>0</v>
      </c>
      <c r="N38" s="29">
        <f>'[1]Pengurangan 1'!N38+'[1]Pengurangan 2'!N38+'[1]Pengurangan 3'!N38+'[1]Pengurangan 4'!N38</f>
        <v>0</v>
      </c>
      <c r="O38" s="29">
        <f>'[1]Pengurangan 1'!O38+'[1]Pengurangan 2'!O38+'[1]Pengurangan 3'!O38+'[1]Pengurangan 4'!O38</f>
        <v>0</v>
      </c>
      <c r="P38" s="29">
        <f>'[1]Pengurangan 1'!P38+'[1]Pengurangan 2'!P38+'[1]Pengurangan 3'!P38+'[1]Pengurangan 4'!P38</f>
        <v>0</v>
      </c>
      <c r="Q38" s="29">
        <f>'[1]Pengurangan 1'!Q38+'[1]Pengurangan 2'!Q38+'[1]Pengurangan 3'!Q38+'[1]Pengurangan 4'!Q38</f>
        <v>0</v>
      </c>
      <c r="R38" s="29">
        <f t="shared" si="7"/>
        <v>0</v>
      </c>
      <c r="S38" s="29">
        <f t="shared" si="8"/>
        <v>0</v>
      </c>
    </row>
    <row r="39" spans="1:19" x14ac:dyDescent="0.2">
      <c r="A39" s="25" t="s">
        <v>79</v>
      </c>
      <c r="B39" s="25" t="s">
        <v>80</v>
      </c>
      <c r="C39" s="26">
        <f>SUM(C40:C46)</f>
        <v>0</v>
      </c>
      <c r="D39" s="26">
        <f t="shared" ref="D39:S39" si="9">SUM(D40:D46)</f>
        <v>0</v>
      </c>
      <c r="E39" s="26">
        <f t="shared" si="9"/>
        <v>0</v>
      </c>
      <c r="F39" s="26">
        <f t="shared" si="9"/>
        <v>0</v>
      </c>
      <c r="G39" s="26">
        <f t="shared" si="9"/>
        <v>0</v>
      </c>
      <c r="H39" s="26">
        <f t="shared" si="9"/>
        <v>0</v>
      </c>
      <c r="I39" s="26">
        <f t="shared" si="9"/>
        <v>0</v>
      </c>
      <c r="J39" s="26">
        <f t="shared" si="9"/>
        <v>0</v>
      </c>
      <c r="K39" s="26">
        <f t="shared" si="9"/>
        <v>0</v>
      </c>
      <c r="L39" s="26">
        <f t="shared" si="9"/>
        <v>0</v>
      </c>
      <c r="M39" s="26">
        <f t="shared" si="9"/>
        <v>0</v>
      </c>
      <c r="N39" s="26">
        <f t="shared" si="9"/>
        <v>0</v>
      </c>
      <c r="O39" s="26">
        <f t="shared" si="9"/>
        <v>0</v>
      </c>
      <c r="P39" s="26">
        <f t="shared" si="9"/>
        <v>0</v>
      </c>
      <c r="Q39" s="26">
        <f t="shared" si="9"/>
        <v>0</v>
      </c>
      <c r="R39" s="26">
        <f t="shared" si="9"/>
        <v>0</v>
      </c>
      <c r="S39" s="26">
        <f t="shared" si="9"/>
        <v>0</v>
      </c>
    </row>
    <row r="40" spans="1:19" x14ac:dyDescent="0.2">
      <c r="A40" s="27" t="s">
        <v>81</v>
      </c>
      <c r="B40" s="27" t="s">
        <v>82</v>
      </c>
      <c r="C40" s="29">
        <f>'[1]Pengurangan 1'!C40+'[1]Pengurangan 2'!C40+'[1]Pengurangan 3'!C40+'[1]Pengurangan 4'!C40</f>
        <v>0</v>
      </c>
      <c r="D40" s="29">
        <f>'[1]Pengurangan 1'!D40+'[1]Pengurangan 2'!D40+'[1]Pengurangan 3'!D40+'[1]Pengurangan 4'!D40</f>
        <v>0</v>
      </c>
      <c r="E40" s="29">
        <f>'[1]Pengurangan 1'!E40+'[1]Pengurangan 2'!E40+'[1]Pengurangan 3'!E40+'[1]Pengurangan 4'!E40</f>
        <v>0</v>
      </c>
      <c r="F40" s="29">
        <f>'[1]Pengurangan 1'!F40+'[1]Pengurangan 2'!F40+'[1]Pengurangan 3'!F40+'[1]Pengurangan 4'!F40</f>
        <v>0</v>
      </c>
      <c r="G40" s="29">
        <f>'[1]Pengurangan 1'!G40+'[1]Pengurangan 2'!G40+'[1]Pengurangan 3'!G40+'[1]Pengurangan 4'!G40</f>
        <v>0</v>
      </c>
      <c r="H40" s="29">
        <f>'[1]Pengurangan 1'!H40+'[1]Pengurangan 2'!H40+'[1]Pengurangan 3'!H40+'[1]Pengurangan 4'!H40</f>
        <v>0</v>
      </c>
      <c r="I40" s="29">
        <f>'[1]Pengurangan 1'!I40+'[1]Pengurangan 2'!I40+'[1]Pengurangan 3'!I40+'[1]Pengurangan 4'!I40</f>
        <v>0</v>
      </c>
      <c r="J40" s="29">
        <f>'[1]Pengurangan 1'!J40+'[1]Pengurangan 2'!J40+'[1]Pengurangan 3'!J40+'[1]Pengurangan 4'!J40</f>
        <v>0</v>
      </c>
      <c r="K40" s="29">
        <f>'[1]Pengurangan 1'!K40+'[1]Pengurangan 2'!K40+'[1]Pengurangan 3'!K40+'[1]Pengurangan 4'!K40</f>
        <v>0</v>
      </c>
      <c r="L40" s="29">
        <f>'[1]Pengurangan 1'!L40+'[1]Pengurangan 2'!L40+'[1]Pengurangan 3'!L40+'[1]Pengurangan 4'!L40</f>
        <v>0</v>
      </c>
      <c r="M40" s="29">
        <f>'[1]Pengurangan 1'!M40+'[1]Pengurangan 2'!M40+'[1]Pengurangan 3'!M40+'[1]Pengurangan 4'!M40</f>
        <v>0</v>
      </c>
      <c r="N40" s="29">
        <f>'[1]Pengurangan 1'!N40+'[1]Pengurangan 2'!N40+'[1]Pengurangan 3'!N40+'[1]Pengurangan 4'!N40</f>
        <v>0</v>
      </c>
      <c r="O40" s="29">
        <f>'[1]Pengurangan 1'!O40+'[1]Pengurangan 2'!O40+'[1]Pengurangan 3'!O40+'[1]Pengurangan 4'!O40</f>
        <v>0</v>
      </c>
      <c r="P40" s="29">
        <f>'[1]Pengurangan 1'!P40+'[1]Pengurangan 2'!P40+'[1]Pengurangan 3'!P40+'[1]Pengurangan 4'!P40</f>
        <v>0</v>
      </c>
      <c r="Q40" s="29">
        <f>'[1]Pengurangan 1'!Q40+'[1]Pengurangan 2'!Q40+'[1]Pengurangan 3'!Q40+'[1]Pengurangan 4'!Q40</f>
        <v>0</v>
      </c>
      <c r="R40" s="29">
        <f t="shared" ref="R40:R47" si="10">SUM(C40,E40,G40,H40,J40,L40,N40,O40,P40)</f>
        <v>0</v>
      </c>
      <c r="S40" s="29">
        <f t="shared" ref="S40:S47" si="11">SUM(D40,F40,I40,K40,M40,Q40)</f>
        <v>0</v>
      </c>
    </row>
    <row r="41" spans="1:19" x14ac:dyDescent="0.2">
      <c r="A41" s="27" t="s">
        <v>83</v>
      </c>
      <c r="B41" s="27" t="s">
        <v>84</v>
      </c>
      <c r="C41" s="29">
        <f>'[1]Pengurangan 1'!C41+'[1]Pengurangan 2'!C41+'[1]Pengurangan 3'!C41+'[1]Pengurangan 4'!C41</f>
        <v>0</v>
      </c>
      <c r="D41" s="29">
        <f>'[1]Pengurangan 1'!D41+'[1]Pengurangan 2'!D41+'[1]Pengurangan 3'!D41+'[1]Pengurangan 4'!D41</f>
        <v>0</v>
      </c>
      <c r="E41" s="29">
        <f>'[1]Pengurangan 1'!E41+'[1]Pengurangan 2'!E41+'[1]Pengurangan 3'!E41+'[1]Pengurangan 4'!E41</f>
        <v>0</v>
      </c>
      <c r="F41" s="29">
        <f>'[1]Pengurangan 1'!F41+'[1]Pengurangan 2'!F41+'[1]Pengurangan 3'!F41+'[1]Pengurangan 4'!F41</f>
        <v>0</v>
      </c>
      <c r="G41" s="29">
        <f>'[1]Pengurangan 1'!G41+'[1]Pengurangan 2'!G41+'[1]Pengurangan 3'!G41+'[1]Pengurangan 4'!G41</f>
        <v>0</v>
      </c>
      <c r="H41" s="29">
        <f>'[1]Pengurangan 1'!H41+'[1]Pengurangan 2'!H41+'[1]Pengurangan 3'!H41+'[1]Pengurangan 4'!H41</f>
        <v>0</v>
      </c>
      <c r="I41" s="29">
        <f>'[1]Pengurangan 1'!I41+'[1]Pengurangan 2'!I41+'[1]Pengurangan 3'!I41+'[1]Pengurangan 4'!I41</f>
        <v>0</v>
      </c>
      <c r="J41" s="29">
        <f>'[1]Pengurangan 1'!J41+'[1]Pengurangan 2'!J41+'[1]Pengurangan 3'!J41+'[1]Pengurangan 4'!J41</f>
        <v>0</v>
      </c>
      <c r="K41" s="29">
        <f>'[1]Pengurangan 1'!K41+'[1]Pengurangan 2'!K41+'[1]Pengurangan 3'!K41+'[1]Pengurangan 4'!K41</f>
        <v>0</v>
      </c>
      <c r="L41" s="29">
        <f>'[1]Pengurangan 1'!L41+'[1]Pengurangan 2'!L41+'[1]Pengurangan 3'!L41+'[1]Pengurangan 4'!L41</f>
        <v>0</v>
      </c>
      <c r="M41" s="29">
        <f>'[1]Pengurangan 1'!M41+'[1]Pengurangan 2'!M41+'[1]Pengurangan 3'!M41+'[1]Pengurangan 4'!M41</f>
        <v>0</v>
      </c>
      <c r="N41" s="29">
        <f>'[1]Pengurangan 1'!N41+'[1]Pengurangan 2'!N41+'[1]Pengurangan 3'!N41+'[1]Pengurangan 4'!N41</f>
        <v>0</v>
      </c>
      <c r="O41" s="29">
        <f>'[1]Pengurangan 1'!O41+'[1]Pengurangan 2'!O41+'[1]Pengurangan 3'!O41+'[1]Pengurangan 4'!O41</f>
        <v>0</v>
      </c>
      <c r="P41" s="29">
        <f>'[1]Pengurangan 1'!P41+'[1]Pengurangan 2'!P41+'[1]Pengurangan 3'!P41+'[1]Pengurangan 4'!P41</f>
        <v>0</v>
      </c>
      <c r="Q41" s="29">
        <f>'[1]Pengurangan 1'!Q41+'[1]Pengurangan 2'!Q41+'[1]Pengurangan 3'!Q41+'[1]Pengurangan 4'!Q41</f>
        <v>0</v>
      </c>
      <c r="R41" s="29">
        <f t="shared" si="10"/>
        <v>0</v>
      </c>
      <c r="S41" s="29">
        <f t="shared" si="11"/>
        <v>0</v>
      </c>
    </row>
    <row r="42" spans="1:19" x14ac:dyDescent="0.2">
      <c r="A42" s="27" t="s">
        <v>85</v>
      </c>
      <c r="B42" s="27" t="s">
        <v>86</v>
      </c>
      <c r="C42" s="29">
        <f>'[1]Pengurangan 1'!C42+'[1]Pengurangan 2'!C42+'[1]Pengurangan 3'!C42+'[1]Pengurangan 4'!C42</f>
        <v>0</v>
      </c>
      <c r="D42" s="29">
        <f>'[1]Pengurangan 1'!D42+'[1]Pengurangan 2'!D42+'[1]Pengurangan 3'!D42+'[1]Pengurangan 4'!D42</f>
        <v>0</v>
      </c>
      <c r="E42" s="29">
        <f>'[1]Pengurangan 1'!E42+'[1]Pengurangan 2'!E42+'[1]Pengurangan 3'!E42+'[1]Pengurangan 4'!E42</f>
        <v>0</v>
      </c>
      <c r="F42" s="29">
        <f>'[1]Pengurangan 1'!F42+'[1]Pengurangan 2'!F42+'[1]Pengurangan 3'!F42+'[1]Pengurangan 4'!F42</f>
        <v>0</v>
      </c>
      <c r="G42" s="29">
        <f>'[1]Pengurangan 1'!G42+'[1]Pengurangan 2'!G42+'[1]Pengurangan 3'!G42+'[1]Pengurangan 4'!G42</f>
        <v>0</v>
      </c>
      <c r="H42" s="29">
        <f>'[1]Pengurangan 1'!H42+'[1]Pengurangan 2'!H42+'[1]Pengurangan 3'!H42+'[1]Pengurangan 4'!H42</f>
        <v>0</v>
      </c>
      <c r="I42" s="29">
        <f>'[1]Pengurangan 1'!I42+'[1]Pengurangan 2'!I42+'[1]Pengurangan 3'!I42+'[1]Pengurangan 4'!I42</f>
        <v>0</v>
      </c>
      <c r="J42" s="29">
        <f>'[1]Pengurangan 1'!J42+'[1]Pengurangan 2'!J42+'[1]Pengurangan 3'!J42+'[1]Pengurangan 4'!J42</f>
        <v>0</v>
      </c>
      <c r="K42" s="29">
        <f>'[1]Pengurangan 1'!K42+'[1]Pengurangan 2'!K42+'[1]Pengurangan 3'!K42+'[1]Pengurangan 4'!K42</f>
        <v>0</v>
      </c>
      <c r="L42" s="29">
        <f>'[1]Pengurangan 1'!L42+'[1]Pengurangan 2'!L42+'[1]Pengurangan 3'!L42+'[1]Pengurangan 4'!L42</f>
        <v>0</v>
      </c>
      <c r="M42" s="29">
        <f>'[1]Pengurangan 1'!M42+'[1]Pengurangan 2'!M42+'[1]Pengurangan 3'!M42+'[1]Pengurangan 4'!M42</f>
        <v>0</v>
      </c>
      <c r="N42" s="29">
        <f>'[1]Pengurangan 1'!N42+'[1]Pengurangan 2'!N42+'[1]Pengurangan 3'!N42+'[1]Pengurangan 4'!N42</f>
        <v>0</v>
      </c>
      <c r="O42" s="29">
        <f>'[1]Pengurangan 1'!O42+'[1]Pengurangan 2'!O42+'[1]Pengurangan 3'!O42+'[1]Pengurangan 4'!O42</f>
        <v>0</v>
      </c>
      <c r="P42" s="29">
        <f>'[1]Pengurangan 1'!P42+'[1]Pengurangan 2'!P42+'[1]Pengurangan 3'!P42+'[1]Pengurangan 4'!P42</f>
        <v>0</v>
      </c>
      <c r="Q42" s="29">
        <f>'[1]Pengurangan 1'!Q42+'[1]Pengurangan 2'!Q42+'[1]Pengurangan 3'!Q42+'[1]Pengurangan 4'!Q42</f>
        <v>0</v>
      </c>
      <c r="R42" s="29">
        <f t="shared" si="10"/>
        <v>0</v>
      </c>
      <c r="S42" s="29">
        <f t="shared" si="11"/>
        <v>0</v>
      </c>
    </row>
    <row r="43" spans="1:19" x14ac:dyDescent="0.2">
      <c r="A43" s="27" t="s">
        <v>87</v>
      </c>
      <c r="B43" s="27" t="s">
        <v>88</v>
      </c>
      <c r="C43" s="29">
        <f>'[1]Pengurangan 1'!C43+'[1]Pengurangan 2'!C43+'[1]Pengurangan 3'!C43+'[1]Pengurangan 4'!C43</f>
        <v>0</v>
      </c>
      <c r="D43" s="29">
        <f>'[1]Pengurangan 1'!D43+'[1]Pengurangan 2'!D43+'[1]Pengurangan 3'!D43+'[1]Pengurangan 4'!D43</f>
        <v>0</v>
      </c>
      <c r="E43" s="29">
        <f>'[1]Pengurangan 1'!E43+'[1]Pengurangan 2'!E43+'[1]Pengurangan 3'!E43+'[1]Pengurangan 4'!E43</f>
        <v>0</v>
      </c>
      <c r="F43" s="29">
        <f>'[1]Pengurangan 1'!F43+'[1]Pengurangan 2'!F43+'[1]Pengurangan 3'!F43+'[1]Pengurangan 4'!F43</f>
        <v>0</v>
      </c>
      <c r="G43" s="29">
        <f>'[1]Pengurangan 1'!G43+'[1]Pengurangan 2'!G43+'[1]Pengurangan 3'!G43+'[1]Pengurangan 4'!G43</f>
        <v>0</v>
      </c>
      <c r="H43" s="29">
        <f>'[1]Pengurangan 1'!H43+'[1]Pengurangan 2'!H43+'[1]Pengurangan 3'!H43+'[1]Pengurangan 4'!H43</f>
        <v>0</v>
      </c>
      <c r="I43" s="29">
        <f>'[1]Pengurangan 1'!I43+'[1]Pengurangan 2'!I43+'[1]Pengurangan 3'!I43+'[1]Pengurangan 4'!I43</f>
        <v>0</v>
      </c>
      <c r="J43" s="29">
        <f>'[1]Pengurangan 1'!J43+'[1]Pengurangan 2'!J43+'[1]Pengurangan 3'!J43+'[1]Pengurangan 4'!J43</f>
        <v>0</v>
      </c>
      <c r="K43" s="29">
        <f>'[1]Pengurangan 1'!K43+'[1]Pengurangan 2'!K43+'[1]Pengurangan 3'!K43+'[1]Pengurangan 4'!K43</f>
        <v>0</v>
      </c>
      <c r="L43" s="29">
        <f>'[1]Pengurangan 1'!L43+'[1]Pengurangan 2'!L43+'[1]Pengurangan 3'!L43+'[1]Pengurangan 4'!L43</f>
        <v>0</v>
      </c>
      <c r="M43" s="29">
        <f>'[1]Pengurangan 1'!M43+'[1]Pengurangan 2'!M43+'[1]Pengurangan 3'!M43+'[1]Pengurangan 4'!M43</f>
        <v>0</v>
      </c>
      <c r="N43" s="29">
        <f>'[1]Pengurangan 1'!N43+'[1]Pengurangan 2'!N43+'[1]Pengurangan 3'!N43+'[1]Pengurangan 4'!N43</f>
        <v>0</v>
      </c>
      <c r="O43" s="29">
        <f>'[1]Pengurangan 1'!O43+'[1]Pengurangan 2'!O43+'[1]Pengurangan 3'!O43+'[1]Pengurangan 4'!O43</f>
        <v>0</v>
      </c>
      <c r="P43" s="29">
        <f>'[1]Pengurangan 1'!P43+'[1]Pengurangan 2'!P43+'[1]Pengurangan 3'!P43+'[1]Pengurangan 4'!P43</f>
        <v>0</v>
      </c>
      <c r="Q43" s="29">
        <f>'[1]Pengurangan 1'!Q43+'[1]Pengurangan 2'!Q43+'[1]Pengurangan 3'!Q43+'[1]Pengurangan 4'!Q43</f>
        <v>0</v>
      </c>
      <c r="R43" s="29">
        <f t="shared" si="10"/>
        <v>0</v>
      </c>
      <c r="S43" s="29">
        <f t="shared" si="11"/>
        <v>0</v>
      </c>
    </row>
    <row r="44" spans="1:19" x14ac:dyDescent="0.2">
      <c r="A44" s="27" t="s">
        <v>89</v>
      </c>
      <c r="B44" s="27" t="s">
        <v>90</v>
      </c>
      <c r="C44" s="29">
        <f>'[1]Pengurangan 1'!C44+'[1]Pengurangan 2'!C44+'[1]Pengurangan 3'!C44+'[1]Pengurangan 4'!C44</f>
        <v>0</v>
      </c>
      <c r="D44" s="29">
        <f>'[1]Pengurangan 1'!D44+'[1]Pengurangan 2'!D44+'[1]Pengurangan 3'!D44+'[1]Pengurangan 4'!D44</f>
        <v>0</v>
      </c>
      <c r="E44" s="29">
        <f>'[1]Pengurangan 1'!E44+'[1]Pengurangan 2'!E44+'[1]Pengurangan 3'!E44+'[1]Pengurangan 4'!E44</f>
        <v>0</v>
      </c>
      <c r="F44" s="29">
        <f>'[1]Pengurangan 1'!F44+'[1]Pengurangan 2'!F44+'[1]Pengurangan 3'!F44+'[1]Pengurangan 4'!F44</f>
        <v>0</v>
      </c>
      <c r="G44" s="29">
        <f>'[1]Pengurangan 1'!G44+'[1]Pengurangan 2'!G44+'[1]Pengurangan 3'!G44+'[1]Pengurangan 4'!G44</f>
        <v>0</v>
      </c>
      <c r="H44" s="29">
        <f>'[1]Pengurangan 1'!H44+'[1]Pengurangan 2'!H44+'[1]Pengurangan 3'!H44+'[1]Pengurangan 4'!H44</f>
        <v>0</v>
      </c>
      <c r="I44" s="29">
        <f>'[1]Pengurangan 1'!I44+'[1]Pengurangan 2'!I44+'[1]Pengurangan 3'!I44+'[1]Pengurangan 4'!I44</f>
        <v>0</v>
      </c>
      <c r="J44" s="29">
        <f>'[1]Pengurangan 1'!J44+'[1]Pengurangan 2'!J44+'[1]Pengurangan 3'!J44+'[1]Pengurangan 4'!J44</f>
        <v>0</v>
      </c>
      <c r="K44" s="29">
        <f>'[1]Pengurangan 1'!K44+'[1]Pengurangan 2'!K44+'[1]Pengurangan 3'!K44+'[1]Pengurangan 4'!K44</f>
        <v>0</v>
      </c>
      <c r="L44" s="29">
        <f>'[1]Pengurangan 1'!L44+'[1]Pengurangan 2'!L44+'[1]Pengurangan 3'!L44+'[1]Pengurangan 4'!L44</f>
        <v>0</v>
      </c>
      <c r="M44" s="29">
        <f>'[1]Pengurangan 1'!M44+'[1]Pengurangan 2'!M44+'[1]Pengurangan 3'!M44+'[1]Pengurangan 4'!M44</f>
        <v>0</v>
      </c>
      <c r="N44" s="29">
        <f>'[1]Pengurangan 1'!N44+'[1]Pengurangan 2'!N44+'[1]Pengurangan 3'!N44+'[1]Pengurangan 4'!N44</f>
        <v>0</v>
      </c>
      <c r="O44" s="29">
        <f>'[1]Pengurangan 1'!O44+'[1]Pengurangan 2'!O44+'[1]Pengurangan 3'!O44+'[1]Pengurangan 4'!O44</f>
        <v>0</v>
      </c>
      <c r="P44" s="29">
        <f>'[1]Pengurangan 1'!P44+'[1]Pengurangan 2'!P44+'[1]Pengurangan 3'!P44+'[1]Pengurangan 4'!P44</f>
        <v>0</v>
      </c>
      <c r="Q44" s="29">
        <f>'[1]Pengurangan 1'!Q44+'[1]Pengurangan 2'!Q44+'[1]Pengurangan 3'!Q44+'[1]Pengurangan 4'!Q44</f>
        <v>0</v>
      </c>
      <c r="R44" s="29">
        <f t="shared" si="10"/>
        <v>0</v>
      </c>
      <c r="S44" s="29">
        <f t="shared" si="11"/>
        <v>0</v>
      </c>
    </row>
    <row r="45" spans="1:19" x14ac:dyDescent="0.2">
      <c r="A45" s="27" t="s">
        <v>91</v>
      </c>
      <c r="B45" s="27" t="s">
        <v>92</v>
      </c>
      <c r="C45" s="29">
        <f>'[1]Pengurangan 1'!C45+'[1]Pengurangan 2'!C45+'[1]Pengurangan 3'!C45+'[1]Pengurangan 4'!C45</f>
        <v>0</v>
      </c>
      <c r="D45" s="29">
        <f>'[1]Pengurangan 1'!D45+'[1]Pengurangan 2'!D45+'[1]Pengurangan 3'!D45+'[1]Pengurangan 4'!D45</f>
        <v>0</v>
      </c>
      <c r="E45" s="29">
        <f>'[1]Pengurangan 1'!E45+'[1]Pengurangan 2'!E45+'[1]Pengurangan 3'!E45+'[1]Pengurangan 4'!E45</f>
        <v>0</v>
      </c>
      <c r="F45" s="29">
        <f>'[1]Pengurangan 1'!F45+'[1]Pengurangan 2'!F45+'[1]Pengurangan 3'!F45+'[1]Pengurangan 4'!F45</f>
        <v>0</v>
      </c>
      <c r="G45" s="29">
        <f>'[1]Pengurangan 1'!G45+'[1]Pengurangan 2'!G45+'[1]Pengurangan 3'!G45+'[1]Pengurangan 4'!G45</f>
        <v>0</v>
      </c>
      <c r="H45" s="29">
        <f>'[1]Pengurangan 1'!H45+'[1]Pengurangan 2'!H45+'[1]Pengurangan 3'!H45+'[1]Pengurangan 4'!H45</f>
        <v>0</v>
      </c>
      <c r="I45" s="29">
        <f>'[1]Pengurangan 1'!I45+'[1]Pengurangan 2'!I45+'[1]Pengurangan 3'!I45+'[1]Pengurangan 4'!I45</f>
        <v>0</v>
      </c>
      <c r="J45" s="29">
        <f>'[1]Pengurangan 1'!J45+'[1]Pengurangan 2'!J45+'[1]Pengurangan 3'!J45+'[1]Pengurangan 4'!J45</f>
        <v>0</v>
      </c>
      <c r="K45" s="29">
        <f>'[1]Pengurangan 1'!K45+'[1]Pengurangan 2'!K45+'[1]Pengurangan 3'!K45+'[1]Pengurangan 4'!K45</f>
        <v>0</v>
      </c>
      <c r="L45" s="29">
        <f>'[1]Pengurangan 1'!L45+'[1]Pengurangan 2'!L45+'[1]Pengurangan 3'!L45+'[1]Pengurangan 4'!L45</f>
        <v>0</v>
      </c>
      <c r="M45" s="29">
        <f>'[1]Pengurangan 1'!M45+'[1]Pengurangan 2'!M45+'[1]Pengurangan 3'!M45+'[1]Pengurangan 4'!M45</f>
        <v>0</v>
      </c>
      <c r="N45" s="29">
        <f>'[1]Pengurangan 1'!N45+'[1]Pengurangan 2'!N45+'[1]Pengurangan 3'!N45+'[1]Pengurangan 4'!N45</f>
        <v>0</v>
      </c>
      <c r="O45" s="29">
        <f>'[1]Pengurangan 1'!O45+'[1]Pengurangan 2'!O45+'[1]Pengurangan 3'!O45+'[1]Pengurangan 4'!O45</f>
        <v>0</v>
      </c>
      <c r="P45" s="29">
        <f>'[1]Pengurangan 1'!P45+'[1]Pengurangan 2'!P45+'[1]Pengurangan 3'!P45+'[1]Pengurangan 4'!P45</f>
        <v>0</v>
      </c>
      <c r="Q45" s="29">
        <f>'[1]Pengurangan 1'!Q45+'[1]Pengurangan 2'!Q45+'[1]Pengurangan 3'!Q45+'[1]Pengurangan 4'!Q45</f>
        <v>0</v>
      </c>
      <c r="R45" s="29">
        <f t="shared" si="10"/>
        <v>0</v>
      </c>
      <c r="S45" s="29">
        <f t="shared" si="11"/>
        <v>0</v>
      </c>
    </row>
    <row r="46" spans="1:19" x14ac:dyDescent="0.2">
      <c r="A46" s="27" t="s">
        <v>93</v>
      </c>
      <c r="B46" s="27" t="s">
        <v>94</v>
      </c>
      <c r="C46" s="29">
        <f>'[1]Pengurangan 1'!C46+'[1]Pengurangan 2'!C46+'[1]Pengurangan 3'!C46+'[1]Pengurangan 4'!C46</f>
        <v>0</v>
      </c>
      <c r="D46" s="29">
        <f>'[1]Pengurangan 1'!D46+'[1]Pengurangan 2'!D46+'[1]Pengurangan 3'!D46+'[1]Pengurangan 4'!D46</f>
        <v>0</v>
      </c>
      <c r="E46" s="29">
        <f>'[1]Pengurangan 1'!E46+'[1]Pengurangan 2'!E46+'[1]Pengurangan 3'!E46+'[1]Pengurangan 4'!E46</f>
        <v>0</v>
      </c>
      <c r="F46" s="29">
        <f>'[1]Pengurangan 1'!F46+'[1]Pengurangan 2'!F46+'[1]Pengurangan 3'!F46+'[1]Pengurangan 4'!F46</f>
        <v>0</v>
      </c>
      <c r="G46" s="29">
        <f>'[1]Pengurangan 1'!G46+'[1]Pengurangan 2'!G46+'[1]Pengurangan 3'!G46+'[1]Pengurangan 4'!G46</f>
        <v>0</v>
      </c>
      <c r="H46" s="29">
        <f>'[1]Pengurangan 1'!H46+'[1]Pengurangan 2'!H46+'[1]Pengurangan 3'!H46+'[1]Pengurangan 4'!H46</f>
        <v>0</v>
      </c>
      <c r="I46" s="29">
        <f>'[1]Pengurangan 1'!I46+'[1]Pengurangan 2'!I46+'[1]Pengurangan 3'!I46+'[1]Pengurangan 4'!I46</f>
        <v>0</v>
      </c>
      <c r="J46" s="29">
        <f>'[1]Pengurangan 1'!J46+'[1]Pengurangan 2'!J46+'[1]Pengurangan 3'!J46+'[1]Pengurangan 4'!J46</f>
        <v>0</v>
      </c>
      <c r="K46" s="29">
        <f>'[1]Pengurangan 1'!K46+'[1]Pengurangan 2'!K46+'[1]Pengurangan 3'!K46+'[1]Pengurangan 4'!K46</f>
        <v>0</v>
      </c>
      <c r="L46" s="29">
        <f>'[1]Pengurangan 1'!L46+'[1]Pengurangan 2'!L46+'[1]Pengurangan 3'!L46+'[1]Pengurangan 4'!L46</f>
        <v>0</v>
      </c>
      <c r="M46" s="29">
        <f>'[1]Pengurangan 1'!M46+'[1]Pengurangan 2'!M46+'[1]Pengurangan 3'!M46+'[1]Pengurangan 4'!M46</f>
        <v>0</v>
      </c>
      <c r="N46" s="29">
        <f>'[1]Pengurangan 1'!N46+'[1]Pengurangan 2'!N46+'[1]Pengurangan 3'!N46+'[1]Pengurangan 4'!N46</f>
        <v>0</v>
      </c>
      <c r="O46" s="29">
        <f>'[1]Pengurangan 1'!O46+'[1]Pengurangan 2'!O46+'[1]Pengurangan 3'!O46+'[1]Pengurangan 4'!O46</f>
        <v>0</v>
      </c>
      <c r="P46" s="29">
        <f>'[1]Pengurangan 1'!P46+'[1]Pengurangan 2'!P46+'[1]Pengurangan 3'!P46+'[1]Pengurangan 4'!P46</f>
        <v>0</v>
      </c>
      <c r="Q46" s="29">
        <f>'[1]Pengurangan 1'!Q46+'[1]Pengurangan 2'!Q46+'[1]Pengurangan 3'!Q46+'[1]Pengurangan 4'!Q46</f>
        <v>0</v>
      </c>
      <c r="R46" s="29">
        <f t="shared" si="10"/>
        <v>0</v>
      </c>
      <c r="S46" s="29">
        <f t="shared" si="11"/>
        <v>0</v>
      </c>
    </row>
    <row r="47" spans="1:19" x14ac:dyDescent="0.2">
      <c r="A47" s="25" t="s">
        <v>95</v>
      </c>
      <c r="B47" s="25" t="s">
        <v>96</v>
      </c>
      <c r="C47" s="26">
        <f>'[1]Pengurangan 1'!C47+'[1]Pengurangan 2'!C47+'[1]Pengurangan 3'!C47+'[1]Pengurangan 4'!C47</f>
        <v>0</v>
      </c>
      <c r="D47" s="26">
        <f>'[1]Pengurangan 1'!D47+'[1]Pengurangan 2'!D47+'[1]Pengurangan 3'!D47+'[1]Pengurangan 4'!D47</f>
        <v>0</v>
      </c>
      <c r="E47" s="26">
        <f>'[1]Pengurangan 1'!E47+'[1]Pengurangan 2'!E47+'[1]Pengurangan 3'!E47+'[1]Pengurangan 4'!E47</f>
        <v>0</v>
      </c>
      <c r="F47" s="26">
        <f>'[1]Pengurangan 1'!F47+'[1]Pengurangan 2'!F47+'[1]Pengurangan 3'!F47+'[1]Pengurangan 4'!F47</f>
        <v>0</v>
      </c>
      <c r="G47" s="26">
        <f>'[1]Pengurangan 1'!G47+'[1]Pengurangan 2'!G47+'[1]Pengurangan 3'!G47+'[1]Pengurangan 4'!G47</f>
        <v>0</v>
      </c>
      <c r="H47" s="26">
        <f>'[1]Pengurangan 1'!H47+'[1]Pengurangan 2'!H47+'[1]Pengurangan 3'!H47+'[1]Pengurangan 4'!H47</f>
        <v>0</v>
      </c>
      <c r="I47" s="26">
        <f>'[1]Pengurangan 1'!I47+'[1]Pengurangan 2'!I47+'[1]Pengurangan 3'!I47+'[1]Pengurangan 4'!I47</f>
        <v>0</v>
      </c>
      <c r="J47" s="26">
        <f>'[1]Pengurangan 1'!J47+'[1]Pengurangan 2'!J47+'[1]Pengurangan 3'!J47+'[1]Pengurangan 4'!J47</f>
        <v>0</v>
      </c>
      <c r="K47" s="26">
        <f>'[1]Pengurangan 1'!K47+'[1]Pengurangan 2'!K47+'[1]Pengurangan 3'!K47+'[1]Pengurangan 4'!K47</f>
        <v>0</v>
      </c>
      <c r="L47" s="26">
        <f>'[1]Pengurangan 1'!L47+'[1]Pengurangan 2'!L47+'[1]Pengurangan 3'!L47+'[1]Pengurangan 4'!L47</f>
        <v>0</v>
      </c>
      <c r="M47" s="26">
        <f>'[1]Pengurangan 1'!M47+'[1]Pengurangan 2'!M47+'[1]Pengurangan 3'!M47+'[1]Pengurangan 4'!M47</f>
        <v>0</v>
      </c>
      <c r="N47" s="26">
        <f>'[1]Pengurangan 1'!N47+'[1]Pengurangan 2'!N47+'[1]Pengurangan 3'!N47+'[1]Pengurangan 4'!N47</f>
        <v>0</v>
      </c>
      <c r="O47" s="26">
        <f>'[1]Pengurangan 1'!O47+'[1]Pengurangan 2'!O47+'[1]Pengurangan 3'!O47+'[1]Pengurangan 4'!O47</f>
        <v>0</v>
      </c>
      <c r="P47" s="26">
        <f>'[1]Pengurangan 1'!P47+'[1]Pengurangan 2'!P47+'[1]Pengurangan 3'!P47+'[1]Pengurangan 4'!P47</f>
        <v>0</v>
      </c>
      <c r="Q47" s="26">
        <f>'[1]Pengurangan 1'!Q47+'[1]Pengurangan 2'!Q47+'[1]Pengurangan 3'!Q47+'[1]Pengurangan 4'!Q47</f>
        <v>0</v>
      </c>
      <c r="R47" s="29">
        <f t="shared" si="10"/>
        <v>0</v>
      </c>
      <c r="S47" s="29">
        <f t="shared" si="11"/>
        <v>0</v>
      </c>
    </row>
    <row r="48" spans="1:19" x14ac:dyDescent="0.2">
      <c r="A48" s="30"/>
      <c r="B48" s="31" t="s">
        <v>97</v>
      </c>
      <c r="C48" s="32">
        <f>SUM(C8,C9,C29,C34,C39,C47)</f>
        <v>0</v>
      </c>
      <c r="D48" s="32">
        <f t="shared" ref="D48:S48" si="12">SUM(D8,D9,D29,D34,D39,D47)</f>
        <v>0</v>
      </c>
      <c r="E48" s="32">
        <f t="shared" si="12"/>
        <v>0</v>
      </c>
      <c r="F48" s="32">
        <f t="shared" si="12"/>
        <v>0</v>
      </c>
      <c r="G48" s="32">
        <f t="shared" si="12"/>
        <v>0</v>
      </c>
      <c r="H48" s="32">
        <f t="shared" si="12"/>
        <v>164070000</v>
      </c>
      <c r="I48" s="32">
        <f t="shared" si="12"/>
        <v>164070000</v>
      </c>
      <c r="J48" s="32">
        <f t="shared" si="12"/>
        <v>0</v>
      </c>
      <c r="K48" s="32">
        <f t="shared" si="12"/>
        <v>0</v>
      </c>
      <c r="L48" s="32">
        <f t="shared" si="12"/>
        <v>0</v>
      </c>
      <c r="M48" s="32">
        <f t="shared" si="12"/>
        <v>0</v>
      </c>
      <c r="N48" s="32">
        <f t="shared" si="12"/>
        <v>341000</v>
      </c>
      <c r="O48" s="32">
        <f t="shared" si="12"/>
        <v>0</v>
      </c>
      <c r="P48" s="32">
        <f t="shared" si="12"/>
        <v>0</v>
      </c>
      <c r="Q48" s="32">
        <f t="shared" si="12"/>
        <v>0</v>
      </c>
      <c r="R48" s="32">
        <f t="shared" si="12"/>
        <v>164411000</v>
      </c>
      <c r="S48" s="32">
        <f t="shared" si="12"/>
        <v>164070000</v>
      </c>
    </row>
    <row r="49" spans="1:19" x14ac:dyDescent="0.2">
      <c r="A49" s="30"/>
      <c r="B49" s="31" t="s">
        <v>98</v>
      </c>
      <c r="C49" s="32">
        <f>C48-D48</f>
        <v>0</v>
      </c>
      <c r="D49" s="32"/>
      <c r="E49" s="32">
        <f>E48-F48</f>
        <v>0</v>
      </c>
      <c r="F49" s="32"/>
      <c r="G49" s="32"/>
      <c r="H49" s="32">
        <f>H48-I48</f>
        <v>0</v>
      </c>
      <c r="I49" s="32"/>
      <c r="J49" s="32"/>
      <c r="K49" s="32"/>
      <c r="L49" s="32">
        <f>L48-M48</f>
        <v>0</v>
      </c>
      <c r="M49" s="32"/>
      <c r="N49" s="32"/>
      <c r="O49" s="32"/>
      <c r="P49" s="32">
        <f>P48-Q48</f>
        <v>0</v>
      </c>
      <c r="Q49" s="32"/>
      <c r="R49" s="32">
        <f>R48-S48</f>
        <v>341000</v>
      </c>
      <c r="S49" s="32"/>
    </row>
    <row r="50" spans="1:19" x14ac:dyDescent="0.2">
      <c r="A50" s="27"/>
      <c r="B50" s="27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  <row r="51" spans="1:19" x14ac:dyDescent="0.2">
      <c r="A51" s="30"/>
      <c r="B51" s="31" t="s">
        <v>99</v>
      </c>
      <c r="C51" s="32">
        <f>SUM(C53,C55,C58,C61)</f>
        <v>0</v>
      </c>
      <c r="D51" s="32"/>
      <c r="E51" s="32">
        <f>SUM(E53,E55,E58,E61)</f>
        <v>0</v>
      </c>
      <c r="F51" s="32"/>
      <c r="G51" s="32"/>
      <c r="H51" s="32">
        <f>SUM(H53,H55,H58,H61)</f>
        <v>0</v>
      </c>
      <c r="I51" s="32"/>
      <c r="J51" s="32"/>
      <c r="K51" s="32"/>
      <c r="L51" s="32">
        <f>SUM(L53,L55,L58,L61)</f>
        <v>0</v>
      </c>
      <c r="M51" s="32"/>
      <c r="N51" s="32"/>
      <c r="O51" s="32"/>
      <c r="P51" s="32">
        <f>SUM(P53,P55,P58,P61)</f>
        <v>0</v>
      </c>
      <c r="Q51" s="32"/>
      <c r="R51" s="32">
        <f>SUM(R53,R55,R58,R61)</f>
        <v>0</v>
      </c>
      <c r="S51" s="32">
        <f>SUM(S53,S55,S58,S61)</f>
        <v>0</v>
      </c>
    </row>
    <row r="52" spans="1:19" x14ac:dyDescent="0.2">
      <c r="A52" s="27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x14ac:dyDescent="0.2">
      <c r="A53" s="27"/>
      <c r="B53" s="28" t="s">
        <v>100</v>
      </c>
      <c r="C53" s="29">
        <f>'[1]Pengurangan 1'!C53+'[1]Pengurangan 2'!C53+'[1]Pengurangan 3'!C53+'[1]Pengurangan 4'!C53</f>
        <v>0</v>
      </c>
      <c r="D53" s="29">
        <f>'[1]Pengurangan 1'!D53+'[1]Pengurangan 2'!D53+'[1]Pengurangan 3'!D53+'[1]Pengurangan 4'!D53</f>
        <v>0</v>
      </c>
      <c r="E53" s="29">
        <f>'[1]Pengurangan 1'!E53+'[1]Pengurangan 2'!E53+'[1]Pengurangan 3'!E53+'[1]Pengurangan 4'!E53</f>
        <v>0</v>
      </c>
      <c r="F53" s="29">
        <f>'[1]Pengurangan 1'!F53+'[1]Pengurangan 2'!F53+'[1]Pengurangan 3'!F53+'[1]Pengurangan 4'!F53</f>
        <v>0</v>
      </c>
      <c r="G53" s="29">
        <f>'[1]Pengurangan 1'!G53+'[1]Pengurangan 2'!G53+'[1]Pengurangan 3'!G53+'[1]Pengurangan 4'!G53</f>
        <v>0</v>
      </c>
      <c r="H53" s="29">
        <f>'[1]Pengurangan 1'!H53+'[1]Pengurangan 2'!H53+'[1]Pengurangan 3'!H53+'[1]Pengurangan 4'!H53</f>
        <v>0</v>
      </c>
      <c r="I53" s="29">
        <f>'[1]Pengurangan 1'!I53+'[1]Pengurangan 2'!I53+'[1]Pengurangan 3'!I53+'[1]Pengurangan 4'!I53</f>
        <v>0</v>
      </c>
      <c r="J53" s="29">
        <f>'[1]Pengurangan 1'!J53+'[1]Pengurangan 2'!J53+'[1]Pengurangan 3'!J53+'[1]Pengurangan 4'!J53</f>
        <v>0</v>
      </c>
      <c r="K53" s="29">
        <f>'[1]Pengurangan 1'!K53+'[1]Pengurangan 2'!K53+'[1]Pengurangan 3'!K53+'[1]Pengurangan 4'!K53</f>
        <v>0</v>
      </c>
      <c r="L53" s="29">
        <f>'[1]Pengurangan 1'!L53+'[1]Pengurangan 2'!L53+'[1]Pengurangan 3'!L53+'[1]Pengurangan 4'!L53</f>
        <v>0</v>
      </c>
      <c r="M53" s="29">
        <f>'[1]Pengurangan 1'!M53+'[1]Pengurangan 2'!M53+'[1]Pengurangan 3'!M53+'[1]Pengurangan 4'!M53</f>
        <v>0</v>
      </c>
      <c r="N53" s="29">
        <f>'[1]Pengurangan 1'!N53+'[1]Pengurangan 2'!N53+'[1]Pengurangan 3'!N53+'[1]Pengurangan 4'!N53</f>
        <v>0</v>
      </c>
      <c r="O53" s="29">
        <f>'[1]Pengurangan 1'!O53+'[1]Pengurangan 2'!O53+'[1]Pengurangan 3'!O53+'[1]Pengurangan 4'!O53</f>
        <v>0</v>
      </c>
      <c r="P53" s="29">
        <f>'[1]Pengurangan 1'!P53+'[1]Pengurangan 2'!P53+'[1]Pengurangan 3'!P53+'[1]Pengurangan 4'!P53</f>
        <v>0</v>
      </c>
      <c r="Q53" s="29">
        <f>'[1]Pengurangan 1'!Q53+'[1]Pengurangan 2'!Q53+'[1]Pengurangan 3'!Q53+'[1]Pengurangan 4'!Q53</f>
        <v>0</v>
      </c>
      <c r="R53" s="29">
        <f>SUM(C53,E53,G53,H53,J53,L53,N53,O53,P53)</f>
        <v>0</v>
      </c>
      <c r="S53" s="29">
        <f>SUM(D53,F53,I53,K53,M53,Q53)</f>
        <v>0</v>
      </c>
    </row>
    <row r="54" spans="1:19" x14ac:dyDescent="0.2">
      <c r="A54" s="27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x14ac:dyDescent="0.2">
      <c r="A55" s="27"/>
      <c r="B55" s="28" t="s">
        <v>101</v>
      </c>
      <c r="C55" s="29">
        <f>'[1]Pengurangan 1'!C55+'[1]Pengurangan 2'!C55+'[1]Pengurangan 3'!C55+'[1]Pengurangan 4'!C55</f>
        <v>0</v>
      </c>
      <c r="D55" s="29">
        <f>'[1]Pengurangan 1'!D55+'[1]Pengurangan 2'!D55+'[1]Pengurangan 3'!D55+'[1]Pengurangan 4'!D55</f>
        <v>0</v>
      </c>
      <c r="E55" s="29">
        <f>'[1]Pengurangan 1'!E55+'[1]Pengurangan 2'!E55+'[1]Pengurangan 3'!E55+'[1]Pengurangan 4'!E55</f>
        <v>0</v>
      </c>
      <c r="F55" s="29">
        <f>'[1]Pengurangan 1'!F55+'[1]Pengurangan 2'!F55+'[1]Pengurangan 3'!F55+'[1]Pengurangan 4'!F55</f>
        <v>0</v>
      </c>
      <c r="G55" s="29">
        <f>'[1]Pengurangan 1'!G55+'[1]Pengurangan 2'!G55+'[1]Pengurangan 3'!G55+'[1]Pengurangan 4'!G55</f>
        <v>0</v>
      </c>
      <c r="H55" s="29">
        <f>'[1]Pengurangan 1'!H55+'[1]Pengurangan 2'!H55+'[1]Pengurangan 3'!H55+'[1]Pengurangan 4'!H55</f>
        <v>0</v>
      </c>
      <c r="I55" s="29">
        <f>'[1]Pengurangan 1'!I55+'[1]Pengurangan 2'!I55+'[1]Pengurangan 3'!I55+'[1]Pengurangan 4'!I55</f>
        <v>0</v>
      </c>
      <c r="J55" s="29">
        <f>'[1]Pengurangan 1'!J55+'[1]Pengurangan 2'!J55+'[1]Pengurangan 3'!J55+'[1]Pengurangan 4'!J55</f>
        <v>0</v>
      </c>
      <c r="K55" s="29">
        <f>'[1]Pengurangan 1'!K55+'[1]Pengurangan 2'!K55+'[1]Pengurangan 3'!K55+'[1]Pengurangan 4'!K55</f>
        <v>0</v>
      </c>
      <c r="L55" s="29">
        <f>'[1]Pengurangan 1'!L55+'[1]Pengurangan 2'!L55+'[1]Pengurangan 3'!L55+'[1]Pengurangan 4'!L55</f>
        <v>0</v>
      </c>
      <c r="M55" s="29">
        <f>'[1]Pengurangan 1'!M55+'[1]Pengurangan 2'!M55+'[1]Pengurangan 3'!M55+'[1]Pengurangan 4'!M55</f>
        <v>0</v>
      </c>
      <c r="N55" s="29">
        <f>'[1]Pengurangan 1'!N55+'[1]Pengurangan 2'!N55+'[1]Pengurangan 3'!N55+'[1]Pengurangan 4'!N55</f>
        <v>0</v>
      </c>
      <c r="O55" s="29">
        <f>'[1]Pengurangan 1'!O55+'[1]Pengurangan 2'!O55+'[1]Pengurangan 3'!O55+'[1]Pengurangan 4'!O55</f>
        <v>0</v>
      </c>
      <c r="P55" s="29">
        <f>'[1]Pengurangan 1'!P55+'[1]Pengurangan 2'!P55+'[1]Pengurangan 3'!P55+'[1]Pengurangan 4'!P55</f>
        <v>0</v>
      </c>
      <c r="Q55" s="29">
        <f>'[1]Pengurangan 1'!Q55+'[1]Pengurangan 2'!Q55+'[1]Pengurangan 3'!Q55+'[1]Pengurangan 4'!Q55</f>
        <v>0</v>
      </c>
      <c r="R55" s="29">
        <f>SUM(C55,E55,G55,H55,J55,L55,N55,O55,P55)</f>
        <v>0</v>
      </c>
      <c r="S55" s="29">
        <f>SUM(D55,F55,I55,K55,M55,Q55)</f>
        <v>0</v>
      </c>
    </row>
    <row r="56" spans="1:19" x14ac:dyDescent="0.2">
      <c r="A56" s="27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x14ac:dyDescent="0.2">
      <c r="A57" s="27"/>
      <c r="B57" s="28" t="s">
        <v>102</v>
      </c>
      <c r="C57" s="29">
        <f>'[1]Pengurangan 1'!C57+'[1]Pengurangan 2'!C57+'[1]Pengurangan 3'!C57+'[1]Pengurangan 4'!C57</f>
        <v>0</v>
      </c>
      <c r="D57" s="29">
        <f>'[1]Pengurangan 1'!D57+'[1]Pengurangan 2'!D57+'[1]Pengurangan 3'!D57+'[1]Pengurangan 4'!D57</f>
        <v>0</v>
      </c>
      <c r="E57" s="29">
        <f>'[1]Pengurangan 1'!E57+'[1]Pengurangan 2'!E57+'[1]Pengurangan 3'!E57+'[1]Pengurangan 4'!E57</f>
        <v>0</v>
      </c>
      <c r="F57" s="29">
        <f>'[1]Pengurangan 1'!F57+'[1]Pengurangan 2'!F57+'[1]Pengurangan 3'!F57+'[1]Pengurangan 4'!F57</f>
        <v>0</v>
      </c>
      <c r="G57" s="29">
        <f>'[1]Pengurangan 1'!G57+'[1]Pengurangan 2'!G57+'[1]Pengurangan 3'!G57+'[1]Pengurangan 4'!G57</f>
        <v>0</v>
      </c>
      <c r="H57" s="29">
        <f>'[1]Pengurangan 1'!H57+'[1]Pengurangan 2'!H57+'[1]Pengurangan 3'!H57+'[1]Pengurangan 4'!H57</f>
        <v>0</v>
      </c>
      <c r="I57" s="29">
        <f>'[1]Pengurangan 1'!I57+'[1]Pengurangan 2'!I57+'[1]Pengurangan 3'!I57+'[1]Pengurangan 4'!I57</f>
        <v>0</v>
      </c>
      <c r="J57" s="29">
        <f>'[1]Pengurangan 1'!J57+'[1]Pengurangan 2'!J57+'[1]Pengurangan 3'!J57+'[1]Pengurangan 4'!J57</f>
        <v>0</v>
      </c>
      <c r="K57" s="29">
        <f>'[1]Pengurangan 1'!K57+'[1]Pengurangan 2'!K57+'[1]Pengurangan 3'!K57+'[1]Pengurangan 4'!K57</f>
        <v>0</v>
      </c>
      <c r="L57" s="29">
        <f>'[1]Pengurangan 1'!L57+'[1]Pengurangan 2'!L57+'[1]Pengurangan 3'!L57+'[1]Pengurangan 4'!L57</f>
        <v>0</v>
      </c>
      <c r="M57" s="29">
        <f>'[1]Pengurangan 1'!M57+'[1]Pengurangan 2'!M57+'[1]Pengurangan 3'!M57+'[1]Pengurangan 4'!M57</f>
        <v>0</v>
      </c>
      <c r="N57" s="29">
        <f>'[1]Pengurangan 1'!N57+'[1]Pengurangan 2'!N57+'[1]Pengurangan 3'!N57+'[1]Pengurangan 4'!N57</f>
        <v>0</v>
      </c>
      <c r="O57" s="29">
        <f>'[1]Pengurangan 1'!O57+'[1]Pengurangan 2'!O57+'[1]Pengurangan 3'!O57+'[1]Pengurangan 4'!O57</f>
        <v>0</v>
      </c>
      <c r="P57" s="29">
        <f>'[1]Pengurangan 1'!P57+'[1]Pengurangan 2'!P57+'[1]Pengurangan 3'!P57+'[1]Pengurangan 4'!P57</f>
        <v>0</v>
      </c>
      <c r="Q57" s="29">
        <f>'[1]Pengurangan 1'!Q57+'[1]Pengurangan 2'!Q57+'[1]Pengurangan 3'!Q57+'[1]Pengurangan 4'!Q57</f>
        <v>0</v>
      </c>
      <c r="R57" s="29">
        <f>SUM(C57,E57,G57,H57,J57,L57,N57,O57,P57)</f>
        <v>0</v>
      </c>
      <c r="S57" s="29">
        <f>SUM(D57,F57,I57,K57,M57,Q57)</f>
        <v>0</v>
      </c>
    </row>
    <row r="58" spans="1:19" x14ac:dyDescent="0.2">
      <c r="A58" s="27"/>
      <c r="B58" s="28" t="s">
        <v>103</v>
      </c>
      <c r="C58" s="29">
        <f>C57-D57</f>
        <v>0</v>
      </c>
      <c r="D58" s="29"/>
      <c r="E58" s="29">
        <f>E57-F57</f>
        <v>0</v>
      </c>
      <c r="F58" s="29"/>
      <c r="G58" s="29"/>
      <c r="H58" s="29">
        <f>H57-I57</f>
        <v>0</v>
      </c>
      <c r="I58" s="29"/>
      <c r="J58" s="29"/>
      <c r="K58" s="29"/>
      <c r="L58" s="29">
        <f>L57-M57</f>
        <v>0</v>
      </c>
      <c r="M58" s="29"/>
      <c r="N58" s="29"/>
      <c r="O58" s="29"/>
      <c r="P58" s="29">
        <f>P57-Q57</f>
        <v>0</v>
      </c>
      <c r="Q58" s="29"/>
      <c r="R58" s="29">
        <f>R57-S57</f>
        <v>0</v>
      </c>
      <c r="S58" s="29"/>
    </row>
    <row r="59" spans="1:19" x14ac:dyDescent="0.2">
      <c r="A59" s="27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x14ac:dyDescent="0.2">
      <c r="A60" s="27"/>
      <c r="B60" s="28" t="s">
        <v>104</v>
      </c>
      <c r="C60" s="29">
        <f>'[1]Pengurangan 1'!C60+'[1]Pengurangan 2'!C60+'[1]Pengurangan 3'!C60+'[1]Pengurangan 4'!C60</f>
        <v>0</v>
      </c>
      <c r="D60" s="29">
        <f>'[1]Pengurangan 1'!D60+'[1]Pengurangan 2'!D60+'[1]Pengurangan 3'!D60+'[1]Pengurangan 4'!D60</f>
        <v>0</v>
      </c>
      <c r="E60" s="29">
        <f>'[1]Pengurangan 1'!E60+'[1]Pengurangan 2'!E60+'[1]Pengurangan 3'!E60+'[1]Pengurangan 4'!E60</f>
        <v>0</v>
      </c>
      <c r="F60" s="29">
        <f>'[1]Pengurangan 1'!F60+'[1]Pengurangan 2'!F60+'[1]Pengurangan 3'!F60+'[1]Pengurangan 4'!F60</f>
        <v>0</v>
      </c>
      <c r="G60" s="29">
        <f>'[1]Pengurangan 1'!G60+'[1]Pengurangan 2'!G60+'[1]Pengurangan 3'!G60+'[1]Pengurangan 4'!G60</f>
        <v>0</v>
      </c>
      <c r="H60" s="29">
        <f>'[1]Pengurangan 1'!H60+'[1]Pengurangan 2'!H60+'[1]Pengurangan 3'!H60+'[1]Pengurangan 4'!H60</f>
        <v>0</v>
      </c>
      <c r="I60" s="29">
        <f>'[1]Pengurangan 1'!I60+'[1]Pengurangan 2'!I60+'[1]Pengurangan 3'!I60+'[1]Pengurangan 4'!I60</f>
        <v>0</v>
      </c>
      <c r="J60" s="29">
        <f>'[1]Pengurangan 1'!J60+'[1]Pengurangan 2'!J60+'[1]Pengurangan 3'!J60+'[1]Pengurangan 4'!J60</f>
        <v>0</v>
      </c>
      <c r="K60" s="29">
        <f>'[1]Pengurangan 1'!K60+'[1]Pengurangan 2'!K60+'[1]Pengurangan 3'!K60+'[1]Pengurangan 4'!K60</f>
        <v>0</v>
      </c>
      <c r="L60" s="29">
        <f>'[1]Pengurangan 1'!L60+'[1]Pengurangan 2'!L60+'[1]Pengurangan 3'!L60+'[1]Pengurangan 4'!L60</f>
        <v>0</v>
      </c>
      <c r="M60" s="29">
        <f>'[1]Pengurangan 1'!M60+'[1]Pengurangan 2'!M60+'[1]Pengurangan 3'!M60+'[1]Pengurangan 4'!M60</f>
        <v>0</v>
      </c>
      <c r="N60" s="29">
        <f>'[1]Pengurangan 1'!N60+'[1]Pengurangan 2'!N60+'[1]Pengurangan 3'!N60+'[1]Pengurangan 4'!N60</f>
        <v>0</v>
      </c>
      <c r="O60" s="29">
        <f>'[1]Pengurangan 1'!O60+'[1]Pengurangan 2'!O60+'[1]Pengurangan 3'!O60+'[1]Pengurangan 4'!O60</f>
        <v>0</v>
      </c>
      <c r="P60" s="29">
        <f>'[1]Pengurangan 1'!P60+'[1]Pengurangan 2'!P60+'[1]Pengurangan 3'!P60+'[1]Pengurangan 4'!P60</f>
        <v>0</v>
      </c>
      <c r="Q60" s="29">
        <f>'[1]Pengurangan 1'!Q60+'[1]Pengurangan 2'!Q60+'[1]Pengurangan 3'!Q60+'[1]Pengurangan 4'!Q60</f>
        <v>0</v>
      </c>
      <c r="R60" s="29">
        <f t="shared" ref="R60" si="13">SUM(C60,E60,G60,H60,L60,N60,O60,P60)</f>
        <v>0</v>
      </c>
      <c r="S60" s="29">
        <f t="shared" ref="S60" si="14">SUM(D60,F60,I60,M60,Q60)</f>
        <v>0</v>
      </c>
    </row>
    <row r="61" spans="1:19" x14ac:dyDescent="0.2">
      <c r="A61" s="27"/>
      <c r="B61" s="28" t="s">
        <v>105</v>
      </c>
      <c r="C61" s="29">
        <f>C60-D60</f>
        <v>0</v>
      </c>
      <c r="D61" s="29"/>
      <c r="E61" s="29">
        <f>E60-F60</f>
        <v>0</v>
      </c>
      <c r="F61" s="29"/>
      <c r="G61" s="29"/>
      <c r="H61" s="29">
        <f>H60-I60</f>
        <v>0</v>
      </c>
      <c r="I61" s="29"/>
      <c r="J61" s="29"/>
      <c r="K61" s="29"/>
      <c r="L61" s="29">
        <f>L60-M60</f>
        <v>0</v>
      </c>
      <c r="M61" s="29"/>
      <c r="N61" s="29"/>
      <c r="O61" s="29"/>
      <c r="P61" s="29">
        <f>P60-Q60</f>
        <v>0</v>
      </c>
      <c r="Q61" s="29"/>
      <c r="R61" s="29">
        <f>R60-S60</f>
        <v>0</v>
      </c>
      <c r="S61" s="29"/>
    </row>
    <row r="62" spans="1:19" x14ac:dyDescent="0.2">
      <c r="A62" s="27"/>
      <c r="B62" s="27" t="s">
        <v>106</v>
      </c>
      <c r="C62" s="29">
        <f>'[1]Pengurangan 1'!C62+'[1]Pengurangan 2'!C62+'[1]Pengurangan 3'!C62+'[1]Pengurangan 4'!C62</f>
        <v>0</v>
      </c>
      <c r="D62" s="29">
        <f>'[1]Pengurangan 1'!D62+'[1]Pengurangan 2'!D62+'[1]Pengurangan 3'!D62+'[1]Pengurangan 4'!D62</f>
        <v>0</v>
      </c>
      <c r="E62" s="29">
        <f>'[1]Pengurangan 1'!E62+'[1]Pengurangan 2'!E62+'[1]Pengurangan 3'!E62+'[1]Pengurangan 4'!E62</f>
        <v>0</v>
      </c>
      <c r="F62" s="29">
        <f>'[1]Pengurangan 1'!F62+'[1]Pengurangan 2'!F62+'[1]Pengurangan 3'!F62+'[1]Pengurangan 4'!F62</f>
        <v>0</v>
      </c>
      <c r="G62" s="29">
        <f>'[1]Pengurangan 1'!G62+'[1]Pengurangan 2'!G62+'[1]Pengurangan 3'!G62+'[1]Pengurangan 4'!G62</f>
        <v>0</v>
      </c>
      <c r="H62" s="29">
        <f>'[1]Pengurangan 1'!H62+'[1]Pengurangan 2'!H62+'[1]Pengurangan 3'!H62+'[1]Pengurangan 4'!H62</f>
        <v>0</v>
      </c>
      <c r="I62" s="29">
        <f>'[1]Pengurangan 1'!I62+'[1]Pengurangan 2'!I62+'[1]Pengurangan 3'!I62+'[1]Pengurangan 4'!I62</f>
        <v>0</v>
      </c>
      <c r="J62" s="29">
        <f>'[1]Pengurangan 1'!J62+'[1]Pengurangan 2'!J62+'[1]Pengurangan 3'!J62+'[1]Pengurangan 4'!J62</f>
        <v>0</v>
      </c>
      <c r="K62" s="29">
        <f>'[1]Pengurangan 1'!K62+'[1]Pengurangan 2'!K62+'[1]Pengurangan 3'!K62+'[1]Pengurangan 4'!K62</f>
        <v>0</v>
      </c>
      <c r="L62" s="29">
        <f>'[1]Pengurangan 1'!L62+'[1]Pengurangan 2'!L62+'[1]Pengurangan 3'!L62+'[1]Pengurangan 4'!L62</f>
        <v>0</v>
      </c>
      <c r="M62" s="29">
        <f>'[1]Pengurangan 1'!M62+'[1]Pengurangan 2'!M62+'[1]Pengurangan 3'!M62+'[1]Pengurangan 4'!M62</f>
        <v>0</v>
      </c>
      <c r="N62" s="29">
        <f>'[1]Pengurangan 1'!N62+'[1]Pengurangan 2'!N62+'[1]Pengurangan 3'!N62+'[1]Pengurangan 4'!N62</f>
        <v>0</v>
      </c>
      <c r="O62" s="29">
        <f>'[1]Pengurangan 1'!O62+'[1]Pengurangan 2'!O62+'[1]Pengurangan 3'!O62+'[1]Pengurangan 4'!O62</f>
        <v>0</v>
      </c>
      <c r="P62" s="29">
        <f>'[1]Pengurangan 1'!P62+'[1]Pengurangan 2'!P62+'[1]Pengurangan 3'!P62+'[1]Pengurangan 4'!P62</f>
        <v>0</v>
      </c>
      <c r="Q62" s="29">
        <f>'[1]Pengurangan 1'!Q62+'[1]Pengurangan 2'!Q62+'[1]Pengurangan 3'!Q62+'[1]Pengurangan 4'!Q62</f>
        <v>0</v>
      </c>
      <c r="R62" s="29">
        <f t="shared" ref="R62" si="15">SUM(C62,E62,G62,H62,L62,N62,O62,P62)</f>
        <v>0</v>
      </c>
      <c r="S62" s="29">
        <f t="shared" ref="S62" si="16">SUM(D62,F62,I62,M62,Q62)</f>
        <v>0</v>
      </c>
    </row>
    <row r="63" spans="1:19" x14ac:dyDescent="0.2">
      <c r="A63" s="30"/>
      <c r="B63" s="31" t="s">
        <v>107</v>
      </c>
      <c r="C63" s="32">
        <f>SUM(C64:C67)</f>
        <v>0</v>
      </c>
      <c r="D63" s="32">
        <f t="shared" ref="D63:S63" si="17">SUM(D64:D67)</f>
        <v>0</v>
      </c>
      <c r="E63" s="32">
        <f t="shared" si="17"/>
        <v>0</v>
      </c>
      <c r="F63" s="32">
        <f t="shared" si="17"/>
        <v>0</v>
      </c>
      <c r="G63" s="32">
        <f t="shared" si="17"/>
        <v>0</v>
      </c>
      <c r="H63" s="32">
        <f t="shared" si="17"/>
        <v>0</v>
      </c>
      <c r="I63" s="32">
        <f t="shared" si="17"/>
        <v>0</v>
      </c>
      <c r="J63" s="32">
        <f t="shared" si="17"/>
        <v>0</v>
      </c>
      <c r="K63" s="32">
        <f t="shared" si="17"/>
        <v>0</v>
      </c>
      <c r="L63" s="32">
        <f t="shared" si="17"/>
        <v>0</v>
      </c>
      <c r="M63" s="32">
        <f t="shared" si="17"/>
        <v>0</v>
      </c>
      <c r="N63" s="32">
        <f t="shared" si="17"/>
        <v>0</v>
      </c>
      <c r="O63" s="32">
        <f t="shared" si="17"/>
        <v>0</v>
      </c>
      <c r="P63" s="32">
        <f t="shared" si="17"/>
        <v>0</v>
      </c>
      <c r="Q63" s="32">
        <f t="shared" si="17"/>
        <v>0</v>
      </c>
      <c r="R63" s="32">
        <f t="shared" si="17"/>
        <v>0</v>
      </c>
      <c r="S63" s="32">
        <f t="shared" si="17"/>
        <v>0</v>
      </c>
    </row>
    <row r="64" spans="1:19" ht="12.75" x14ac:dyDescent="0.2">
      <c r="A64" s="19" t="s">
        <v>19</v>
      </c>
      <c r="B64" s="28" t="s">
        <v>108</v>
      </c>
      <c r="C64" s="29">
        <f>'[1]Pengurangan 1'!C64+'[1]Pengurangan 2'!C64+'[1]Pengurangan 3'!C64+'[1]Pengurangan 4'!C64</f>
        <v>0</v>
      </c>
      <c r="D64" s="29">
        <f>'[1]Pengurangan 1'!D64+'[1]Pengurangan 2'!D64+'[1]Pengurangan 3'!D64+'[1]Pengurangan 4'!D64</f>
        <v>0</v>
      </c>
      <c r="E64" s="29">
        <f>'[1]Pengurangan 1'!E64+'[1]Pengurangan 2'!E64+'[1]Pengurangan 3'!E64+'[1]Pengurangan 4'!E64</f>
        <v>0</v>
      </c>
      <c r="F64" s="29">
        <f>'[1]Pengurangan 1'!F64+'[1]Pengurangan 2'!F64+'[1]Pengurangan 3'!F64+'[1]Pengurangan 4'!F64</f>
        <v>0</v>
      </c>
      <c r="G64" s="29">
        <f>'[1]Pengurangan 1'!G64+'[1]Pengurangan 2'!G64+'[1]Pengurangan 3'!G64+'[1]Pengurangan 4'!G64</f>
        <v>0</v>
      </c>
      <c r="H64" s="29">
        <f>'[1]Pengurangan 1'!H64+'[1]Pengurangan 2'!H64+'[1]Pengurangan 3'!H64+'[1]Pengurangan 4'!H64</f>
        <v>0</v>
      </c>
      <c r="I64" s="29">
        <f>'[1]Pengurangan 1'!I64+'[1]Pengurangan 2'!I64+'[1]Pengurangan 3'!I64+'[1]Pengurangan 4'!I64</f>
        <v>0</v>
      </c>
      <c r="J64" s="29">
        <f>'[1]Pengurangan 1'!J64+'[1]Pengurangan 2'!J64+'[1]Pengurangan 3'!J64+'[1]Pengurangan 4'!J64</f>
        <v>0</v>
      </c>
      <c r="K64" s="29">
        <f>'[1]Pengurangan 1'!K64+'[1]Pengurangan 2'!K64+'[1]Pengurangan 3'!K64+'[1]Pengurangan 4'!K64</f>
        <v>0</v>
      </c>
      <c r="L64" s="29">
        <f>'[1]Pengurangan 1'!L64+'[1]Pengurangan 2'!L64+'[1]Pengurangan 3'!L64+'[1]Pengurangan 4'!L64</f>
        <v>0</v>
      </c>
      <c r="M64" s="29">
        <f>'[1]Pengurangan 1'!M64+'[1]Pengurangan 2'!M64+'[1]Pengurangan 3'!M64+'[1]Pengurangan 4'!M64</f>
        <v>0</v>
      </c>
      <c r="N64" s="29">
        <f>'[1]Pengurangan 1'!N64+'[1]Pengurangan 2'!N64+'[1]Pengurangan 3'!N64+'[1]Pengurangan 4'!N64</f>
        <v>0</v>
      </c>
      <c r="O64" s="29">
        <f>'[1]Pengurangan 1'!O64+'[1]Pengurangan 2'!O64+'[1]Pengurangan 3'!O64+'[1]Pengurangan 4'!O64</f>
        <v>0</v>
      </c>
      <c r="P64" s="29">
        <f>'[1]Pengurangan 1'!P64+'[1]Pengurangan 2'!P64+'[1]Pengurangan 3'!P64+'[1]Pengurangan 4'!P64</f>
        <v>0</v>
      </c>
      <c r="Q64" s="29">
        <f>'[1]Pengurangan 1'!Q64+'[1]Pengurangan 2'!Q64+'[1]Pengurangan 3'!Q64+'[1]Pengurangan 4'!Q64</f>
        <v>0</v>
      </c>
      <c r="R64" s="29">
        <f>SUM(C64,E64,G64,H64,J64,L64,N64,O64,P64)</f>
        <v>0</v>
      </c>
      <c r="S64" s="29">
        <f>SUM(D64,F64,I64,K64,M64,Q64)</f>
        <v>0</v>
      </c>
    </row>
    <row r="65" spans="1:19" ht="12.75" x14ac:dyDescent="0.2">
      <c r="A65" s="19" t="s">
        <v>59</v>
      </c>
      <c r="B65" s="28" t="s">
        <v>109</v>
      </c>
      <c r="C65" s="29">
        <f>'[1]Pengurangan 1'!C65+'[1]Pengurangan 2'!C65+'[1]Pengurangan 3'!C65+'[1]Pengurangan 4'!C65</f>
        <v>0</v>
      </c>
      <c r="D65" s="29">
        <f>'[1]Pengurangan 1'!D65+'[1]Pengurangan 2'!D65+'[1]Pengurangan 3'!D65+'[1]Pengurangan 4'!D65</f>
        <v>0</v>
      </c>
      <c r="E65" s="29">
        <f>'[1]Pengurangan 1'!E65+'[1]Pengurangan 2'!E65+'[1]Pengurangan 3'!E65+'[1]Pengurangan 4'!E65</f>
        <v>0</v>
      </c>
      <c r="F65" s="29">
        <f>'[1]Pengurangan 1'!F65+'[1]Pengurangan 2'!F65+'[1]Pengurangan 3'!F65+'[1]Pengurangan 4'!F65</f>
        <v>0</v>
      </c>
      <c r="G65" s="29">
        <f>'[1]Pengurangan 1'!G65+'[1]Pengurangan 2'!G65+'[1]Pengurangan 3'!G65+'[1]Pengurangan 4'!G65</f>
        <v>0</v>
      </c>
      <c r="H65" s="29">
        <f>'[1]Pengurangan 1'!H65+'[1]Pengurangan 2'!H65+'[1]Pengurangan 3'!H65+'[1]Pengurangan 4'!H65</f>
        <v>0</v>
      </c>
      <c r="I65" s="29">
        <f>'[1]Pengurangan 1'!I65+'[1]Pengurangan 2'!I65+'[1]Pengurangan 3'!I65+'[1]Pengurangan 4'!I65</f>
        <v>0</v>
      </c>
      <c r="J65" s="29">
        <f>'[1]Pengurangan 1'!J65+'[1]Pengurangan 2'!J65+'[1]Pengurangan 3'!J65+'[1]Pengurangan 4'!J65</f>
        <v>0</v>
      </c>
      <c r="K65" s="29">
        <f>'[1]Pengurangan 1'!K65+'[1]Pengurangan 2'!K65+'[1]Pengurangan 3'!K65+'[1]Pengurangan 4'!K65</f>
        <v>0</v>
      </c>
      <c r="L65" s="29">
        <f>'[1]Pengurangan 1'!L65+'[1]Pengurangan 2'!L65+'[1]Pengurangan 3'!L65+'[1]Pengurangan 4'!L65</f>
        <v>0</v>
      </c>
      <c r="M65" s="29">
        <f>'[1]Pengurangan 1'!M65+'[1]Pengurangan 2'!M65+'[1]Pengurangan 3'!M65+'[1]Pengurangan 4'!M65</f>
        <v>0</v>
      </c>
      <c r="N65" s="29">
        <f>'[1]Pengurangan 1'!N65+'[1]Pengurangan 2'!N65+'[1]Pengurangan 3'!N65+'[1]Pengurangan 4'!N65</f>
        <v>0</v>
      </c>
      <c r="O65" s="29">
        <f>'[1]Pengurangan 1'!O65+'[1]Pengurangan 2'!O65+'[1]Pengurangan 3'!O65+'[1]Pengurangan 4'!O65</f>
        <v>0</v>
      </c>
      <c r="P65" s="29">
        <f>'[1]Pengurangan 1'!P65+'[1]Pengurangan 2'!P65+'[1]Pengurangan 3'!P65+'[1]Pengurangan 4'!P65</f>
        <v>0</v>
      </c>
      <c r="Q65" s="29">
        <f>'[1]Pengurangan 1'!Q65+'[1]Pengurangan 2'!Q65+'[1]Pengurangan 3'!Q65+'[1]Pengurangan 4'!Q65</f>
        <v>0</v>
      </c>
      <c r="R65" s="29">
        <f t="shared" ref="R65:R66" si="18">SUM(C65,E65,G65,H65,J65,L65,N65,O65,P65)</f>
        <v>0</v>
      </c>
      <c r="S65" s="29">
        <f t="shared" ref="S65:S66" si="19">SUM(D65,F65,I65,K65,M65,Q65)</f>
        <v>0</v>
      </c>
    </row>
    <row r="66" spans="1:19" ht="12.75" x14ac:dyDescent="0.2">
      <c r="A66" s="19" t="s">
        <v>69</v>
      </c>
      <c r="B66" s="28" t="s">
        <v>110</v>
      </c>
      <c r="C66" s="29">
        <f>'[1]Pengurangan 1'!C66+'[1]Pengurangan 2'!C66+'[1]Pengurangan 3'!C66+'[1]Pengurangan 4'!C66</f>
        <v>0</v>
      </c>
      <c r="D66" s="29">
        <f>'[1]Pengurangan 1'!D66+'[1]Pengurangan 2'!D66+'[1]Pengurangan 3'!D66+'[1]Pengurangan 4'!D66</f>
        <v>0</v>
      </c>
      <c r="E66" s="29">
        <f>'[1]Pengurangan 1'!E66+'[1]Pengurangan 2'!E66+'[1]Pengurangan 3'!E66+'[1]Pengurangan 4'!E66</f>
        <v>0</v>
      </c>
      <c r="F66" s="29">
        <f>'[1]Pengurangan 1'!F66+'[1]Pengurangan 2'!F66+'[1]Pengurangan 3'!F66+'[1]Pengurangan 4'!F66</f>
        <v>0</v>
      </c>
      <c r="G66" s="29">
        <f>'[1]Pengurangan 1'!G66+'[1]Pengurangan 2'!G66+'[1]Pengurangan 3'!G66+'[1]Pengurangan 4'!G66</f>
        <v>0</v>
      </c>
      <c r="H66" s="29">
        <f>'[1]Pengurangan 1'!H66+'[1]Pengurangan 2'!H66+'[1]Pengurangan 3'!H66+'[1]Pengurangan 4'!H66</f>
        <v>0</v>
      </c>
      <c r="I66" s="29">
        <f>'[1]Pengurangan 1'!I66+'[1]Pengurangan 2'!I66+'[1]Pengurangan 3'!I66+'[1]Pengurangan 4'!I66</f>
        <v>0</v>
      </c>
      <c r="J66" s="29">
        <f>'[1]Pengurangan 1'!J66+'[1]Pengurangan 2'!J66+'[1]Pengurangan 3'!J66+'[1]Pengurangan 4'!J66</f>
        <v>0</v>
      </c>
      <c r="K66" s="29">
        <f>'[1]Pengurangan 1'!K66+'[1]Pengurangan 2'!K66+'[1]Pengurangan 3'!K66+'[1]Pengurangan 4'!K66</f>
        <v>0</v>
      </c>
      <c r="L66" s="29">
        <f>'[1]Pengurangan 1'!L66+'[1]Pengurangan 2'!L66+'[1]Pengurangan 3'!L66+'[1]Pengurangan 4'!L66</f>
        <v>0</v>
      </c>
      <c r="M66" s="29">
        <f>'[1]Pengurangan 1'!M66+'[1]Pengurangan 2'!M66+'[1]Pengurangan 3'!M66+'[1]Pengurangan 4'!M66</f>
        <v>0</v>
      </c>
      <c r="N66" s="29">
        <f>'[1]Pengurangan 1'!N66+'[1]Pengurangan 2'!N66+'[1]Pengurangan 3'!N66+'[1]Pengurangan 4'!N66</f>
        <v>0</v>
      </c>
      <c r="O66" s="29">
        <f>'[1]Pengurangan 1'!O66+'[1]Pengurangan 2'!O66+'[1]Pengurangan 3'!O66+'[1]Pengurangan 4'!O66</f>
        <v>0</v>
      </c>
      <c r="P66" s="29">
        <f>'[1]Pengurangan 1'!P66+'[1]Pengurangan 2'!P66+'[1]Pengurangan 3'!P66+'[1]Pengurangan 4'!P66</f>
        <v>0</v>
      </c>
      <c r="Q66" s="29">
        <f>'[1]Pengurangan 1'!Q66+'[1]Pengurangan 2'!Q66+'[1]Pengurangan 3'!Q66+'[1]Pengurangan 4'!Q66</f>
        <v>0</v>
      </c>
      <c r="R66" s="29">
        <f t="shared" si="18"/>
        <v>0</v>
      </c>
      <c r="S66" s="29">
        <f t="shared" si="19"/>
        <v>0</v>
      </c>
    </row>
    <row r="67" spans="1:19" ht="12.75" x14ac:dyDescent="0.2">
      <c r="A67" s="19" t="s">
        <v>111</v>
      </c>
      <c r="B67" s="28" t="s">
        <v>104</v>
      </c>
      <c r="C67" s="29">
        <f>'[1]Pengurangan 1'!C67+'[1]Pengurangan 2'!C67+'[1]Pengurangan 3'!C67+'[1]Pengurangan 4'!C67</f>
        <v>0</v>
      </c>
      <c r="D67" s="29">
        <f>'[1]Pengurangan 1'!D67+'[1]Pengurangan 2'!D67+'[1]Pengurangan 3'!D67+'[1]Pengurangan 4'!D67</f>
        <v>0</v>
      </c>
      <c r="E67" s="29">
        <f>'[1]Pengurangan 1'!E67+'[1]Pengurangan 2'!E67+'[1]Pengurangan 3'!E67+'[1]Pengurangan 4'!E67</f>
        <v>0</v>
      </c>
      <c r="F67" s="29">
        <f>'[1]Pengurangan 1'!F67+'[1]Pengurangan 2'!F67+'[1]Pengurangan 3'!F67+'[1]Pengurangan 4'!F67</f>
        <v>0</v>
      </c>
      <c r="G67" s="29">
        <f>'[1]Pengurangan 1'!G67+'[1]Pengurangan 2'!G67+'[1]Pengurangan 3'!G67+'[1]Pengurangan 4'!G67</f>
        <v>0</v>
      </c>
      <c r="H67" s="29">
        <f>'[1]Pengurangan 1'!H67+'[1]Pengurangan 2'!H67+'[1]Pengurangan 3'!H67+'[1]Pengurangan 4'!H67</f>
        <v>0</v>
      </c>
      <c r="I67" s="29">
        <f>'[1]Pengurangan 1'!I67+'[1]Pengurangan 2'!I67+'[1]Pengurangan 3'!I67+'[1]Pengurangan 4'!I67</f>
        <v>0</v>
      </c>
      <c r="J67" s="29">
        <f>'[1]Pengurangan 1'!J67+'[1]Pengurangan 2'!J67+'[1]Pengurangan 3'!J67+'[1]Pengurangan 4'!J67</f>
        <v>0</v>
      </c>
      <c r="K67" s="29">
        <f>'[1]Pengurangan 1'!K67+'[1]Pengurangan 2'!K67+'[1]Pengurangan 3'!K67+'[1]Pengurangan 4'!K67</f>
        <v>0</v>
      </c>
      <c r="L67" s="29">
        <f>'[1]Pengurangan 1'!L67+'[1]Pengurangan 2'!L67+'[1]Pengurangan 3'!L67+'[1]Pengurangan 4'!L67</f>
        <v>0</v>
      </c>
      <c r="M67" s="29">
        <f>'[1]Pengurangan 1'!M67+'[1]Pengurangan 2'!M67+'[1]Pengurangan 3'!M67+'[1]Pengurangan 4'!M67</f>
        <v>0</v>
      </c>
      <c r="N67" s="29">
        <f>'[1]Pengurangan 1'!N67+'[1]Pengurangan 2'!N67+'[1]Pengurangan 3'!N67+'[1]Pengurangan 4'!N67</f>
        <v>0</v>
      </c>
      <c r="O67" s="29">
        <f>'[1]Pengurangan 1'!O67+'[1]Pengurangan 2'!O67+'[1]Pengurangan 3'!O67+'[1]Pengurangan 4'!O67</f>
        <v>0</v>
      </c>
      <c r="P67" s="29">
        <f>'[1]Pengurangan 1'!P67+'[1]Pengurangan 2'!P67+'[1]Pengurangan 3'!P67+'[1]Pengurangan 4'!P67</f>
        <v>0</v>
      </c>
      <c r="Q67" s="29">
        <f>'[1]Pengurangan 1'!Q67+'[1]Pengurangan 2'!Q67+'[1]Pengurangan 3'!Q67+'[1]Pengurangan 4'!Q67</f>
        <v>0</v>
      </c>
      <c r="R67" s="29">
        <f t="shared" ref="R67" si="20">SUM(C67,E67,G67,H67,L67,N67,O67,P67)</f>
        <v>0</v>
      </c>
      <c r="S67" s="29">
        <f t="shared" ref="S67" si="21">SUM(D67,F67,I67,M67,Q67)</f>
        <v>0</v>
      </c>
    </row>
    <row r="69" spans="1:19" s="1" customFormat="1" ht="12.75" x14ac:dyDescent="0.2">
      <c r="A69" s="20"/>
      <c r="B69" s="20"/>
      <c r="C69" s="2" t="s">
        <v>112</v>
      </c>
      <c r="D69" s="2"/>
      <c r="E69" s="2"/>
      <c r="F69" s="2"/>
      <c r="G69" s="1" t="s">
        <v>113</v>
      </c>
      <c r="H69" s="2"/>
      <c r="I69" s="2"/>
      <c r="J69" s="2"/>
      <c r="K69" s="2"/>
      <c r="L69" s="2"/>
      <c r="M69" s="1" t="s">
        <v>114</v>
      </c>
      <c r="N69" s="2"/>
      <c r="O69" s="2"/>
      <c r="P69" s="2"/>
      <c r="Q69" s="1" t="s">
        <v>115</v>
      </c>
      <c r="R69" s="2"/>
      <c r="S69" s="2"/>
    </row>
    <row r="70" spans="1:19" s="1" customFormat="1" ht="12.75" x14ac:dyDescent="0.2">
      <c r="A70" s="20"/>
      <c r="B70" s="20"/>
      <c r="C70" s="2" t="str">
        <f>[1]Parameter!E9</f>
        <v>KEPALA SATUAN</v>
      </c>
      <c r="D70" s="2"/>
      <c r="E70" s="2"/>
      <c r="F70" s="2"/>
      <c r="H70" s="2"/>
      <c r="I70" s="2"/>
      <c r="J70" s="2"/>
      <c r="K70" s="2"/>
      <c r="L70" s="2"/>
      <c r="N70" s="2"/>
      <c r="O70" s="2"/>
      <c r="P70" s="2"/>
      <c r="R70" s="2"/>
      <c r="S70" s="2"/>
    </row>
    <row r="71" spans="1:19" s="1" customFormat="1" ht="12.75" x14ac:dyDescent="0.2">
      <c r="A71" s="20"/>
      <c r="B71" s="20"/>
      <c r="C71" s="2"/>
      <c r="D71" s="2"/>
      <c r="E71" s="2"/>
      <c r="F71" s="2"/>
      <c r="H71" s="2"/>
      <c r="I71" s="2"/>
      <c r="J71" s="2"/>
      <c r="K71" s="2"/>
      <c r="L71" s="2"/>
      <c r="N71" s="2"/>
      <c r="O71" s="2"/>
      <c r="P71" s="2"/>
      <c r="R71" s="2"/>
      <c r="S71" s="2"/>
    </row>
    <row r="72" spans="1:19" s="1" customFormat="1" ht="12.75" x14ac:dyDescent="0.2">
      <c r="A72" s="20"/>
      <c r="B72" s="20"/>
      <c r="C72" s="2"/>
      <c r="D72" s="2"/>
      <c r="E72" s="2"/>
      <c r="F72" s="2"/>
      <c r="H72" s="2"/>
      <c r="I72" s="2"/>
      <c r="J72" s="2"/>
      <c r="K72" s="2"/>
      <c r="L72" s="2"/>
      <c r="N72" s="2"/>
      <c r="O72" s="2"/>
      <c r="P72" s="2"/>
      <c r="R72" s="2"/>
      <c r="S72" s="2"/>
    </row>
    <row r="73" spans="1:19" s="1" customFormat="1" ht="12.75" x14ac:dyDescent="0.2">
      <c r="A73" s="20"/>
      <c r="B73" s="20"/>
      <c r="C73" s="2"/>
      <c r="D73" s="2"/>
      <c r="E73" s="2"/>
      <c r="F73" s="2"/>
      <c r="H73" s="2"/>
      <c r="I73" s="2"/>
      <c r="J73" s="2"/>
      <c r="K73" s="2"/>
      <c r="L73" s="2"/>
      <c r="N73" s="2"/>
      <c r="O73" s="2"/>
      <c r="P73" s="2"/>
      <c r="R73" s="2"/>
      <c r="S73" s="2"/>
    </row>
    <row r="74" spans="1:19" s="1" customFormat="1" ht="15" x14ac:dyDescent="0.35">
      <c r="A74" s="20"/>
      <c r="B74" s="20"/>
      <c r="C74" s="21" t="str">
        <f>[1]Parameter!B9</f>
        <v>BAKDO HARSONO, S.S.T.P.</v>
      </c>
      <c r="D74" s="2"/>
      <c r="E74" s="2"/>
      <c r="F74" s="2"/>
      <c r="G74" s="22" t="str">
        <f>[1]Parameter!$B$7</f>
        <v>DJOKO NUGROHO</v>
      </c>
      <c r="H74" s="2"/>
      <c r="I74" s="2"/>
      <c r="J74" s="2"/>
      <c r="K74" s="2"/>
      <c r="L74" s="2"/>
      <c r="M74" s="22" t="str">
        <f>[1]Parameter!$B$6</f>
        <v>APRI DARMAWAN, S.E., M.M.</v>
      </c>
      <c r="N74" s="2"/>
      <c r="O74" s="2"/>
      <c r="P74" s="2"/>
      <c r="Q74" s="22" t="str">
        <f>[1]Parameter!$B$5</f>
        <v>SRI WAHYUNINGSIH, S.H., M.M.</v>
      </c>
      <c r="R74" s="2"/>
      <c r="S74" s="2"/>
    </row>
    <row r="75" spans="1:19" s="1" customFormat="1" ht="12.75" x14ac:dyDescent="0.2">
      <c r="A75" s="20"/>
      <c r="B75" s="20"/>
      <c r="C75" s="20" t="str">
        <f>[1]Parameter!C9</f>
        <v>19780403 199703 1 003</v>
      </c>
      <c r="D75" s="2"/>
      <c r="E75" s="2"/>
      <c r="F75" s="2"/>
      <c r="G75" s="1" t="str">
        <f>"NIP. "&amp;[1]Parameter!$C$7</f>
        <v>NIP. 19810427 200902 1 002</v>
      </c>
      <c r="H75" s="2"/>
      <c r="I75" s="2"/>
      <c r="J75" s="2"/>
      <c r="K75" s="2"/>
      <c r="L75" s="2"/>
      <c r="M75" s="1" t="str">
        <f>"NIP. "&amp;[1]Parameter!$C$6</f>
        <v>NIP. 19800414 200501 1 007</v>
      </c>
      <c r="N75" s="2"/>
      <c r="O75" s="2"/>
      <c r="P75" s="2"/>
      <c r="Q75" s="1" t="str">
        <f>"NIP. "&amp;[1]Parameter!$C$5</f>
        <v>NIP. 19740514 200501 2 008</v>
      </c>
      <c r="R75" s="2"/>
      <c r="S75" s="2"/>
    </row>
  </sheetData>
  <mergeCells count="29">
    <mergeCell ref="A1:S1"/>
    <mergeCell ref="A2:S2"/>
    <mergeCell ref="A4:B7"/>
    <mergeCell ref="C4:F4"/>
    <mergeCell ref="G4:Q4"/>
    <mergeCell ref="R4:S5"/>
    <mergeCell ref="C5:D5"/>
    <mergeCell ref="E5:F5"/>
    <mergeCell ref="G5:G7"/>
    <mergeCell ref="H5:I5"/>
    <mergeCell ref="C6:C7"/>
    <mergeCell ref="D6:D7"/>
    <mergeCell ref="E6:E7"/>
    <mergeCell ref="F6:F7"/>
    <mergeCell ref="H6:H7"/>
    <mergeCell ref="J5:K5"/>
    <mergeCell ref="L5:M5"/>
    <mergeCell ref="N5:N7"/>
    <mergeCell ref="O5:O7"/>
    <mergeCell ref="P5:Q5"/>
    <mergeCell ref="Q6:Q7"/>
    <mergeCell ref="R6:R7"/>
    <mergeCell ref="S6:S7"/>
    <mergeCell ref="I6:I7"/>
    <mergeCell ref="J6:J7"/>
    <mergeCell ref="K6:K7"/>
    <mergeCell ref="L6:L7"/>
    <mergeCell ref="M6:M7"/>
    <mergeCell ref="P6:P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096B-914F-47A4-856A-4A922564488C}">
  <dimension ref="A1:Q75"/>
  <sheetViews>
    <sheetView tabSelected="1" topLeftCell="A9" zoomScale="89" workbookViewId="0">
      <selection activeCell="I17" sqref="I17"/>
    </sheetView>
  </sheetViews>
  <sheetFormatPr defaultColWidth="9.140625" defaultRowHeight="12" x14ac:dyDescent="0.2"/>
  <cols>
    <col min="1" max="1" width="6.85546875" style="24" customWidth="1"/>
    <col min="2" max="2" width="30.85546875" style="24" customWidth="1"/>
    <col min="3" max="10" width="18.85546875" style="23" customWidth="1"/>
    <col min="11" max="14" width="18.85546875" style="34" customWidth="1"/>
    <col min="15" max="15" width="17.42578125" style="23" customWidth="1"/>
    <col min="16" max="16" width="18.85546875" style="34" customWidth="1"/>
    <col min="17" max="17" width="13.5703125" style="23" customWidth="1"/>
    <col min="18" max="16384" width="9.140625" style="23"/>
  </cols>
  <sheetData>
    <row r="1" spans="1:17" x14ac:dyDescent="0.2">
      <c r="A1" s="70" t="str">
        <f>"LEMBAR REKONSILIASI ASET TETAP TAHUN "&amp;[1]Parameter!B15</f>
        <v>LEMBAR REKONSILIASI ASET TETAP TAHUN 2024</v>
      </c>
      <c r="B1" s="70"/>
      <c r="C1" s="70"/>
      <c r="D1" s="70"/>
      <c r="E1" s="70"/>
      <c r="F1" s="70"/>
      <c r="G1" s="70"/>
      <c r="H1" s="70"/>
      <c r="I1" s="70"/>
      <c r="J1" s="70"/>
    </row>
    <row r="2" spans="1:17" x14ac:dyDescent="0.2">
      <c r="A2" s="70" t="str">
        <f>[1]Parameter!B20</f>
        <v>Periode 1 Januari 2024 - 31 Desember 2024</v>
      </c>
      <c r="B2" s="70"/>
      <c r="C2" s="70"/>
      <c r="D2" s="70"/>
      <c r="E2" s="70"/>
      <c r="F2" s="70"/>
      <c r="G2" s="70"/>
      <c r="H2" s="70"/>
      <c r="I2" s="70"/>
      <c r="J2" s="70"/>
    </row>
    <row r="3" spans="1:17" x14ac:dyDescent="0.2">
      <c r="B3" s="23" t="str">
        <f>[1]Parameter!B2</f>
        <v>Satuan Polisi Pamong Praja</v>
      </c>
    </row>
    <row r="4" spans="1:17" ht="12" customHeight="1" x14ac:dyDescent="0.2">
      <c r="A4" s="71" t="s">
        <v>0</v>
      </c>
      <c r="B4" s="71"/>
      <c r="C4" s="74" t="str">
        <f>"Saldo Per 1 Januari "&amp;[1]Parameter!B15</f>
        <v>Saldo Per 1 Januari 2024</v>
      </c>
      <c r="D4" s="74"/>
      <c r="E4" s="73" t="s">
        <v>121</v>
      </c>
      <c r="F4" s="73"/>
      <c r="G4" s="73" t="s">
        <v>122</v>
      </c>
      <c r="H4" s="73"/>
      <c r="I4" s="73" t="str">
        <f>"Saldo Per 31 Desember "&amp;[1]Parameter!B15</f>
        <v>Saldo Per 31 Desember 2024</v>
      </c>
      <c r="J4" s="73"/>
    </row>
    <row r="5" spans="1:17" ht="12" customHeight="1" x14ac:dyDescent="0.2">
      <c r="A5" s="71"/>
      <c r="B5" s="71"/>
      <c r="C5" s="74"/>
      <c r="D5" s="74"/>
      <c r="E5" s="73"/>
      <c r="F5" s="73"/>
      <c r="G5" s="73"/>
      <c r="H5" s="73"/>
      <c r="I5" s="73"/>
      <c r="J5" s="73"/>
    </row>
    <row r="6" spans="1:17" x14ac:dyDescent="0.2">
      <c r="A6" s="71"/>
      <c r="B6" s="71"/>
      <c r="C6" s="74"/>
      <c r="D6" s="74"/>
      <c r="E6" s="73"/>
      <c r="F6" s="73"/>
      <c r="G6" s="73"/>
      <c r="H6" s="73"/>
      <c r="I6" s="73"/>
      <c r="J6" s="73"/>
    </row>
    <row r="7" spans="1:17" x14ac:dyDescent="0.2">
      <c r="A7" s="71"/>
      <c r="B7" s="71"/>
      <c r="C7" s="35" t="s">
        <v>15</v>
      </c>
      <c r="D7" s="35" t="s">
        <v>123</v>
      </c>
      <c r="E7" s="35" t="s">
        <v>15</v>
      </c>
      <c r="F7" s="35" t="s">
        <v>123</v>
      </c>
      <c r="G7" s="35" t="s">
        <v>15</v>
      </c>
      <c r="H7" s="35" t="s">
        <v>123</v>
      </c>
      <c r="I7" s="35" t="s">
        <v>15</v>
      </c>
      <c r="J7" s="35" t="s">
        <v>123</v>
      </c>
      <c r="K7" s="34" t="str">
        <f>"BMD "&amp;[1]Parameter!B14</f>
        <v>BMD 2023</v>
      </c>
      <c r="L7" s="34" t="str">
        <f>"Selisih "&amp;[1]Parameter!B14</f>
        <v>Selisih 2023</v>
      </c>
      <c r="M7" s="34" t="str">
        <f>"BMD "&amp;[1]Parameter!B15</f>
        <v>BMD 2024</v>
      </c>
      <c r="N7" s="34" t="str">
        <f>"Selisih "&amp;[1]Parameter!B15</f>
        <v>Selisih 2024</v>
      </c>
      <c r="O7" s="23" t="str">
        <f>"Akum "&amp;[1]Parameter!B15</f>
        <v>Akum 2024</v>
      </c>
      <c r="P7" s="34" t="str">
        <f>"Selisih Akum "&amp;[1]Parameter!B15</f>
        <v>Selisih Akum 2024</v>
      </c>
    </row>
    <row r="8" spans="1:17" x14ac:dyDescent="0.2">
      <c r="A8" s="25" t="s">
        <v>17</v>
      </c>
      <c r="B8" s="25" t="s">
        <v>18</v>
      </c>
      <c r="C8" s="26">
        <f>'[1]Data Awal'!D2</f>
        <v>26500000</v>
      </c>
      <c r="D8" s="26">
        <f>'[1]Data Awal'!E2</f>
        <v>0</v>
      </c>
      <c r="E8" s="26">
        <f>[1]Penambahan!S8</f>
        <v>0</v>
      </c>
      <c r="F8" s="26">
        <f>[1]Penambahan!T8</f>
        <v>0</v>
      </c>
      <c r="G8" s="26">
        <f>[1]Pengurangan!R8</f>
        <v>0</v>
      </c>
      <c r="H8" s="26">
        <f>[1]Pengurangan!S8</f>
        <v>0</v>
      </c>
      <c r="I8" s="26">
        <f>C8+E8-G8</f>
        <v>26500000</v>
      </c>
      <c r="J8" s="26">
        <f>D8+F8-H8</f>
        <v>0</v>
      </c>
      <c r="K8" s="36">
        <f>'[1]Cek Data'!C2</f>
        <v>26500000</v>
      </c>
      <c r="L8" s="36">
        <f>C8-K8</f>
        <v>0</v>
      </c>
      <c r="M8" s="36">
        <f>'[1]Cek Data'!D2</f>
        <v>26500000</v>
      </c>
      <c r="N8" s="36">
        <f>I8-M8</f>
        <v>0</v>
      </c>
      <c r="O8" s="37">
        <f>'[1]Cek Data'!J2</f>
        <v>0</v>
      </c>
      <c r="P8" s="36">
        <f>J8-O8</f>
        <v>0</v>
      </c>
      <c r="Q8" s="37">
        <f>L8-N8</f>
        <v>0</v>
      </c>
    </row>
    <row r="9" spans="1:17" x14ac:dyDescent="0.2">
      <c r="A9" s="25" t="s">
        <v>19</v>
      </c>
      <c r="B9" s="25" t="s">
        <v>20</v>
      </c>
      <c r="C9" s="26">
        <f>SUM(C10:C28)</f>
        <v>7023558377</v>
      </c>
      <c r="D9" s="26">
        <f t="shared" ref="D9:O9" si="0">SUM(D10:D28)</f>
        <v>6200077107</v>
      </c>
      <c r="E9" s="26">
        <f t="shared" si="0"/>
        <v>831700000</v>
      </c>
      <c r="F9" s="26">
        <f t="shared" si="0"/>
        <v>510574158</v>
      </c>
      <c r="G9" s="26">
        <f t="shared" si="0"/>
        <v>164411000</v>
      </c>
      <c r="H9" s="26">
        <f t="shared" si="0"/>
        <v>164070000</v>
      </c>
      <c r="I9" s="26">
        <f t="shared" si="0"/>
        <v>7690847377</v>
      </c>
      <c r="J9" s="26">
        <f>SUM(J10:J28)</f>
        <v>6546581265</v>
      </c>
      <c r="K9" s="36">
        <f t="shared" si="0"/>
        <v>7023558377</v>
      </c>
      <c r="L9" s="36">
        <f t="shared" ref="L9:L48" si="1">C9-K9</f>
        <v>0</v>
      </c>
      <c r="M9" s="36">
        <f t="shared" si="0"/>
        <v>7690847377</v>
      </c>
      <c r="N9" s="36">
        <f t="shared" ref="N9:N48" si="2">I9-M9</f>
        <v>0</v>
      </c>
      <c r="O9" s="36">
        <f t="shared" si="0"/>
        <v>6546581265</v>
      </c>
      <c r="P9" s="36">
        <f t="shared" ref="P9:P48" si="3">J9-O9</f>
        <v>0</v>
      </c>
      <c r="Q9" s="37">
        <f>L9-N9</f>
        <v>0</v>
      </c>
    </row>
    <row r="10" spans="1:17" x14ac:dyDescent="0.2">
      <c r="A10" s="27" t="s">
        <v>21</v>
      </c>
      <c r="B10" s="28" t="s">
        <v>22</v>
      </c>
      <c r="C10" s="29">
        <f>'[1]Data Awal'!D3</f>
        <v>12300000</v>
      </c>
      <c r="D10" s="29">
        <f>'[1]Data Awal'!E3</f>
        <v>12300000</v>
      </c>
      <c r="E10" s="29">
        <f>[1]Penambahan!S10</f>
        <v>78174000</v>
      </c>
      <c r="F10" s="29">
        <f>[1]Penambahan!T10</f>
        <v>4885876</v>
      </c>
      <c r="G10" s="29">
        <f>[1]Pengurangan!R10</f>
        <v>0</v>
      </c>
      <c r="H10" s="29">
        <f>[1]Pengurangan!S10</f>
        <v>0</v>
      </c>
      <c r="I10" s="29">
        <f t="shared" ref="I10:J28" si="4">C10+E10-G10</f>
        <v>90474000</v>
      </c>
      <c r="J10" s="29">
        <f t="shared" si="4"/>
        <v>17185876</v>
      </c>
      <c r="K10" s="34">
        <f>'[1]Cek Data'!C3</f>
        <v>12300000</v>
      </c>
      <c r="L10" s="36">
        <f t="shared" si="1"/>
        <v>0</v>
      </c>
      <c r="M10" s="34">
        <f>'[1]Cek Data'!D3</f>
        <v>90474000</v>
      </c>
      <c r="N10" s="36">
        <f t="shared" si="2"/>
        <v>0</v>
      </c>
      <c r="O10" s="37">
        <f>'[1]Cek Data'!J3</f>
        <v>17185876</v>
      </c>
      <c r="P10" s="36">
        <f t="shared" si="3"/>
        <v>0</v>
      </c>
      <c r="Q10" s="37">
        <f t="shared" ref="Q10:Q49" si="5">L10-N10</f>
        <v>0</v>
      </c>
    </row>
    <row r="11" spans="1:17" x14ac:dyDescent="0.2">
      <c r="A11" s="27" t="s">
        <v>23</v>
      </c>
      <c r="B11" s="28" t="s">
        <v>24</v>
      </c>
      <c r="C11" s="29">
        <f>'[1]Data Awal'!D4</f>
        <v>5070642450</v>
      </c>
      <c r="D11" s="29">
        <f>'[1]Data Awal'!E4</f>
        <v>4460349355</v>
      </c>
      <c r="E11" s="29">
        <f>[1]Penambahan!S11</f>
        <v>197285500</v>
      </c>
      <c r="F11" s="29">
        <f>[1]Penambahan!T11</f>
        <v>374286019</v>
      </c>
      <c r="G11" s="29">
        <f>[1]Pengurangan!R11</f>
        <v>164070000</v>
      </c>
      <c r="H11" s="29">
        <f>[1]Pengurangan!S11</f>
        <v>164070000</v>
      </c>
      <c r="I11" s="29">
        <f t="shared" si="4"/>
        <v>5103857950</v>
      </c>
      <c r="J11" s="29">
        <f t="shared" si="4"/>
        <v>4670565374</v>
      </c>
      <c r="K11" s="34">
        <f>'[1]Cek Data'!C4</f>
        <v>5070642450</v>
      </c>
      <c r="L11" s="36">
        <f t="shared" si="1"/>
        <v>0</v>
      </c>
      <c r="M11" s="34">
        <f>'[1]Cek Data'!D4</f>
        <v>5103857950</v>
      </c>
      <c r="N11" s="36">
        <f t="shared" si="2"/>
        <v>0</v>
      </c>
      <c r="O11" s="37">
        <f>'[1]Cek Data'!J4</f>
        <v>4670565374</v>
      </c>
      <c r="P11" s="36">
        <f t="shared" si="3"/>
        <v>0</v>
      </c>
      <c r="Q11" s="37">
        <f t="shared" si="5"/>
        <v>0</v>
      </c>
    </row>
    <row r="12" spans="1:17" x14ac:dyDescent="0.2">
      <c r="A12" s="27" t="s">
        <v>25</v>
      </c>
      <c r="B12" s="28" t="s">
        <v>26</v>
      </c>
      <c r="C12" s="29">
        <f>'[1]Data Awal'!D5</f>
        <v>21500000</v>
      </c>
      <c r="D12" s="29">
        <f>'[1]Data Awal'!E5</f>
        <v>9322292</v>
      </c>
      <c r="E12" s="29">
        <f>[1]Penambahan!S12</f>
        <v>0</v>
      </c>
      <c r="F12" s="29">
        <f>[1]Penambahan!T12</f>
        <v>2150000</v>
      </c>
      <c r="G12" s="29">
        <f>[1]Pengurangan!R12</f>
        <v>0</v>
      </c>
      <c r="H12" s="29">
        <f>[1]Pengurangan!S12</f>
        <v>0</v>
      </c>
      <c r="I12" s="29">
        <f t="shared" si="4"/>
        <v>21500000</v>
      </c>
      <c r="J12" s="29">
        <f t="shared" si="4"/>
        <v>11472292</v>
      </c>
      <c r="K12" s="34">
        <f>'[1]Cek Data'!C5</f>
        <v>21500000</v>
      </c>
      <c r="L12" s="36">
        <f t="shared" si="1"/>
        <v>0</v>
      </c>
      <c r="M12" s="34">
        <f>'[1]Cek Data'!D5</f>
        <v>21500000</v>
      </c>
      <c r="N12" s="36">
        <f t="shared" si="2"/>
        <v>0</v>
      </c>
      <c r="O12" s="37">
        <f>'[1]Cek Data'!J5</f>
        <v>11472292</v>
      </c>
      <c r="P12" s="36">
        <f t="shared" si="3"/>
        <v>0</v>
      </c>
      <c r="Q12" s="37">
        <f t="shared" si="5"/>
        <v>0</v>
      </c>
    </row>
    <row r="13" spans="1:17" x14ac:dyDescent="0.2">
      <c r="A13" s="27" t="s">
        <v>27</v>
      </c>
      <c r="B13" s="27" t="s">
        <v>28</v>
      </c>
      <c r="C13" s="29">
        <f>'[1]Data Awal'!D6</f>
        <v>2970000</v>
      </c>
      <c r="D13" s="29">
        <f>'[1]Data Awal'!E6</f>
        <v>1546875</v>
      </c>
      <c r="E13" s="29">
        <f>[1]Penambahan!S13</f>
        <v>0</v>
      </c>
      <c r="F13" s="29">
        <f>[1]Penambahan!T13</f>
        <v>742500</v>
      </c>
      <c r="G13" s="29">
        <f>[1]Pengurangan!R13</f>
        <v>0</v>
      </c>
      <c r="H13" s="29">
        <f>[1]Pengurangan!S13</f>
        <v>0</v>
      </c>
      <c r="I13" s="29">
        <f t="shared" si="4"/>
        <v>2970000</v>
      </c>
      <c r="J13" s="29">
        <f t="shared" si="4"/>
        <v>2289375</v>
      </c>
      <c r="K13" s="34">
        <f>'[1]Cek Data'!C6</f>
        <v>2970000</v>
      </c>
      <c r="L13" s="36">
        <f t="shared" si="1"/>
        <v>0</v>
      </c>
      <c r="M13" s="34">
        <f>'[1]Cek Data'!D6</f>
        <v>2970000</v>
      </c>
      <c r="N13" s="36">
        <f t="shared" si="2"/>
        <v>0</v>
      </c>
      <c r="O13" s="37">
        <f>'[1]Cek Data'!J6</f>
        <v>2289375</v>
      </c>
      <c r="P13" s="36">
        <f t="shared" si="3"/>
        <v>0</v>
      </c>
      <c r="Q13" s="37">
        <f t="shared" si="5"/>
        <v>0</v>
      </c>
    </row>
    <row r="14" spans="1:17" x14ac:dyDescent="0.2">
      <c r="A14" s="27" t="s">
        <v>29</v>
      </c>
      <c r="B14" s="27" t="s">
        <v>30</v>
      </c>
      <c r="C14" s="29">
        <f>'[1]Data Awal'!D7</f>
        <v>1166685375</v>
      </c>
      <c r="D14" s="29">
        <f>'[1]Data Awal'!E7</f>
        <v>1077609812</v>
      </c>
      <c r="E14" s="29">
        <f>[1]Penambahan!S14</f>
        <v>131485000</v>
      </c>
      <c r="F14" s="29">
        <f>[1]Penambahan!T14</f>
        <v>42944507</v>
      </c>
      <c r="G14" s="29">
        <f>[1]Pengurangan!R14</f>
        <v>341000</v>
      </c>
      <c r="H14" s="29">
        <f>[1]Pengurangan!S14</f>
        <v>0</v>
      </c>
      <c r="I14" s="29">
        <f t="shared" si="4"/>
        <v>1297829375</v>
      </c>
      <c r="J14" s="29">
        <f t="shared" si="4"/>
        <v>1120554319</v>
      </c>
      <c r="K14" s="34">
        <f>'[1]Cek Data'!C7</f>
        <v>1166685375</v>
      </c>
      <c r="L14" s="36">
        <f t="shared" si="1"/>
        <v>0</v>
      </c>
      <c r="M14" s="34">
        <f>'[1]Cek Data'!D7</f>
        <v>1297829375</v>
      </c>
      <c r="N14" s="36">
        <f t="shared" si="2"/>
        <v>0</v>
      </c>
      <c r="O14" s="37">
        <f>'[1]Cek Data'!J7</f>
        <v>1120554319</v>
      </c>
      <c r="P14" s="36">
        <f t="shared" si="3"/>
        <v>0</v>
      </c>
      <c r="Q14" s="37">
        <f t="shared" si="5"/>
        <v>0</v>
      </c>
    </row>
    <row r="15" spans="1:17" x14ac:dyDescent="0.2">
      <c r="A15" s="27" t="s">
        <v>31</v>
      </c>
      <c r="B15" s="27" t="s">
        <v>32</v>
      </c>
      <c r="C15" s="29">
        <f>'[1]Data Awal'!D8</f>
        <v>310565950</v>
      </c>
      <c r="D15" s="29">
        <f>'[1]Data Awal'!E8</f>
        <v>290766117</v>
      </c>
      <c r="E15" s="29">
        <f>[1]Penambahan!S15</f>
        <v>69000000</v>
      </c>
      <c r="F15" s="29">
        <f>[1]Penambahan!T15</f>
        <v>18696000</v>
      </c>
      <c r="G15" s="29">
        <f>[1]Pengurangan!R15</f>
        <v>0</v>
      </c>
      <c r="H15" s="29">
        <f>[1]Pengurangan!S15</f>
        <v>0</v>
      </c>
      <c r="I15" s="29">
        <f t="shared" si="4"/>
        <v>379565950</v>
      </c>
      <c r="J15" s="29">
        <f t="shared" si="4"/>
        <v>309462117</v>
      </c>
      <c r="K15" s="34">
        <f>'[1]Cek Data'!C8</f>
        <v>310565950</v>
      </c>
      <c r="L15" s="36">
        <f t="shared" si="1"/>
        <v>0</v>
      </c>
      <c r="M15" s="34">
        <f>'[1]Cek Data'!D8</f>
        <v>379565950</v>
      </c>
      <c r="N15" s="36">
        <f t="shared" si="2"/>
        <v>0</v>
      </c>
      <c r="O15" s="37">
        <f>'[1]Cek Data'!J8</f>
        <v>309462117</v>
      </c>
      <c r="P15" s="36">
        <f t="shared" si="3"/>
        <v>0</v>
      </c>
      <c r="Q15" s="37">
        <f t="shared" si="5"/>
        <v>0</v>
      </c>
    </row>
    <row r="16" spans="1:17" x14ac:dyDescent="0.2">
      <c r="A16" s="27" t="s">
        <v>33</v>
      </c>
      <c r="B16" s="27" t="s">
        <v>34</v>
      </c>
      <c r="C16" s="29">
        <f>'[1]Data Awal'!D9</f>
        <v>13949000</v>
      </c>
      <c r="D16" s="29">
        <f>'[1]Data Awal'!E9</f>
        <v>13949000</v>
      </c>
      <c r="E16" s="29">
        <f>[1]Penambahan!S16</f>
        <v>0</v>
      </c>
      <c r="F16" s="29">
        <f>[1]Penambahan!T16</f>
        <v>0</v>
      </c>
      <c r="G16" s="29">
        <f>[1]Pengurangan!R16</f>
        <v>0</v>
      </c>
      <c r="H16" s="29">
        <f>[1]Pengurangan!S16</f>
        <v>0</v>
      </c>
      <c r="I16" s="29">
        <f t="shared" si="4"/>
        <v>13949000</v>
      </c>
      <c r="J16" s="29">
        <f t="shared" si="4"/>
        <v>13949000</v>
      </c>
      <c r="K16" s="34">
        <f>'[1]Cek Data'!C9</f>
        <v>13949000</v>
      </c>
      <c r="L16" s="36">
        <f t="shared" si="1"/>
        <v>0</v>
      </c>
      <c r="M16" s="34">
        <f>'[1]Cek Data'!D9</f>
        <v>13949000</v>
      </c>
      <c r="N16" s="36">
        <f t="shared" si="2"/>
        <v>0</v>
      </c>
      <c r="O16" s="37">
        <f>'[1]Cek Data'!J9</f>
        <v>13949000</v>
      </c>
      <c r="P16" s="36">
        <f t="shared" si="3"/>
        <v>0</v>
      </c>
      <c r="Q16" s="37">
        <f t="shared" si="5"/>
        <v>0</v>
      </c>
    </row>
    <row r="17" spans="1:17" x14ac:dyDescent="0.2">
      <c r="A17" s="27" t="s">
        <v>35</v>
      </c>
      <c r="B17" s="27" t="s">
        <v>36</v>
      </c>
      <c r="C17" s="29">
        <f>'[1]Data Awal'!D10</f>
        <v>0</v>
      </c>
      <c r="D17" s="29">
        <f>'[1]Data Awal'!E10</f>
        <v>0</v>
      </c>
      <c r="E17" s="29">
        <f>[1]Penambahan!S17</f>
        <v>0</v>
      </c>
      <c r="F17" s="29">
        <f>[1]Penambahan!T17</f>
        <v>0</v>
      </c>
      <c r="G17" s="29">
        <f>[1]Pengurangan!R17</f>
        <v>0</v>
      </c>
      <c r="H17" s="29">
        <f>[1]Pengurangan!S17</f>
        <v>0</v>
      </c>
      <c r="I17" s="29">
        <f t="shared" si="4"/>
        <v>0</v>
      </c>
      <c r="J17" s="29">
        <f t="shared" si="4"/>
        <v>0</v>
      </c>
      <c r="K17" s="34">
        <f>'[1]Cek Data'!C10</f>
        <v>0</v>
      </c>
      <c r="L17" s="36">
        <f t="shared" si="1"/>
        <v>0</v>
      </c>
      <c r="M17" s="34">
        <f>'[1]Cek Data'!D10</f>
        <v>0</v>
      </c>
      <c r="N17" s="36">
        <f t="shared" si="2"/>
        <v>0</v>
      </c>
      <c r="O17" s="37">
        <f>'[1]Cek Data'!J10</f>
        <v>0</v>
      </c>
      <c r="P17" s="36">
        <f t="shared" si="3"/>
        <v>0</v>
      </c>
      <c r="Q17" s="37">
        <f t="shared" si="5"/>
        <v>0</v>
      </c>
    </row>
    <row r="18" spans="1:17" x14ac:dyDescent="0.2">
      <c r="A18" s="27" t="s">
        <v>37</v>
      </c>
      <c r="B18" s="27" t="s">
        <v>38</v>
      </c>
      <c r="C18" s="29">
        <f>'[1]Data Awal'!D11</f>
        <v>45800000</v>
      </c>
      <c r="D18" s="29">
        <f>'[1]Data Awal'!E11</f>
        <v>45800000</v>
      </c>
      <c r="E18" s="29">
        <f>[1]Penambahan!S18</f>
        <v>0</v>
      </c>
      <c r="F18" s="29">
        <f>[1]Penambahan!T18</f>
        <v>0</v>
      </c>
      <c r="G18" s="29">
        <f>[1]Pengurangan!R18</f>
        <v>0</v>
      </c>
      <c r="H18" s="29">
        <f>[1]Pengurangan!S18</f>
        <v>0</v>
      </c>
      <c r="I18" s="29">
        <f t="shared" si="4"/>
        <v>45800000</v>
      </c>
      <c r="J18" s="29">
        <f t="shared" si="4"/>
        <v>45800000</v>
      </c>
      <c r="K18" s="34">
        <f>'[1]Cek Data'!C11</f>
        <v>45800000</v>
      </c>
      <c r="L18" s="36">
        <f t="shared" si="1"/>
        <v>0</v>
      </c>
      <c r="M18" s="34">
        <f>'[1]Cek Data'!D11</f>
        <v>45800000</v>
      </c>
      <c r="N18" s="36">
        <f t="shared" si="2"/>
        <v>0</v>
      </c>
      <c r="O18" s="37">
        <f>'[1]Cek Data'!J11</f>
        <v>45800000</v>
      </c>
      <c r="P18" s="36">
        <f t="shared" si="3"/>
        <v>0</v>
      </c>
      <c r="Q18" s="37">
        <f t="shared" si="5"/>
        <v>0</v>
      </c>
    </row>
    <row r="19" spans="1:17" x14ac:dyDescent="0.2">
      <c r="A19" s="27" t="s">
        <v>39</v>
      </c>
      <c r="B19" s="27" t="s">
        <v>40</v>
      </c>
      <c r="C19" s="29">
        <f>'[1]Data Awal'!D12</f>
        <v>352720602</v>
      </c>
      <c r="D19" s="29">
        <f>'[1]Data Awal'!E12</f>
        <v>274609490</v>
      </c>
      <c r="E19" s="29">
        <f>[1]Penambahan!S19</f>
        <v>160950000</v>
      </c>
      <c r="F19" s="29">
        <f>[1]Penambahan!T19</f>
        <v>57234119</v>
      </c>
      <c r="G19" s="29">
        <f>[1]Pengurangan!R19</f>
        <v>0</v>
      </c>
      <c r="H19" s="29">
        <f>[1]Pengurangan!S19</f>
        <v>0</v>
      </c>
      <c r="I19" s="29">
        <f t="shared" si="4"/>
        <v>513670602</v>
      </c>
      <c r="J19" s="29">
        <f t="shared" si="4"/>
        <v>331843609</v>
      </c>
      <c r="K19" s="34">
        <f>'[1]Cek Data'!C12</f>
        <v>352720602</v>
      </c>
      <c r="L19" s="36">
        <f t="shared" si="1"/>
        <v>0</v>
      </c>
      <c r="M19" s="34">
        <f>'[1]Cek Data'!D12</f>
        <v>513670602</v>
      </c>
      <c r="N19" s="36">
        <f t="shared" si="2"/>
        <v>0</v>
      </c>
      <c r="O19" s="37">
        <f>'[1]Cek Data'!J12</f>
        <v>331843609</v>
      </c>
      <c r="P19" s="36">
        <f t="shared" si="3"/>
        <v>0</v>
      </c>
      <c r="Q19" s="37">
        <f t="shared" si="5"/>
        <v>0</v>
      </c>
    </row>
    <row r="20" spans="1:17" x14ac:dyDescent="0.2">
      <c r="A20" s="27" t="s">
        <v>41</v>
      </c>
      <c r="B20" s="27" t="s">
        <v>42</v>
      </c>
      <c r="C20" s="29">
        <f>'[1]Data Awal'!D13</f>
        <v>0</v>
      </c>
      <c r="D20" s="29">
        <f>'[1]Data Awal'!E13</f>
        <v>0</v>
      </c>
      <c r="E20" s="29">
        <f>[1]Penambahan!S20</f>
        <v>0</v>
      </c>
      <c r="F20" s="29">
        <f>[1]Penambahan!T20</f>
        <v>0</v>
      </c>
      <c r="G20" s="29">
        <f>[1]Pengurangan!R20</f>
        <v>0</v>
      </c>
      <c r="H20" s="29">
        <f>[1]Pengurangan!S20</f>
        <v>0</v>
      </c>
      <c r="I20" s="29">
        <f t="shared" si="4"/>
        <v>0</v>
      </c>
      <c r="J20" s="29">
        <f t="shared" si="4"/>
        <v>0</v>
      </c>
      <c r="K20" s="34">
        <f>'[1]Cek Data'!C13</f>
        <v>0</v>
      </c>
      <c r="L20" s="36">
        <f t="shared" si="1"/>
        <v>0</v>
      </c>
      <c r="M20" s="34">
        <f>'[1]Cek Data'!D13</f>
        <v>0</v>
      </c>
      <c r="N20" s="36">
        <f t="shared" si="2"/>
        <v>0</v>
      </c>
      <c r="O20" s="37">
        <f>'[1]Cek Data'!J13</f>
        <v>0</v>
      </c>
      <c r="P20" s="36">
        <f t="shared" si="3"/>
        <v>0</v>
      </c>
      <c r="Q20" s="37">
        <f t="shared" si="5"/>
        <v>0</v>
      </c>
    </row>
    <row r="21" spans="1:17" x14ac:dyDescent="0.2">
      <c r="A21" s="27" t="s">
        <v>43</v>
      </c>
      <c r="B21" s="27" t="s">
        <v>44</v>
      </c>
      <c r="C21" s="29">
        <f>'[1]Data Awal'!D14</f>
        <v>0</v>
      </c>
      <c r="D21" s="29">
        <f>'[1]Data Awal'!E14</f>
        <v>0</v>
      </c>
      <c r="E21" s="29">
        <f>[1]Penambahan!S21</f>
        <v>0</v>
      </c>
      <c r="F21" s="29">
        <f>[1]Penambahan!T21</f>
        <v>0</v>
      </c>
      <c r="G21" s="29">
        <f>[1]Pengurangan!R21</f>
        <v>0</v>
      </c>
      <c r="H21" s="29">
        <f>[1]Pengurangan!S21</f>
        <v>0</v>
      </c>
      <c r="I21" s="29">
        <f t="shared" si="4"/>
        <v>0</v>
      </c>
      <c r="J21" s="29">
        <f t="shared" si="4"/>
        <v>0</v>
      </c>
      <c r="K21" s="34">
        <f>'[1]Cek Data'!C14</f>
        <v>0</v>
      </c>
      <c r="L21" s="36">
        <f t="shared" si="1"/>
        <v>0</v>
      </c>
      <c r="M21" s="34">
        <f>'[1]Cek Data'!D14</f>
        <v>0</v>
      </c>
      <c r="N21" s="36">
        <f t="shared" si="2"/>
        <v>0</v>
      </c>
      <c r="O21" s="37">
        <f>'[1]Cek Data'!J14</f>
        <v>0</v>
      </c>
      <c r="P21" s="36">
        <f t="shared" si="3"/>
        <v>0</v>
      </c>
      <c r="Q21" s="37">
        <f t="shared" si="5"/>
        <v>0</v>
      </c>
    </row>
    <row r="22" spans="1:17" x14ac:dyDescent="0.2">
      <c r="A22" s="27" t="s">
        <v>45</v>
      </c>
      <c r="B22" s="27" t="s">
        <v>46</v>
      </c>
      <c r="C22" s="29">
        <f>'[1]Data Awal'!D15</f>
        <v>0</v>
      </c>
      <c r="D22" s="29">
        <f>'[1]Data Awal'!E15</f>
        <v>0</v>
      </c>
      <c r="E22" s="29">
        <f>[1]Penambahan!S22</f>
        <v>194805500</v>
      </c>
      <c r="F22" s="29">
        <f>[1]Penambahan!T22</f>
        <v>4870137</v>
      </c>
      <c r="G22" s="29">
        <f>[1]Pengurangan!R22</f>
        <v>0</v>
      </c>
      <c r="H22" s="29">
        <f>[1]Pengurangan!S22</f>
        <v>0</v>
      </c>
      <c r="I22" s="29">
        <f t="shared" si="4"/>
        <v>194805500</v>
      </c>
      <c r="J22" s="29">
        <f t="shared" si="4"/>
        <v>4870137</v>
      </c>
      <c r="K22" s="34">
        <f>'[1]Cek Data'!C15</f>
        <v>0</v>
      </c>
      <c r="L22" s="36">
        <f t="shared" si="1"/>
        <v>0</v>
      </c>
      <c r="M22" s="34">
        <f>'[1]Cek Data'!D15</f>
        <v>194805500</v>
      </c>
      <c r="N22" s="36">
        <f t="shared" si="2"/>
        <v>0</v>
      </c>
      <c r="O22" s="37">
        <f>'[1]Cek Data'!J15</f>
        <v>4870137</v>
      </c>
      <c r="P22" s="36">
        <f t="shared" si="3"/>
        <v>0</v>
      </c>
      <c r="Q22" s="37">
        <f t="shared" si="5"/>
        <v>0</v>
      </c>
    </row>
    <row r="23" spans="1:17" x14ac:dyDescent="0.2">
      <c r="A23" s="27" t="s">
        <v>47</v>
      </c>
      <c r="B23" s="27" t="s">
        <v>48</v>
      </c>
      <c r="C23" s="29">
        <f>'[1]Data Awal'!D16</f>
        <v>0</v>
      </c>
      <c r="D23" s="29">
        <f>'[1]Data Awal'!E16</f>
        <v>0</v>
      </c>
      <c r="E23" s="29">
        <f>[1]Penambahan!S23</f>
        <v>0</v>
      </c>
      <c r="F23" s="29">
        <f>[1]Penambahan!T23</f>
        <v>0</v>
      </c>
      <c r="G23" s="29">
        <f>[1]Pengurangan!R23</f>
        <v>0</v>
      </c>
      <c r="H23" s="29">
        <f>[1]Pengurangan!S23</f>
        <v>0</v>
      </c>
      <c r="I23" s="29">
        <f t="shared" si="4"/>
        <v>0</v>
      </c>
      <c r="J23" s="29">
        <f t="shared" si="4"/>
        <v>0</v>
      </c>
      <c r="K23" s="34">
        <f>'[1]Cek Data'!C16</f>
        <v>0</v>
      </c>
      <c r="L23" s="36">
        <f t="shared" si="1"/>
        <v>0</v>
      </c>
      <c r="M23" s="34">
        <f>'[1]Cek Data'!D16</f>
        <v>0</v>
      </c>
      <c r="N23" s="36">
        <f t="shared" si="2"/>
        <v>0</v>
      </c>
      <c r="O23" s="37">
        <f>'[1]Cek Data'!J16</f>
        <v>0</v>
      </c>
      <c r="P23" s="36">
        <f t="shared" si="3"/>
        <v>0</v>
      </c>
      <c r="Q23" s="37">
        <f t="shared" si="5"/>
        <v>0</v>
      </c>
    </row>
    <row r="24" spans="1:17" x14ac:dyDescent="0.2">
      <c r="A24" s="27" t="s">
        <v>49</v>
      </c>
      <c r="B24" s="27" t="s">
        <v>50</v>
      </c>
      <c r="C24" s="29">
        <f>'[1]Data Awal'!D17</f>
        <v>17825000</v>
      </c>
      <c r="D24" s="29">
        <f>'[1]Data Awal'!E17</f>
        <v>7724166</v>
      </c>
      <c r="E24" s="29">
        <f>[1]Penambahan!S24</f>
        <v>0</v>
      </c>
      <c r="F24" s="29">
        <f>[1]Penambahan!T24</f>
        <v>3565000</v>
      </c>
      <c r="G24" s="29">
        <f>[1]Pengurangan!R24</f>
        <v>0</v>
      </c>
      <c r="H24" s="29">
        <f>[1]Pengurangan!S24</f>
        <v>0</v>
      </c>
      <c r="I24" s="29">
        <f t="shared" si="4"/>
        <v>17825000</v>
      </c>
      <c r="J24" s="29">
        <f t="shared" si="4"/>
        <v>11289166</v>
      </c>
      <c r="K24" s="34">
        <f>'[1]Cek Data'!C17</f>
        <v>17825000</v>
      </c>
      <c r="L24" s="36">
        <f t="shared" si="1"/>
        <v>0</v>
      </c>
      <c r="M24" s="34">
        <f>'[1]Cek Data'!D17</f>
        <v>17825000</v>
      </c>
      <c r="N24" s="36">
        <f t="shared" si="2"/>
        <v>0</v>
      </c>
      <c r="O24" s="37">
        <f>'[1]Cek Data'!J17</f>
        <v>11289166</v>
      </c>
      <c r="P24" s="36">
        <f t="shared" si="3"/>
        <v>0</v>
      </c>
      <c r="Q24" s="37">
        <f t="shared" si="5"/>
        <v>0</v>
      </c>
    </row>
    <row r="25" spans="1:17" x14ac:dyDescent="0.2">
      <c r="A25" s="27" t="s">
        <v>51</v>
      </c>
      <c r="B25" s="27" t="s">
        <v>52</v>
      </c>
      <c r="C25" s="29">
        <f>'[1]Data Awal'!D18</f>
        <v>0</v>
      </c>
      <c r="D25" s="29">
        <f>'[1]Data Awal'!E18</f>
        <v>0</v>
      </c>
      <c r="E25" s="29">
        <f>[1]Penambahan!S25</f>
        <v>0</v>
      </c>
      <c r="F25" s="29">
        <f>[1]Penambahan!T25</f>
        <v>0</v>
      </c>
      <c r="G25" s="29">
        <f>[1]Pengurangan!R25</f>
        <v>0</v>
      </c>
      <c r="H25" s="29">
        <f>[1]Pengurangan!S25</f>
        <v>0</v>
      </c>
      <c r="I25" s="29">
        <f t="shared" si="4"/>
        <v>0</v>
      </c>
      <c r="J25" s="29">
        <f t="shared" si="4"/>
        <v>0</v>
      </c>
      <c r="K25" s="34">
        <f>'[1]Cek Data'!C18</f>
        <v>0</v>
      </c>
      <c r="L25" s="36">
        <f t="shared" si="1"/>
        <v>0</v>
      </c>
      <c r="M25" s="34">
        <f>'[1]Cek Data'!D18</f>
        <v>0</v>
      </c>
      <c r="N25" s="36">
        <f t="shared" si="2"/>
        <v>0</v>
      </c>
      <c r="O25" s="37">
        <f>'[1]Cek Data'!J18</f>
        <v>0</v>
      </c>
      <c r="P25" s="36">
        <f t="shared" si="3"/>
        <v>0</v>
      </c>
      <c r="Q25" s="37">
        <f t="shared" si="5"/>
        <v>0</v>
      </c>
    </row>
    <row r="26" spans="1:17" x14ac:dyDescent="0.2">
      <c r="A26" s="27" t="s">
        <v>53</v>
      </c>
      <c r="B26" s="27" t="s">
        <v>54</v>
      </c>
      <c r="C26" s="29">
        <f>'[1]Data Awal'!D19</f>
        <v>0</v>
      </c>
      <c r="D26" s="29">
        <f>'[1]Data Awal'!E19</f>
        <v>0</v>
      </c>
      <c r="E26" s="29">
        <f>[1]Penambahan!S26</f>
        <v>0</v>
      </c>
      <c r="F26" s="29">
        <f>[1]Penambahan!T26</f>
        <v>0</v>
      </c>
      <c r="G26" s="29">
        <f>[1]Pengurangan!R26</f>
        <v>0</v>
      </c>
      <c r="H26" s="29">
        <f>[1]Pengurangan!S26</f>
        <v>0</v>
      </c>
      <c r="I26" s="29">
        <f t="shared" si="4"/>
        <v>0</v>
      </c>
      <c r="J26" s="29">
        <f t="shared" si="4"/>
        <v>0</v>
      </c>
      <c r="K26" s="34">
        <f>'[1]Cek Data'!C19</f>
        <v>0</v>
      </c>
      <c r="L26" s="36">
        <f t="shared" si="1"/>
        <v>0</v>
      </c>
      <c r="M26" s="34">
        <f>'[1]Cek Data'!D19</f>
        <v>0</v>
      </c>
      <c r="N26" s="36">
        <f t="shared" si="2"/>
        <v>0</v>
      </c>
      <c r="O26" s="37">
        <f>'[1]Cek Data'!J19</f>
        <v>0</v>
      </c>
      <c r="P26" s="36">
        <f t="shared" si="3"/>
        <v>0</v>
      </c>
      <c r="Q26" s="37">
        <f t="shared" si="5"/>
        <v>0</v>
      </c>
    </row>
    <row r="27" spans="1:17" x14ac:dyDescent="0.2">
      <c r="A27" s="27" t="s">
        <v>55</v>
      </c>
      <c r="B27" s="27" t="s">
        <v>56</v>
      </c>
      <c r="C27" s="29">
        <f>'[1]Data Awal'!D20</f>
        <v>0</v>
      </c>
      <c r="D27" s="29">
        <f>'[1]Data Awal'!E20</f>
        <v>0</v>
      </c>
      <c r="E27" s="29">
        <f>[1]Penambahan!S27</f>
        <v>0</v>
      </c>
      <c r="F27" s="29">
        <f>[1]Penambahan!T27</f>
        <v>0</v>
      </c>
      <c r="G27" s="29">
        <f>[1]Pengurangan!R27</f>
        <v>0</v>
      </c>
      <c r="H27" s="29">
        <f>[1]Pengurangan!S27</f>
        <v>0</v>
      </c>
      <c r="I27" s="29">
        <f t="shared" si="4"/>
        <v>0</v>
      </c>
      <c r="J27" s="29">
        <f t="shared" si="4"/>
        <v>0</v>
      </c>
      <c r="K27" s="34">
        <f>'[1]Cek Data'!C20</f>
        <v>0</v>
      </c>
      <c r="L27" s="36">
        <f t="shared" si="1"/>
        <v>0</v>
      </c>
      <c r="M27" s="34">
        <f>'[1]Cek Data'!D20</f>
        <v>0</v>
      </c>
      <c r="N27" s="36">
        <f t="shared" si="2"/>
        <v>0</v>
      </c>
      <c r="O27" s="37">
        <f>'[1]Cek Data'!J20</f>
        <v>0</v>
      </c>
      <c r="P27" s="36">
        <f t="shared" si="3"/>
        <v>0</v>
      </c>
      <c r="Q27" s="37">
        <f t="shared" si="5"/>
        <v>0</v>
      </c>
    </row>
    <row r="28" spans="1:17" x14ac:dyDescent="0.2">
      <c r="A28" s="27" t="s">
        <v>57</v>
      </c>
      <c r="B28" s="27" t="s">
        <v>58</v>
      </c>
      <c r="C28" s="29">
        <f>'[1]Data Awal'!D21</f>
        <v>8600000</v>
      </c>
      <c r="D28" s="29">
        <f>'[1]Data Awal'!E21</f>
        <v>6100000</v>
      </c>
      <c r="E28" s="29">
        <f>[1]Penambahan!S28</f>
        <v>0</v>
      </c>
      <c r="F28" s="29">
        <f>[1]Penambahan!T28</f>
        <v>1200000</v>
      </c>
      <c r="G28" s="29">
        <f>[1]Pengurangan!R28</f>
        <v>0</v>
      </c>
      <c r="H28" s="29">
        <f>[1]Pengurangan!S28</f>
        <v>0</v>
      </c>
      <c r="I28" s="29">
        <f t="shared" si="4"/>
        <v>8600000</v>
      </c>
      <c r="J28" s="29">
        <f t="shared" si="4"/>
        <v>7300000</v>
      </c>
      <c r="K28" s="34">
        <f>'[1]Cek Data'!C21</f>
        <v>8600000</v>
      </c>
      <c r="L28" s="36">
        <f t="shared" si="1"/>
        <v>0</v>
      </c>
      <c r="M28" s="34">
        <f>'[1]Cek Data'!D21</f>
        <v>8600000</v>
      </c>
      <c r="N28" s="36">
        <f t="shared" si="2"/>
        <v>0</v>
      </c>
      <c r="O28" s="37">
        <f>'[1]Cek Data'!J21</f>
        <v>7300000</v>
      </c>
      <c r="P28" s="36">
        <f t="shared" si="3"/>
        <v>0</v>
      </c>
      <c r="Q28" s="37">
        <f t="shared" si="5"/>
        <v>0</v>
      </c>
    </row>
    <row r="29" spans="1:17" x14ac:dyDescent="0.2">
      <c r="A29" s="25" t="s">
        <v>59</v>
      </c>
      <c r="B29" s="25" t="s">
        <v>60</v>
      </c>
      <c r="C29" s="26">
        <f>SUM(C30:C33)</f>
        <v>3889489000</v>
      </c>
      <c r="D29" s="26">
        <f t="shared" ref="D29:O29" si="6">SUM(D30:D33)</f>
        <v>441417022</v>
      </c>
      <c r="E29" s="26">
        <f t="shared" si="6"/>
        <v>194785000</v>
      </c>
      <c r="F29" s="26">
        <f t="shared" si="6"/>
        <v>79088347</v>
      </c>
      <c r="G29" s="26">
        <f t="shared" si="6"/>
        <v>0</v>
      </c>
      <c r="H29" s="26">
        <f t="shared" si="6"/>
        <v>0</v>
      </c>
      <c r="I29" s="26">
        <f t="shared" si="6"/>
        <v>4084274000</v>
      </c>
      <c r="J29" s="26">
        <f t="shared" si="6"/>
        <v>520505369</v>
      </c>
      <c r="K29" s="34">
        <f t="shared" si="6"/>
        <v>3889489000</v>
      </c>
      <c r="L29" s="36">
        <f t="shared" si="1"/>
        <v>0</v>
      </c>
      <c r="M29" s="34">
        <f t="shared" si="6"/>
        <v>4084274000</v>
      </c>
      <c r="N29" s="36">
        <f t="shared" si="2"/>
        <v>0</v>
      </c>
      <c r="O29" s="34">
        <f t="shared" si="6"/>
        <v>520505369</v>
      </c>
      <c r="P29" s="36">
        <f t="shared" si="3"/>
        <v>0</v>
      </c>
      <c r="Q29" s="37">
        <f t="shared" si="5"/>
        <v>0</v>
      </c>
    </row>
    <row r="30" spans="1:17" x14ac:dyDescent="0.2">
      <c r="A30" s="27" t="s">
        <v>61</v>
      </c>
      <c r="B30" s="27" t="s">
        <v>62</v>
      </c>
      <c r="C30" s="29">
        <f>'[1]Data Awal'!D22</f>
        <v>3889489000</v>
      </c>
      <c r="D30" s="29">
        <f>'[1]Data Awal'!E22</f>
        <v>441417022</v>
      </c>
      <c r="E30" s="29">
        <f>[1]Penambahan!S30</f>
        <v>194785000</v>
      </c>
      <c r="F30" s="29">
        <f>[1]Penambahan!T30</f>
        <v>79088347</v>
      </c>
      <c r="G30" s="29">
        <f>[1]Pengurangan!R30</f>
        <v>0</v>
      </c>
      <c r="H30" s="29">
        <f>[1]Pengurangan!S30</f>
        <v>0</v>
      </c>
      <c r="I30" s="29">
        <f t="shared" ref="I30:J33" si="7">C30+E30-G30</f>
        <v>4084274000</v>
      </c>
      <c r="J30" s="29">
        <f t="shared" si="7"/>
        <v>520505369</v>
      </c>
      <c r="K30" s="34">
        <f>'[1]Cek Data'!C22</f>
        <v>3889489000</v>
      </c>
      <c r="L30" s="36">
        <f t="shared" si="1"/>
        <v>0</v>
      </c>
      <c r="M30" s="34">
        <f>'[1]Cek Data'!D22</f>
        <v>4084274000</v>
      </c>
      <c r="N30" s="36">
        <f t="shared" si="2"/>
        <v>0</v>
      </c>
      <c r="O30" s="37">
        <f>'[1]Cek Data'!J22</f>
        <v>520505369</v>
      </c>
      <c r="P30" s="36">
        <f t="shared" si="3"/>
        <v>0</v>
      </c>
      <c r="Q30" s="37">
        <f t="shared" si="5"/>
        <v>0</v>
      </c>
    </row>
    <row r="31" spans="1:17" x14ac:dyDescent="0.2">
      <c r="A31" s="27" t="s">
        <v>63</v>
      </c>
      <c r="B31" s="27" t="s">
        <v>64</v>
      </c>
      <c r="C31" s="29">
        <f>'[1]Data Awal'!D23</f>
        <v>0</v>
      </c>
      <c r="D31" s="29">
        <f>'[1]Data Awal'!E23</f>
        <v>0</v>
      </c>
      <c r="E31" s="29">
        <f>[1]Penambahan!S31</f>
        <v>0</v>
      </c>
      <c r="F31" s="29">
        <f>[1]Penambahan!T31</f>
        <v>0</v>
      </c>
      <c r="G31" s="29">
        <f>[1]Pengurangan!R31</f>
        <v>0</v>
      </c>
      <c r="H31" s="29">
        <f>[1]Pengurangan!S31</f>
        <v>0</v>
      </c>
      <c r="I31" s="29">
        <f t="shared" si="7"/>
        <v>0</v>
      </c>
      <c r="J31" s="29">
        <f t="shared" si="7"/>
        <v>0</v>
      </c>
      <c r="K31" s="34">
        <f>'[1]Cek Data'!C23</f>
        <v>0</v>
      </c>
      <c r="L31" s="36">
        <f t="shared" si="1"/>
        <v>0</v>
      </c>
      <c r="M31" s="34">
        <f>'[1]Cek Data'!D23</f>
        <v>0</v>
      </c>
      <c r="N31" s="36">
        <f t="shared" si="2"/>
        <v>0</v>
      </c>
      <c r="O31" s="37">
        <f>'[1]Cek Data'!J23</f>
        <v>0</v>
      </c>
      <c r="P31" s="36">
        <f t="shared" si="3"/>
        <v>0</v>
      </c>
      <c r="Q31" s="37">
        <f t="shared" si="5"/>
        <v>0</v>
      </c>
    </row>
    <row r="32" spans="1:17" x14ac:dyDescent="0.2">
      <c r="A32" s="27" t="s">
        <v>65</v>
      </c>
      <c r="B32" s="27" t="s">
        <v>66</v>
      </c>
      <c r="C32" s="29">
        <f>'[1]Data Awal'!D24</f>
        <v>0</v>
      </c>
      <c r="D32" s="29">
        <f>'[1]Data Awal'!E24</f>
        <v>0</v>
      </c>
      <c r="E32" s="29">
        <f>[1]Penambahan!S32</f>
        <v>0</v>
      </c>
      <c r="F32" s="29">
        <f>[1]Penambahan!T32</f>
        <v>0</v>
      </c>
      <c r="G32" s="29">
        <f>[1]Pengurangan!R32</f>
        <v>0</v>
      </c>
      <c r="H32" s="29">
        <f>[1]Pengurangan!S32</f>
        <v>0</v>
      </c>
      <c r="I32" s="29">
        <f t="shared" si="7"/>
        <v>0</v>
      </c>
      <c r="J32" s="29">
        <f t="shared" si="7"/>
        <v>0</v>
      </c>
      <c r="K32" s="34">
        <f>'[1]Cek Data'!C24</f>
        <v>0</v>
      </c>
      <c r="L32" s="36">
        <f t="shared" si="1"/>
        <v>0</v>
      </c>
      <c r="M32" s="34">
        <f>'[1]Cek Data'!D24</f>
        <v>0</v>
      </c>
      <c r="N32" s="36">
        <f t="shared" si="2"/>
        <v>0</v>
      </c>
      <c r="O32" s="37">
        <f>'[1]Cek Data'!J24</f>
        <v>0</v>
      </c>
      <c r="P32" s="36">
        <f t="shared" si="3"/>
        <v>0</v>
      </c>
      <c r="Q32" s="37">
        <f t="shared" si="5"/>
        <v>0</v>
      </c>
    </row>
    <row r="33" spans="1:17" x14ac:dyDescent="0.2">
      <c r="A33" s="27" t="s">
        <v>67</v>
      </c>
      <c r="B33" s="27" t="s">
        <v>68</v>
      </c>
      <c r="C33" s="29">
        <f>'[1]Data Awal'!D25</f>
        <v>0</v>
      </c>
      <c r="D33" s="29">
        <f>'[1]Data Awal'!E25</f>
        <v>0</v>
      </c>
      <c r="E33" s="29">
        <f>[1]Penambahan!S33</f>
        <v>0</v>
      </c>
      <c r="F33" s="29">
        <f>[1]Penambahan!T33</f>
        <v>0</v>
      </c>
      <c r="G33" s="29">
        <f>[1]Pengurangan!R33</f>
        <v>0</v>
      </c>
      <c r="H33" s="29">
        <f>[1]Pengurangan!S33</f>
        <v>0</v>
      </c>
      <c r="I33" s="29">
        <f t="shared" si="7"/>
        <v>0</v>
      </c>
      <c r="J33" s="29">
        <f t="shared" si="7"/>
        <v>0</v>
      </c>
      <c r="K33" s="34">
        <f>'[1]Cek Data'!C25</f>
        <v>0</v>
      </c>
      <c r="L33" s="36">
        <f t="shared" si="1"/>
        <v>0</v>
      </c>
      <c r="M33" s="34">
        <f>'[1]Cek Data'!D25</f>
        <v>0</v>
      </c>
      <c r="N33" s="36">
        <f t="shared" si="2"/>
        <v>0</v>
      </c>
      <c r="O33" s="37">
        <f>'[1]Cek Data'!J25</f>
        <v>0</v>
      </c>
      <c r="P33" s="36">
        <f t="shared" si="3"/>
        <v>0</v>
      </c>
      <c r="Q33" s="37">
        <f t="shared" si="5"/>
        <v>0</v>
      </c>
    </row>
    <row r="34" spans="1:17" x14ac:dyDescent="0.2">
      <c r="A34" s="25" t="s">
        <v>69</v>
      </c>
      <c r="B34" s="25" t="s">
        <v>70</v>
      </c>
      <c r="C34" s="26">
        <f>SUM(C35:C38)</f>
        <v>0</v>
      </c>
      <c r="D34" s="26">
        <f t="shared" ref="D34:O34" si="8">SUM(D35:D38)</f>
        <v>0</v>
      </c>
      <c r="E34" s="26">
        <f t="shared" si="8"/>
        <v>0</v>
      </c>
      <c r="F34" s="26">
        <f t="shared" si="8"/>
        <v>0</v>
      </c>
      <c r="G34" s="26">
        <f t="shared" si="8"/>
        <v>0</v>
      </c>
      <c r="H34" s="26">
        <f t="shared" si="8"/>
        <v>0</v>
      </c>
      <c r="I34" s="26">
        <f t="shared" si="8"/>
        <v>0</v>
      </c>
      <c r="J34" s="26">
        <f t="shared" si="8"/>
        <v>0</v>
      </c>
      <c r="K34" s="36">
        <f t="shared" si="8"/>
        <v>0</v>
      </c>
      <c r="L34" s="36">
        <f t="shared" si="1"/>
        <v>0</v>
      </c>
      <c r="M34" s="36">
        <f t="shared" si="8"/>
        <v>0</v>
      </c>
      <c r="N34" s="36">
        <f t="shared" si="2"/>
        <v>0</v>
      </c>
      <c r="O34" s="36">
        <f t="shared" si="8"/>
        <v>0</v>
      </c>
      <c r="P34" s="36">
        <f t="shared" si="3"/>
        <v>0</v>
      </c>
      <c r="Q34" s="37">
        <f t="shared" si="5"/>
        <v>0</v>
      </c>
    </row>
    <row r="35" spans="1:17" x14ac:dyDescent="0.2">
      <c r="A35" s="27" t="s">
        <v>71</v>
      </c>
      <c r="B35" s="27" t="s">
        <v>72</v>
      </c>
      <c r="C35" s="29">
        <f>'[1]Data Awal'!D26</f>
        <v>0</v>
      </c>
      <c r="D35" s="29">
        <f>'[1]Data Awal'!E26</f>
        <v>0</v>
      </c>
      <c r="E35" s="29">
        <f>[1]Penambahan!S35</f>
        <v>0</v>
      </c>
      <c r="F35" s="29">
        <f>[1]Penambahan!T35</f>
        <v>0</v>
      </c>
      <c r="G35" s="29">
        <f>[1]Pengurangan!R35</f>
        <v>0</v>
      </c>
      <c r="H35" s="29">
        <f>[1]Pengurangan!S35</f>
        <v>0</v>
      </c>
      <c r="I35" s="29">
        <f t="shared" ref="I35:J38" si="9">C35+E35-G35</f>
        <v>0</v>
      </c>
      <c r="J35" s="29">
        <f t="shared" si="9"/>
        <v>0</v>
      </c>
      <c r="K35" s="34">
        <f>'[1]Cek Data'!C26</f>
        <v>0</v>
      </c>
      <c r="L35" s="36">
        <f t="shared" si="1"/>
        <v>0</v>
      </c>
      <c r="M35" s="34">
        <f>'[1]Cek Data'!D26</f>
        <v>0</v>
      </c>
      <c r="N35" s="36">
        <f t="shared" si="2"/>
        <v>0</v>
      </c>
      <c r="O35" s="37">
        <f>'[1]Cek Data'!J26</f>
        <v>0</v>
      </c>
      <c r="P35" s="36">
        <f t="shared" si="3"/>
        <v>0</v>
      </c>
      <c r="Q35" s="37">
        <f t="shared" si="5"/>
        <v>0</v>
      </c>
    </row>
    <row r="36" spans="1:17" x14ac:dyDescent="0.2">
      <c r="A36" s="27" t="s">
        <v>73</v>
      </c>
      <c r="B36" s="27" t="s">
        <v>74</v>
      </c>
      <c r="C36" s="29">
        <f>'[1]Data Awal'!D27</f>
        <v>0</v>
      </c>
      <c r="D36" s="29">
        <f>'[1]Data Awal'!E27</f>
        <v>0</v>
      </c>
      <c r="E36" s="29">
        <f>[1]Penambahan!S36</f>
        <v>0</v>
      </c>
      <c r="F36" s="29">
        <f>[1]Penambahan!T36</f>
        <v>0</v>
      </c>
      <c r="G36" s="29">
        <f>[1]Pengurangan!R36</f>
        <v>0</v>
      </c>
      <c r="H36" s="29">
        <f>[1]Pengurangan!S36</f>
        <v>0</v>
      </c>
      <c r="I36" s="29">
        <f t="shared" si="9"/>
        <v>0</v>
      </c>
      <c r="J36" s="29">
        <f t="shared" si="9"/>
        <v>0</v>
      </c>
      <c r="K36" s="34">
        <f>'[1]Cek Data'!C27</f>
        <v>0</v>
      </c>
      <c r="L36" s="36">
        <f t="shared" si="1"/>
        <v>0</v>
      </c>
      <c r="M36" s="34">
        <f>'[1]Cek Data'!D27</f>
        <v>0</v>
      </c>
      <c r="N36" s="36">
        <f t="shared" si="2"/>
        <v>0</v>
      </c>
      <c r="O36" s="37">
        <f>'[1]Cek Data'!J27</f>
        <v>0</v>
      </c>
      <c r="P36" s="36">
        <f t="shared" si="3"/>
        <v>0</v>
      </c>
      <c r="Q36" s="37">
        <f t="shared" si="5"/>
        <v>0</v>
      </c>
    </row>
    <row r="37" spans="1:17" x14ac:dyDescent="0.2">
      <c r="A37" s="27" t="s">
        <v>75</v>
      </c>
      <c r="B37" s="27" t="s">
        <v>76</v>
      </c>
      <c r="C37" s="29">
        <f>'[1]Data Awal'!D28</f>
        <v>0</v>
      </c>
      <c r="D37" s="29">
        <f>'[1]Data Awal'!E28</f>
        <v>0</v>
      </c>
      <c r="E37" s="29">
        <f>[1]Penambahan!S37</f>
        <v>0</v>
      </c>
      <c r="F37" s="29">
        <f>[1]Penambahan!T37</f>
        <v>0</v>
      </c>
      <c r="G37" s="29">
        <f>[1]Pengurangan!R37</f>
        <v>0</v>
      </c>
      <c r="H37" s="29">
        <f>[1]Pengurangan!S37</f>
        <v>0</v>
      </c>
      <c r="I37" s="29">
        <f t="shared" si="9"/>
        <v>0</v>
      </c>
      <c r="J37" s="29">
        <f t="shared" si="9"/>
        <v>0</v>
      </c>
      <c r="K37" s="34">
        <f>'[1]Cek Data'!C28</f>
        <v>0</v>
      </c>
      <c r="L37" s="36">
        <f t="shared" si="1"/>
        <v>0</v>
      </c>
      <c r="M37" s="34">
        <f>'[1]Cek Data'!D28</f>
        <v>0</v>
      </c>
      <c r="N37" s="36">
        <f t="shared" si="2"/>
        <v>0</v>
      </c>
      <c r="O37" s="37">
        <f>'[1]Cek Data'!J28</f>
        <v>0</v>
      </c>
      <c r="P37" s="36">
        <f t="shared" si="3"/>
        <v>0</v>
      </c>
      <c r="Q37" s="37">
        <f t="shared" si="5"/>
        <v>0</v>
      </c>
    </row>
    <row r="38" spans="1:17" x14ac:dyDescent="0.2">
      <c r="A38" s="27" t="s">
        <v>77</v>
      </c>
      <c r="B38" s="27" t="s">
        <v>78</v>
      </c>
      <c r="C38" s="29">
        <f>'[1]Data Awal'!D29</f>
        <v>0</v>
      </c>
      <c r="D38" s="29">
        <f>'[1]Data Awal'!E29</f>
        <v>0</v>
      </c>
      <c r="E38" s="29">
        <f>[1]Penambahan!S38</f>
        <v>0</v>
      </c>
      <c r="F38" s="29">
        <f>[1]Penambahan!T38</f>
        <v>0</v>
      </c>
      <c r="G38" s="29">
        <f>[1]Pengurangan!R38</f>
        <v>0</v>
      </c>
      <c r="H38" s="29">
        <f>[1]Pengurangan!S38</f>
        <v>0</v>
      </c>
      <c r="I38" s="29">
        <f t="shared" si="9"/>
        <v>0</v>
      </c>
      <c r="J38" s="29">
        <f t="shared" si="9"/>
        <v>0</v>
      </c>
      <c r="K38" s="34">
        <f>'[1]Cek Data'!C29</f>
        <v>0</v>
      </c>
      <c r="L38" s="36">
        <f t="shared" si="1"/>
        <v>0</v>
      </c>
      <c r="M38" s="34">
        <f>'[1]Cek Data'!D29</f>
        <v>0</v>
      </c>
      <c r="N38" s="36">
        <f t="shared" si="2"/>
        <v>0</v>
      </c>
      <c r="O38" s="37">
        <f>'[1]Cek Data'!J29</f>
        <v>0</v>
      </c>
      <c r="P38" s="36">
        <f t="shared" si="3"/>
        <v>0</v>
      </c>
      <c r="Q38" s="37">
        <f t="shared" si="5"/>
        <v>0</v>
      </c>
    </row>
    <row r="39" spans="1:17" x14ac:dyDescent="0.2">
      <c r="A39" s="25" t="s">
        <v>79</v>
      </c>
      <c r="B39" s="25" t="s">
        <v>80</v>
      </c>
      <c r="C39" s="26">
        <f>SUM(C40:C46)</f>
        <v>114823100</v>
      </c>
      <c r="D39" s="26">
        <f t="shared" ref="D39:O39" si="10">SUM(D40:D46)</f>
        <v>0</v>
      </c>
      <c r="E39" s="26">
        <f t="shared" si="10"/>
        <v>23800000</v>
      </c>
      <c r="F39" s="26">
        <f t="shared" si="10"/>
        <v>0</v>
      </c>
      <c r="G39" s="26">
        <f t="shared" si="10"/>
        <v>0</v>
      </c>
      <c r="H39" s="26">
        <f t="shared" si="10"/>
        <v>0</v>
      </c>
      <c r="I39" s="26">
        <f t="shared" si="10"/>
        <v>138623100</v>
      </c>
      <c r="J39" s="26">
        <f t="shared" si="10"/>
        <v>0</v>
      </c>
      <c r="K39" s="36">
        <f t="shared" si="10"/>
        <v>114823100</v>
      </c>
      <c r="L39" s="36">
        <f t="shared" si="1"/>
        <v>0</v>
      </c>
      <c r="M39" s="36">
        <f t="shared" si="10"/>
        <v>138623100</v>
      </c>
      <c r="N39" s="36">
        <f t="shared" si="2"/>
        <v>0</v>
      </c>
      <c r="O39" s="36">
        <f t="shared" si="10"/>
        <v>0</v>
      </c>
      <c r="P39" s="36">
        <f t="shared" si="3"/>
        <v>0</v>
      </c>
      <c r="Q39" s="37">
        <f t="shared" si="5"/>
        <v>0</v>
      </c>
    </row>
    <row r="40" spans="1:17" x14ac:dyDescent="0.2">
      <c r="A40" s="27" t="s">
        <v>81</v>
      </c>
      <c r="B40" s="27" t="s">
        <v>82</v>
      </c>
      <c r="C40" s="29">
        <f>'[1]Data Awal'!D30</f>
        <v>7360000</v>
      </c>
      <c r="D40" s="29">
        <f>'[1]Data Awal'!E30</f>
        <v>0</v>
      </c>
      <c r="E40" s="29">
        <f>[1]Penambahan!S40</f>
        <v>0</v>
      </c>
      <c r="F40" s="29">
        <f>[1]Penambahan!T40</f>
        <v>0</v>
      </c>
      <c r="G40" s="29">
        <f>[1]Pengurangan!R40</f>
        <v>0</v>
      </c>
      <c r="H40" s="29">
        <f>[1]Pengurangan!S40</f>
        <v>0</v>
      </c>
      <c r="I40" s="29">
        <f t="shared" ref="I40:J47" si="11">C40+E40-G40</f>
        <v>7360000</v>
      </c>
      <c r="J40" s="29">
        <f t="shared" si="11"/>
        <v>0</v>
      </c>
      <c r="K40" s="34">
        <f>'[1]Cek Data'!C30</f>
        <v>7360000</v>
      </c>
      <c r="L40" s="36">
        <f t="shared" si="1"/>
        <v>0</v>
      </c>
      <c r="M40" s="34">
        <f>'[1]Cek Data'!D30</f>
        <v>7360000</v>
      </c>
      <c r="N40" s="36">
        <f t="shared" si="2"/>
        <v>0</v>
      </c>
      <c r="O40" s="37">
        <f>'[1]Cek Data'!J30</f>
        <v>0</v>
      </c>
      <c r="P40" s="36">
        <f t="shared" si="3"/>
        <v>0</v>
      </c>
      <c r="Q40" s="37">
        <f t="shared" si="5"/>
        <v>0</v>
      </c>
    </row>
    <row r="41" spans="1:17" x14ac:dyDescent="0.2">
      <c r="A41" s="27" t="s">
        <v>83</v>
      </c>
      <c r="B41" s="27" t="s">
        <v>84</v>
      </c>
      <c r="C41" s="29">
        <f>'[1]Data Awal'!D31</f>
        <v>107463100</v>
      </c>
      <c r="D41" s="29">
        <f>'[1]Data Awal'!E31</f>
        <v>0</v>
      </c>
      <c r="E41" s="29">
        <f>[1]Penambahan!S41</f>
        <v>23800000</v>
      </c>
      <c r="F41" s="29">
        <f>[1]Penambahan!T41</f>
        <v>0</v>
      </c>
      <c r="G41" s="29">
        <f>[1]Pengurangan!R41</f>
        <v>0</v>
      </c>
      <c r="H41" s="29">
        <f>[1]Pengurangan!S41</f>
        <v>0</v>
      </c>
      <c r="I41" s="29">
        <f t="shared" si="11"/>
        <v>131263100</v>
      </c>
      <c r="J41" s="29">
        <f t="shared" si="11"/>
        <v>0</v>
      </c>
      <c r="K41" s="34">
        <f>'[1]Cek Data'!C31</f>
        <v>107463100</v>
      </c>
      <c r="L41" s="36">
        <f t="shared" si="1"/>
        <v>0</v>
      </c>
      <c r="M41" s="34">
        <f>'[1]Cek Data'!D31</f>
        <v>131263100</v>
      </c>
      <c r="N41" s="36">
        <f t="shared" si="2"/>
        <v>0</v>
      </c>
      <c r="O41" s="37">
        <f>'[1]Cek Data'!J31</f>
        <v>0</v>
      </c>
      <c r="P41" s="36">
        <f t="shared" si="3"/>
        <v>0</v>
      </c>
      <c r="Q41" s="37">
        <f t="shared" si="5"/>
        <v>0</v>
      </c>
    </row>
    <row r="42" spans="1:17" x14ac:dyDescent="0.2">
      <c r="A42" s="27" t="s">
        <v>85</v>
      </c>
      <c r="B42" s="27" t="s">
        <v>86</v>
      </c>
      <c r="C42" s="29">
        <f>'[1]Data Awal'!D32</f>
        <v>0</v>
      </c>
      <c r="D42" s="29">
        <f>'[1]Data Awal'!E32</f>
        <v>0</v>
      </c>
      <c r="E42" s="29">
        <f>[1]Penambahan!S42</f>
        <v>0</v>
      </c>
      <c r="F42" s="29">
        <f>[1]Penambahan!T42</f>
        <v>0</v>
      </c>
      <c r="G42" s="29">
        <f>[1]Pengurangan!R42</f>
        <v>0</v>
      </c>
      <c r="H42" s="29">
        <f>[1]Pengurangan!S42</f>
        <v>0</v>
      </c>
      <c r="I42" s="29">
        <f t="shared" si="11"/>
        <v>0</v>
      </c>
      <c r="J42" s="29">
        <f t="shared" si="11"/>
        <v>0</v>
      </c>
      <c r="K42" s="34">
        <f>'[1]Cek Data'!C32</f>
        <v>0</v>
      </c>
      <c r="L42" s="36">
        <f t="shared" si="1"/>
        <v>0</v>
      </c>
      <c r="M42" s="34">
        <f>'[1]Cek Data'!D32</f>
        <v>0</v>
      </c>
      <c r="N42" s="36">
        <f t="shared" si="2"/>
        <v>0</v>
      </c>
      <c r="O42" s="37">
        <f>'[1]Cek Data'!J32</f>
        <v>0</v>
      </c>
      <c r="P42" s="36">
        <f t="shared" si="3"/>
        <v>0</v>
      </c>
      <c r="Q42" s="37">
        <f t="shared" si="5"/>
        <v>0</v>
      </c>
    </row>
    <row r="43" spans="1:17" x14ac:dyDescent="0.2">
      <c r="A43" s="27" t="s">
        <v>87</v>
      </c>
      <c r="B43" s="27" t="s">
        <v>88</v>
      </c>
      <c r="C43" s="29">
        <f>'[1]Data Awal'!D33</f>
        <v>0</v>
      </c>
      <c r="D43" s="29">
        <f>'[1]Data Awal'!E33</f>
        <v>0</v>
      </c>
      <c r="E43" s="29">
        <f>[1]Penambahan!S43</f>
        <v>0</v>
      </c>
      <c r="F43" s="29">
        <f>[1]Penambahan!T43</f>
        <v>0</v>
      </c>
      <c r="G43" s="29">
        <f>[1]Pengurangan!R43</f>
        <v>0</v>
      </c>
      <c r="H43" s="29">
        <f>[1]Pengurangan!S43</f>
        <v>0</v>
      </c>
      <c r="I43" s="29">
        <f t="shared" si="11"/>
        <v>0</v>
      </c>
      <c r="J43" s="29">
        <f t="shared" si="11"/>
        <v>0</v>
      </c>
      <c r="K43" s="34">
        <f>'[1]Cek Data'!C33</f>
        <v>0</v>
      </c>
      <c r="L43" s="36">
        <f t="shared" si="1"/>
        <v>0</v>
      </c>
      <c r="M43" s="34">
        <f>'[1]Cek Data'!D33</f>
        <v>0</v>
      </c>
      <c r="N43" s="36">
        <f t="shared" si="2"/>
        <v>0</v>
      </c>
      <c r="O43" s="37">
        <f>'[1]Cek Data'!J33</f>
        <v>0</v>
      </c>
      <c r="P43" s="36">
        <f t="shared" si="3"/>
        <v>0</v>
      </c>
      <c r="Q43" s="37">
        <f t="shared" si="5"/>
        <v>0</v>
      </c>
    </row>
    <row r="44" spans="1:17" x14ac:dyDescent="0.2">
      <c r="A44" s="27" t="s">
        <v>89</v>
      </c>
      <c r="B44" s="27" t="s">
        <v>90</v>
      </c>
      <c r="C44" s="29">
        <f>'[1]Data Awal'!D34</f>
        <v>0</v>
      </c>
      <c r="D44" s="29">
        <f>'[1]Data Awal'!E34</f>
        <v>0</v>
      </c>
      <c r="E44" s="29">
        <f>[1]Penambahan!S44</f>
        <v>0</v>
      </c>
      <c r="F44" s="29">
        <f>[1]Penambahan!T44</f>
        <v>0</v>
      </c>
      <c r="G44" s="29">
        <f>[1]Pengurangan!R44</f>
        <v>0</v>
      </c>
      <c r="H44" s="29">
        <f>[1]Pengurangan!S44</f>
        <v>0</v>
      </c>
      <c r="I44" s="29">
        <f t="shared" si="11"/>
        <v>0</v>
      </c>
      <c r="J44" s="29">
        <f t="shared" si="11"/>
        <v>0</v>
      </c>
      <c r="K44" s="34">
        <f>'[1]Cek Data'!C34</f>
        <v>0</v>
      </c>
      <c r="L44" s="36">
        <f t="shared" si="1"/>
        <v>0</v>
      </c>
      <c r="M44" s="34">
        <f>'[1]Cek Data'!D34</f>
        <v>0</v>
      </c>
      <c r="N44" s="36">
        <f t="shared" si="2"/>
        <v>0</v>
      </c>
      <c r="O44" s="37">
        <f>'[1]Cek Data'!J34</f>
        <v>0</v>
      </c>
      <c r="P44" s="36">
        <f t="shared" si="3"/>
        <v>0</v>
      </c>
      <c r="Q44" s="37">
        <f t="shared" si="5"/>
        <v>0</v>
      </c>
    </row>
    <row r="45" spans="1:17" x14ac:dyDescent="0.2">
      <c r="A45" s="27" t="s">
        <v>91</v>
      </c>
      <c r="B45" s="27" t="s">
        <v>92</v>
      </c>
      <c r="C45" s="29">
        <f>'[1]Data Awal'!D35</f>
        <v>0</v>
      </c>
      <c r="D45" s="29">
        <f>'[1]Data Awal'!E35</f>
        <v>0</v>
      </c>
      <c r="E45" s="29">
        <f>[1]Penambahan!S45</f>
        <v>0</v>
      </c>
      <c r="F45" s="29">
        <f>[1]Penambahan!T45</f>
        <v>0</v>
      </c>
      <c r="G45" s="29">
        <f>[1]Pengurangan!R45</f>
        <v>0</v>
      </c>
      <c r="H45" s="29">
        <f>[1]Pengurangan!S45</f>
        <v>0</v>
      </c>
      <c r="I45" s="29">
        <f t="shared" si="11"/>
        <v>0</v>
      </c>
      <c r="J45" s="29">
        <f t="shared" si="11"/>
        <v>0</v>
      </c>
      <c r="K45" s="34">
        <f>'[1]Cek Data'!C35</f>
        <v>0</v>
      </c>
      <c r="L45" s="36">
        <f t="shared" si="1"/>
        <v>0</v>
      </c>
      <c r="M45" s="34">
        <f>'[1]Cek Data'!D35</f>
        <v>0</v>
      </c>
      <c r="N45" s="36">
        <f t="shared" si="2"/>
        <v>0</v>
      </c>
      <c r="O45" s="37">
        <f>'[1]Cek Data'!J35</f>
        <v>0</v>
      </c>
      <c r="P45" s="36">
        <f t="shared" si="3"/>
        <v>0</v>
      </c>
      <c r="Q45" s="37">
        <f t="shared" si="5"/>
        <v>0</v>
      </c>
    </row>
    <row r="46" spans="1:17" x14ac:dyDescent="0.2">
      <c r="A46" s="27" t="s">
        <v>93</v>
      </c>
      <c r="B46" s="27" t="s">
        <v>94</v>
      </c>
      <c r="C46" s="29">
        <f>'[1]Data Awal'!D36</f>
        <v>0</v>
      </c>
      <c r="D46" s="29">
        <f>'[1]Data Awal'!E36</f>
        <v>0</v>
      </c>
      <c r="E46" s="29">
        <f>[1]Penambahan!S46</f>
        <v>0</v>
      </c>
      <c r="F46" s="29">
        <f>[1]Penambahan!T46</f>
        <v>0</v>
      </c>
      <c r="G46" s="29">
        <f>[1]Pengurangan!R46</f>
        <v>0</v>
      </c>
      <c r="H46" s="29">
        <f>[1]Pengurangan!S46</f>
        <v>0</v>
      </c>
      <c r="I46" s="29">
        <f t="shared" si="11"/>
        <v>0</v>
      </c>
      <c r="J46" s="29">
        <f t="shared" si="11"/>
        <v>0</v>
      </c>
      <c r="K46" s="34">
        <f>'[1]Cek Data'!C36</f>
        <v>0</v>
      </c>
      <c r="L46" s="36">
        <f t="shared" si="1"/>
        <v>0</v>
      </c>
      <c r="M46" s="34">
        <f>'[1]Cek Data'!D36</f>
        <v>0</v>
      </c>
      <c r="N46" s="36">
        <f t="shared" si="2"/>
        <v>0</v>
      </c>
      <c r="O46" s="37">
        <f>'[1]Cek Data'!J36</f>
        <v>0</v>
      </c>
      <c r="P46" s="36">
        <f t="shared" si="3"/>
        <v>0</v>
      </c>
      <c r="Q46" s="37">
        <f t="shared" si="5"/>
        <v>0</v>
      </c>
    </row>
    <row r="47" spans="1:17" x14ac:dyDescent="0.2">
      <c r="A47" s="25" t="s">
        <v>95</v>
      </c>
      <c r="B47" s="25" t="s">
        <v>96</v>
      </c>
      <c r="C47" s="26">
        <f>'[1]Data Awal'!D37</f>
        <v>0</v>
      </c>
      <c r="D47" s="26">
        <f>'[1]Data Awal'!E37</f>
        <v>0</v>
      </c>
      <c r="E47" s="26">
        <f>[1]Penambahan!S47</f>
        <v>0</v>
      </c>
      <c r="F47" s="26">
        <f>[1]Penambahan!T47</f>
        <v>0</v>
      </c>
      <c r="G47" s="26">
        <f>[1]Pengurangan!R47</f>
        <v>0</v>
      </c>
      <c r="H47" s="26">
        <f>[1]Pengurangan!S47</f>
        <v>0</v>
      </c>
      <c r="I47" s="26">
        <f t="shared" si="11"/>
        <v>0</v>
      </c>
      <c r="J47" s="26">
        <f t="shared" si="11"/>
        <v>0</v>
      </c>
      <c r="K47" s="36">
        <f>'[1]Cek Data'!C37</f>
        <v>0</v>
      </c>
      <c r="L47" s="36">
        <f t="shared" si="1"/>
        <v>0</v>
      </c>
      <c r="M47" s="36">
        <f>'[1]Cek Data'!D37</f>
        <v>0</v>
      </c>
      <c r="N47" s="36">
        <f t="shared" si="2"/>
        <v>0</v>
      </c>
      <c r="O47" s="37">
        <f>'[1]Cek Data'!J37</f>
        <v>0</v>
      </c>
      <c r="P47" s="36">
        <f t="shared" si="3"/>
        <v>0</v>
      </c>
      <c r="Q47" s="37">
        <f t="shared" si="5"/>
        <v>0</v>
      </c>
    </row>
    <row r="48" spans="1:17" x14ac:dyDescent="0.2">
      <c r="A48" s="30"/>
      <c r="B48" s="31" t="s">
        <v>97</v>
      </c>
      <c r="C48" s="32">
        <f>SUM(C8,C9,C29,C34,C39,C47)</f>
        <v>11054370477</v>
      </c>
      <c r="D48" s="32">
        <f t="shared" ref="D48:K48" si="12">SUM(D8,D9,D29,D34,D39,D47)</f>
        <v>6641494129</v>
      </c>
      <c r="E48" s="32">
        <f t="shared" si="12"/>
        <v>1050285000</v>
      </c>
      <c r="F48" s="32">
        <f t="shared" si="12"/>
        <v>589662505</v>
      </c>
      <c r="G48" s="32">
        <f t="shared" si="12"/>
        <v>164411000</v>
      </c>
      <c r="H48" s="32">
        <f t="shared" si="12"/>
        <v>164070000</v>
      </c>
      <c r="I48" s="32">
        <f t="shared" si="12"/>
        <v>11940244477</v>
      </c>
      <c r="J48" s="32">
        <f t="shared" si="12"/>
        <v>7067086634</v>
      </c>
      <c r="K48" s="34">
        <f t="shared" si="12"/>
        <v>11054370477</v>
      </c>
      <c r="L48" s="36">
        <f t="shared" si="1"/>
        <v>0</v>
      </c>
      <c r="M48" s="34">
        <f>SUM(M8,M9,M29,M34,M39,M47)</f>
        <v>11940244477</v>
      </c>
      <c r="N48" s="36">
        <f t="shared" si="2"/>
        <v>0</v>
      </c>
      <c r="O48" s="34">
        <f>SUM(O8,O9,O29,O34,O39,O47)</f>
        <v>7067086634</v>
      </c>
      <c r="P48" s="36">
        <f t="shared" si="3"/>
        <v>0</v>
      </c>
      <c r="Q48" s="37">
        <f t="shared" si="5"/>
        <v>0</v>
      </c>
    </row>
    <row r="49" spans="1:17" x14ac:dyDescent="0.2">
      <c r="A49" s="30"/>
      <c r="B49" s="31" t="s">
        <v>98</v>
      </c>
      <c r="C49" s="32">
        <f>C48-D48</f>
        <v>4412876348</v>
      </c>
      <c r="D49" s="32"/>
      <c r="E49" s="32">
        <f>E48-F48</f>
        <v>460622495</v>
      </c>
      <c r="F49" s="32"/>
      <c r="G49" s="32">
        <f>G48-H48</f>
        <v>341000</v>
      </c>
      <c r="H49" s="32"/>
      <c r="I49" s="32">
        <f>I48-J48</f>
        <v>4873157843</v>
      </c>
      <c r="J49" s="32"/>
      <c r="Q49" s="37">
        <f t="shared" si="5"/>
        <v>0</v>
      </c>
    </row>
    <row r="50" spans="1:17" x14ac:dyDescent="0.2">
      <c r="A50" s="27"/>
      <c r="B50" s="27"/>
      <c r="C50" s="33"/>
      <c r="D50" s="33"/>
      <c r="E50" s="33"/>
      <c r="F50" s="33"/>
      <c r="G50" s="33"/>
      <c r="H50" s="33"/>
      <c r="I50" s="33"/>
      <c r="J50" s="33"/>
    </row>
    <row r="51" spans="1:17" x14ac:dyDescent="0.2">
      <c r="A51" s="30"/>
      <c r="B51" s="31" t="s">
        <v>99</v>
      </c>
      <c r="C51" s="32">
        <f>SUM(C53,C55,C58,C61)</f>
        <v>5069833</v>
      </c>
      <c r="D51" s="32"/>
      <c r="E51" s="32">
        <f>SUM(E53,E55,E58,E61)</f>
        <v>0</v>
      </c>
      <c r="F51" s="32"/>
      <c r="G51" s="32">
        <f>SUM(G53,G55,G58,G61)</f>
        <v>0</v>
      </c>
      <c r="H51" s="32"/>
      <c r="I51" s="32">
        <f>SUM(I53,I55,I58,I61)</f>
        <v>5069833</v>
      </c>
      <c r="J51" s="32"/>
    </row>
    <row r="52" spans="1:17" x14ac:dyDescent="0.2">
      <c r="A52" s="27"/>
      <c r="B52" s="28"/>
      <c r="C52" s="29"/>
      <c r="D52" s="29"/>
      <c r="E52" s="29"/>
      <c r="F52" s="29"/>
      <c r="G52" s="29"/>
      <c r="H52" s="29"/>
      <c r="I52" s="29"/>
      <c r="J52" s="29"/>
    </row>
    <row r="53" spans="1:17" x14ac:dyDescent="0.2">
      <c r="A53" s="27"/>
      <c r="B53" s="28" t="s">
        <v>100</v>
      </c>
      <c r="C53" s="29">
        <f>'[1]Data Awal'!D45</f>
        <v>0</v>
      </c>
      <c r="D53" s="29">
        <f>'[1]Data Awal'!E45</f>
        <v>0</v>
      </c>
      <c r="E53" s="29">
        <f>[1]Penambahan!S53</f>
        <v>0</v>
      </c>
      <c r="F53" s="29">
        <f>[1]Penambahan!T53</f>
        <v>0</v>
      </c>
      <c r="G53" s="29">
        <f>[1]Pengurangan!R53</f>
        <v>0</v>
      </c>
      <c r="H53" s="29">
        <f>[1]Pengurangan!S53</f>
        <v>0</v>
      </c>
      <c r="I53" s="29">
        <f t="shared" ref="I53:J53" si="13">C53+E53-G53</f>
        <v>0</v>
      </c>
      <c r="J53" s="29">
        <f t="shared" si="13"/>
        <v>0</v>
      </c>
    </row>
    <row r="54" spans="1:17" x14ac:dyDescent="0.2">
      <c r="A54" s="27"/>
      <c r="B54" s="28"/>
      <c r="C54" s="29"/>
      <c r="D54" s="29"/>
      <c r="E54" s="29"/>
      <c r="F54" s="29"/>
      <c r="G54" s="29"/>
      <c r="H54" s="29"/>
      <c r="I54" s="29"/>
      <c r="J54" s="29"/>
    </row>
    <row r="55" spans="1:17" x14ac:dyDescent="0.2">
      <c r="A55" s="27"/>
      <c r="B55" s="28" t="s">
        <v>101</v>
      </c>
      <c r="C55" s="29">
        <f>'[1]Data Awal'!D46</f>
        <v>0</v>
      </c>
      <c r="D55" s="29">
        <f>'[1]Data Awal'!E46</f>
        <v>0</v>
      </c>
      <c r="E55" s="29">
        <f>[1]Penambahan!S55</f>
        <v>0</v>
      </c>
      <c r="F55" s="29">
        <f>[1]Penambahan!T55</f>
        <v>0</v>
      </c>
      <c r="G55" s="29">
        <f>[1]Pengurangan!R55</f>
        <v>0</v>
      </c>
      <c r="H55" s="29">
        <f>[1]Pengurangan!S55</f>
        <v>0</v>
      </c>
      <c r="I55" s="29">
        <f t="shared" ref="I55:J55" si="14">C55+E55-G55</f>
        <v>0</v>
      </c>
      <c r="J55" s="29">
        <f t="shared" si="14"/>
        <v>0</v>
      </c>
    </row>
    <row r="56" spans="1:17" x14ac:dyDescent="0.2">
      <c r="A56" s="27"/>
      <c r="B56" s="28"/>
      <c r="C56" s="29"/>
      <c r="D56" s="29"/>
      <c r="E56" s="29"/>
      <c r="F56" s="29"/>
      <c r="G56" s="29"/>
      <c r="H56" s="29"/>
      <c r="I56" s="29"/>
      <c r="J56" s="29"/>
    </row>
    <row r="57" spans="1:17" x14ac:dyDescent="0.2">
      <c r="A57" s="27"/>
      <c r="B57" s="28" t="s">
        <v>102</v>
      </c>
      <c r="C57" s="29">
        <f>'[1]Data Awal'!D39</f>
        <v>0</v>
      </c>
      <c r="D57" s="29">
        <f>'[1]Data Awal'!E39</f>
        <v>0</v>
      </c>
      <c r="E57" s="29">
        <f>[1]Penambahan!S57</f>
        <v>0</v>
      </c>
      <c r="F57" s="29">
        <f>[1]Penambahan!T57</f>
        <v>0</v>
      </c>
      <c r="G57" s="29">
        <f>[1]Pengurangan!R57</f>
        <v>0</v>
      </c>
      <c r="H57" s="29">
        <f>[1]Pengurangan!S57</f>
        <v>0</v>
      </c>
      <c r="I57" s="29">
        <f t="shared" ref="I57:J57" si="15">C57+E57-G57</f>
        <v>0</v>
      </c>
      <c r="J57" s="29">
        <f t="shared" si="15"/>
        <v>0</v>
      </c>
      <c r="K57" s="34">
        <f>'[1]Cek Data'!C39</f>
        <v>0</v>
      </c>
      <c r="L57" s="36">
        <f>C57-K57</f>
        <v>0</v>
      </c>
      <c r="M57" s="34">
        <f>'[1]Cek Data'!D39</f>
        <v>0</v>
      </c>
      <c r="N57" s="36">
        <f>I57-M57</f>
        <v>0</v>
      </c>
      <c r="O57" s="37">
        <f>'[1]Cek Data'!J39</f>
        <v>0</v>
      </c>
      <c r="P57" s="36">
        <f t="shared" ref="P57" si="16">J57-O57</f>
        <v>0</v>
      </c>
    </row>
    <row r="58" spans="1:17" x14ac:dyDescent="0.2">
      <c r="A58" s="27"/>
      <c r="B58" s="28" t="s">
        <v>103</v>
      </c>
      <c r="C58" s="29">
        <f>C57-D57</f>
        <v>0</v>
      </c>
      <c r="D58" s="29"/>
      <c r="E58" s="29">
        <f>E57-F57</f>
        <v>0</v>
      </c>
      <c r="F58" s="29"/>
      <c r="G58" s="29">
        <f>G57-H57</f>
        <v>0</v>
      </c>
      <c r="H58" s="29"/>
      <c r="I58" s="29">
        <f>I57-J57</f>
        <v>0</v>
      </c>
      <c r="J58" s="29"/>
    </row>
    <row r="59" spans="1:17" x14ac:dyDescent="0.2">
      <c r="A59" s="27"/>
      <c r="B59" s="28"/>
      <c r="C59" s="29"/>
      <c r="D59" s="29"/>
      <c r="E59" s="29"/>
      <c r="F59" s="29"/>
      <c r="G59" s="29"/>
      <c r="H59" s="29"/>
      <c r="I59" s="29"/>
      <c r="J59" s="29"/>
    </row>
    <row r="60" spans="1:17" x14ac:dyDescent="0.2">
      <c r="A60" s="27"/>
      <c r="B60" s="28" t="s">
        <v>104</v>
      </c>
      <c r="C60" s="29">
        <f>'[1]Data Awal'!D40</f>
        <v>183022000</v>
      </c>
      <c r="D60" s="29">
        <f>'[1]Data Awal'!E40</f>
        <v>177952167</v>
      </c>
      <c r="E60" s="29">
        <f>[1]Penambahan!S60</f>
        <v>0</v>
      </c>
      <c r="F60" s="29">
        <f>[1]Penambahan!T60</f>
        <v>0</v>
      </c>
      <c r="G60" s="29">
        <f>[1]Pengurangan!R60</f>
        <v>0</v>
      </c>
      <c r="H60" s="29">
        <f>[1]Pengurangan!S60</f>
        <v>0</v>
      </c>
      <c r="I60" s="29">
        <f t="shared" ref="I60:J60" si="17">C60+E60-G60</f>
        <v>183022000</v>
      </c>
      <c r="J60" s="29">
        <f t="shared" si="17"/>
        <v>177952167</v>
      </c>
      <c r="K60" s="34">
        <f>'[1]Cek Data'!C40</f>
        <v>183022000</v>
      </c>
      <c r="L60" s="36">
        <f>C60-K60</f>
        <v>0</v>
      </c>
      <c r="M60" s="34">
        <f>'[1]Cek Data'!D40</f>
        <v>183022000</v>
      </c>
      <c r="N60" s="36">
        <f>I60-M60</f>
        <v>0</v>
      </c>
      <c r="O60" s="37">
        <f>'[1]Cek Data'!J40</f>
        <v>177952167</v>
      </c>
      <c r="P60" s="36">
        <f t="shared" ref="P60" si="18">J60-O60</f>
        <v>0</v>
      </c>
    </row>
    <row r="61" spans="1:17" x14ac:dyDescent="0.2">
      <c r="A61" s="27"/>
      <c r="B61" s="28" t="s">
        <v>105</v>
      </c>
      <c r="C61" s="29">
        <f>C60-D60</f>
        <v>5069833</v>
      </c>
      <c r="D61" s="29"/>
      <c r="E61" s="29">
        <f>E60-F60</f>
        <v>0</v>
      </c>
      <c r="F61" s="29"/>
      <c r="G61" s="29">
        <f>G60-H60</f>
        <v>0</v>
      </c>
      <c r="H61" s="29"/>
      <c r="I61" s="29">
        <f>I60-J60</f>
        <v>5069833</v>
      </c>
      <c r="J61" s="29"/>
    </row>
    <row r="62" spans="1:17" x14ac:dyDescent="0.2">
      <c r="A62" s="27"/>
      <c r="B62" s="27" t="s">
        <v>106</v>
      </c>
      <c r="C62" s="29">
        <f>'[1]Data Awal'!D45</f>
        <v>0</v>
      </c>
      <c r="D62" s="29"/>
      <c r="E62" s="29">
        <f>[1]Penambahan!S62</f>
        <v>0</v>
      </c>
      <c r="F62" s="29">
        <f>[1]Penambahan!T62</f>
        <v>0</v>
      </c>
      <c r="G62" s="29">
        <f>[1]Pengurangan!R62</f>
        <v>0</v>
      </c>
      <c r="H62" s="29">
        <f>[1]Pengurangan!S62</f>
        <v>0</v>
      </c>
      <c r="I62" s="29">
        <f t="shared" ref="I62:J62" si="19">C62+E62-G62</f>
        <v>0</v>
      </c>
      <c r="J62" s="29">
        <f t="shared" si="19"/>
        <v>0</v>
      </c>
      <c r="K62" s="34">
        <f>'[1]Cek Data'!C45</f>
        <v>0</v>
      </c>
      <c r="L62" s="36">
        <f>C62-K62</f>
        <v>0</v>
      </c>
      <c r="M62" s="34">
        <f>'[1]Cek Data'!D45</f>
        <v>0</v>
      </c>
      <c r="N62" s="36">
        <f>I62-M62</f>
        <v>0</v>
      </c>
      <c r="O62" s="37">
        <f>'[1]Cek Data'!J45</f>
        <v>0</v>
      </c>
      <c r="P62" s="36">
        <f t="shared" ref="P62" si="20">J62-O62</f>
        <v>0</v>
      </c>
    </row>
    <row r="63" spans="1:17" x14ac:dyDescent="0.2">
      <c r="A63" s="30"/>
      <c r="B63" s="31" t="s">
        <v>107</v>
      </c>
      <c r="C63" s="32">
        <f>SUM(C64:C67)</f>
        <v>47850628</v>
      </c>
      <c r="D63" s="32">
        <f t="shared" ref="D63:M63" si="21">SUM(D64:D67)</f>
        <v>0</v>
      </c>
      <c r="E63" s="32">
        <f t="shared" si="21"/>
        <v>341000</v>
      </c>
      <c r="F63" s="32">
        <f t="shared" si="21"/>
        <v>0</v>
      </c>
      <c r="G63" s="32">
        <f t="shared" si="21"/>
        <v>0</v>
      </c>
      <c r="H63" s="32">
        <f t="shared" si="21"/>
        <v>0</v>
      </c>
      <c r="I63" s="32">
        <f t="shared" si="21"/>
        <v>48191628</v>
      </c>
      <c r="J63" s="32">
        <f t="shared" si="21"/>
        <v>0</v>
      </c>
      <c r="K63" s="36">
        <f t="shared" si="21"/>
        <v>47850628</v>
      </c>
      <c r="L63" s="36">
        <f>C63-K63</f>
        <v>0</v>
      </c>
      <c r="M63" s="36">
        <f t="shared" si="21"/>
        <v>48191628</v>
      </c>
      <c r="N63" s="36">
        <f t="shared" ref="N63:N67" si="22">I63-M63</f>
        <v>0</v>
      </c>
      <c r="P63" s="36"/>
    </row>
    <row r="64" spans="1:17" ht="12.75" x14ac:dyDescent="0.2">
      <c r="A64" s="19" t="s">
        <v>19</v>
      </c>
      <c r="B64" s="28" t="s">
        <v>108</v>
      </c>
      <c r="C64" s="29">
        <f>'[1]Data Awal'!D41</f>
        <v>46888628</v>
      </c>
      <c r="D64" s="29">
        <f>'[1]Data Awal'!E41</f>
        <v>0</v>
      </c>
      <c r="E64" s="29">
        <f>[1]Penambahan!S64</f>
        <v>341000</v>
      </c>
      <c r="F64" s="29">
        <f>[1]Penambahan!T64</f>
        <v>0</v>
      </c>
      <c r="G64" s="29">
        <f>[1]Pengurangan!R64</f>
        <v>0</v>
      </c>
      <c r="H64" s="29">
        <f>[1]Pengurangan!S64</f>
        <v>0</v>
      </c>
      <c r="I64" s="29">
        <f t="shared" ref="I64:J67" si="23">C64+E64-G64</f>
        <v>47229628</v>
      </c>
      <c r="J64" s="29">
        <f t="shared" si="23"/>
        <v>0</v>
      </c>
      <c r="K64" s="34">
        <f>'[1]Cek Data'!C41</f>
        <v>46888628</v>
      </c>
      <c r="L64" s="36">
        <f t="shared" ref="L64:L67" si="24">C64-K64</f>
        <v>0</v>
      </c>
      <c r="M64" s="34">
        <f>'[1]Cek Data'!D41</f>
        <v>47229628</v>
      </c>
      <c r="N64" s="36">
        <f t="shared" si="22"/>
        <v>0</v>
      </c>
      <c r="P64" s="36"/>
    </row>
    <row r="65" spans="1:16" ht="12.75" x14ac:dyDescent="0.2">
      <c r="A65" s="19" t="s">
        <v>59</v>
      </c>
      <c r="B65" s="28" t="s">
        <v>109</v>
      </c>
      <c r="C65" s="29">
        <f>'[1]Data Awal'!D42</f>
        <v>0</v>
      </c>
      <c r="D65" s="29">
        <f>'[1]Data Awal'!E42</f>
        <v>0</v>
      </c>
      <c r="E65" s="29">
        <f>[1]Penambahan!S65</f>
        <v>0</v>
      </c>
      <c r="F65" s="29">
        <f>[1]Penambahan!T65</f>
        <v>0</v>
      </c>
      <c r="G65" s="29">
        <f>[1]Pengurangan!R65</f>
        <v>0</v>
      </c>
      <c r="H65" s="29">
        <f>[1]Pengurangan!S65</f>
        <v>0</v>
      </c>
      <c r="I65" s="29">
        <f t="shared" si="23"/>
        <v>0</v>
      </c>
      <c r="J65" s="29">
        <f t="shared" si="23"/>
        <v>0</v>
      </c>
      <c r="K65" s="34">
        <f>'[1]Cek Data'!C42</f>
        <v>0</v>
      </c>
      <c r="L65" s="36">
        <f t="shared" si="24"/>
        <v>0</v>
      </c>
      <c r="M65" s="34">
        <f>'[1]Cek Data'!D42</f>
        <v>0</v>
      </c>
      <c r="N65" s="36">
        <f t="shared" si="22"/>
        <v>0</v>
      </c>
      <c r="P65" s="36"/>
    </row>
    <row r="66" spans="1:16" ht="12.75" x14ac:dyDescent="0.2">
      <c r="A66" s="19" t="s">
        <v>69</v>
      </c>
      <c r="B66" s="28" t="s">
        <v>110</v>
      </c>
      <c r="C66" s="29">
        <f>'[1]Data Awal'!D43</f>
        <v>0</v>
      </c>
      <c r="D66" s="29">
        <f>'[1]Data Awal'!E43</f>
        <v>0</v>
      </c>
      <c r="E66" s="29">
        <f>[1]Penambahan!S66</f>
        <v>0</v>
      </c>
      <c r="F66" s="29">
        <f>[1]Penambahan!T66</f>
        <v>0</v>
      </c>
      <c r="G66" s="29">
        <f>[1]Pengurangan!R66</f>
        <v>0</v>
      </c>
      <c r="H66" s="29">
        <f>[1]Pengurangan!S66</f>
        <v>0</v>
      </c>
      <c r="I66" s="29">
        <f t="shared" si="23"/>
        <v>0</v>
      </c>
      <c r="J66" s="29">
        <f t="shared" si="23"/>
        <v>0</v>
      </c>
      <c r="K66" s="34">
        <f>'[1]Cek Data'!C43</f>
        <v>0</v>
      </c>
      <c r="L66" s="36">
        <f t="shared" si="24"/>
        <v>0</v>
      </c>
      <c r="M66" s="34">
        <f>'[1]Cek Data'!D43</f>
        <v>0</v>
      </c>
      <c r="N66" s="36">
        <f t="shared" si="22"/>
        <v>0</v>
      </c>
      <c r="P66" s="36"/>
    </row>
    <row r="67" spans="1:16" ht="12.75" x14ac:dyDescent="0.2">
      <c r="A67" s="19" t="s">
        <v>111</v>
      </c>
      <c r="B67" s="28" t="s">
        <v>104</v>
      </c>
      <c r="C67" s="29">
        <f>'[1]Data Awal'!D44</f>
        <v>962000</v>
      </c>
      <c r="D67" s="29">
        <f>'[1]Data Awal'!E44</f>
        <v>0</v>
      </c>
      <c r="E67" s="29">
        <f>[1]Penambahan!S67</f>
        <v>0</v>
      </c>
      <c r="F67" s="29">
        <f>[1]Penambahan!T67</f>
        <v>0</v>
      </c>
      <c r="G67" s="29">
        <f>[1]Pengurangan!R67</f>
        <v>0</v>
      </c>
      <c r="H67" s="29">
        <f>[1]Pengurangan!S67</f>
        <v>0</v>
      </c>
      <c r="I67" s="29">
        <f t="shared" si="23"/>
        <v>962000</v>
      </c>
      <c r="J67" s="29">
        <f t="shared" si="23"/>
        <v>0</v>
      </c>
      <c r="K67" s="34">
        <f>'[1]Cek Data'!C44</f>
        <v>962000</v>
      </c>
      <c r="L67" s="36">
        <f t="shared" si="24"/>
        <v>0</v>
      </c>
      <c r="M67" s="34">
        <f>'[1]Cek Data'!D44</f>
        <v>962000</v>
      </c>
      <c r="N67" s="36">
        <f t="shared" si="22"/>
        <v>0</v>
      </c>
      <c r="P67" s="36"/>
    </row>
    <row r="69" spans="1:16" ht="12.75" x14ac:dyDescent="0.2">
      <c r="B69" s="2" t="s">
        <v>112</v>
      </c>
      <c r="C69" s="2"/>
      <c r="E69" s="1" t="s">
        <v>113</v>
      </c>
      <c r="G69" s="1" t="s">
        <v>114</v>
      </c>
      <c r="H69" s="2"/>
      <c r="I69" s="1" t="s">
        <v>115</v>
      </c>
      <c r="J69" s="2"/>
      <c r="K69" s="1"/>
      <c r="L69" s="2"/>
      <c r="M69" s="2"/>
      <c r="N69" s="2"/>
      <c r="O69" s="1"/>
      <c r="P69" s="23"/>
    </row>
    <row r="70" spans="1:16" ht="12.75" x14ac:dyDescent="0.2">
      <c r="B70" s="2" t="str">
        <f>[1]Parameter!E9</f>
        <v>KEPALA SATUAN</v>
      </c>
      <c r="C70" s="2"/>
      <c r="E70" s="1"/>
      <c r="G70" s="1"/>
      <c r="H70" s="2"/>
      <c r="I70" s="1"/>
      <c r="J70" s="2"/>
      <c r="K70" s="1"/>
      <c r="L70" s="2"/>
      <c r="M70" s="2"/>
      <c r="N70" s="2"/>
      <c r="O70" s="1"/>
      <c r="P70" s="23"/>
    </row>
    <row r="71" spans="1:16" ht="12.75" x14ac:dyDescent="0.2">
      <c r="B71" s="2"/>
      <c r="C71" s="2"/>
      <c r="E71" s="1"/>
      <c r="G71" s="1"/>
      <c r="H71" s="2"/>
      <c r="I71" s="1"/>
      <c r="J71" s="2"/>
      <c r="K71" s="1"/>
      <c r="L71" s="2"/>
      <c r="M71" s="2"/>
      <c r="N71" s="2"/>
      <c r="O71" s="1"/>
      <c r="P71" s="23"/>
    </row>
    <row r="72" spans="1:16" ht="12.75" x14ac:dyDescent="0.2">
      <c r="B72" s="2"/>
      <c r="C72" s="2"/>
      <c r="E72" s="1"/>
      <c r="G72" s="1"/>
      <c r="H72" s="2"/>
      <c r="I72" s="1"/>
      <c r="J72" s="2"/>
      <c r="K72" s="1"/>
      <c r="L72" s="2"/>
      <c r="M72" s="2"/>
      <c r="N72" s="2"/>
      <c r="O72" s="1"/>
      <c r="P72" s="23"/>
    </row>
    <row r="73" spans="1:16" ht="12.75" x14ac:dyDescent="0.2">
      <c r="B73" s="2"/>
      <c r="C73" s="2"/>
      <c r="E73" s="1"/>
      <c r="G73" s="1"/>
      <c r="H73" s="2"/>
      <c r="I73" s="1"/>
      <c r="J73" s="2"/>
      <c r="K73" s="1"/>
      <c r="L73" s="2"/>
      <c r="M73" s="2"/>
      <c r="N73" s="2"/>
      <c r="O73" s="1"/>
      <c r="P73" s="23"/>
    </row>
    <row r="74" spans="1:16" ht="15" x14ac:dyDescent="0.35">
      <c r="B74" s="21" t="str">
        <f>[1]Parameter!B9</f>
        <v>BAKDO HARSONO, S.S.T.P.</v>
      </c>
      <c r="C74" s="2"/>
      <c r="E74" s="22" t="str">
        <f>[1]Parameter!$B$7</f>
        <v>DJOKO NUGROHO</v>
      </c>
      <c r="G74" s="22" t="str">
        <f>[1]Parameter!$B$6</f>
        <v>APRI DARMAWAN, S.E., M.M.</v>
      </c>
      <c r="H74" s="2"/>
      <c r="I74" s="22" t="str">
        <f>[1]Parameter!$B$5</f>
        <v>SRI WAHYUNINGSIH, S.H., M.M.</v>
      </c>
      <c r="J74" s="2"/>
      <c r="K74" s="22"/>
      <c r="L74" s="2"/>
      <c r="M74" s="2"/>
      <c r="N74" s="2"/>
      <c r="O74" s="22"/>
      <c r="P74" s="23"/>
    </row>
    <row r="75" spans="1:16" ht="12.75" x14ac:dyDescent="0.2">
      <c r="B75" s="20" t="str">
        <f>[1]Parameter!C9</f>
        <v>19780403 199703 1 003</v>
      </c>
      <c r="C75" s="2"/>
      <c r="E75" s="1" t="str">
        <f>"NIP. "&amp;[1]Parameter!$C$7</f>
        <v>NIP. 19810427 200902 1 002</v>
      </c>
      <c r="G75" s="1" t="str">
        <f>"NIP. "&amp;[1]Parameter!$C$6</f>
        <v>NIP. 19800414 200501 1 007</v>
      </c>
      <c r="H75" s="2"/>
      <c r="I75" s="1" t="str">
        <f>"NIP. "&amp;[1]Parameter!$C$5</f>
        <v>NIP. 19740514 200501 2 008</v>
      </c>
      <c r="J75" s="2"/>
      <c r="K75" s="1"/>
      <c r="L75" s="2"/>
      <c r="M75" s="2"/>
      <c r="N75" s="2"/>
      <c r="O75" s="1"/>
      <c r="P75" s="23"/>
    </row>
  </sheetData>
  <mergeCells count="7">
    <mergeCell ref="A1:J1"/>
    <mergeCell ref="A2:J2"/>
    <mergeCell ref="A4:B7"/>
    <mergeCell ref="C4:D6"/>
    <mergeCell ref="E4:F6"/>
    <mergeCell ref="G4:H6"/>
    <mergeCell ref="I4:J6"/>
  </mergeCells>
  <conditionalFormatting sqref="L8:L67">
    <cfRule type="cellIs" dxfId="2" priority="3" operator="notEqual">
      <formula>0</formula>
    </cfRule>
  </conditionalFormatting>
  <conditionalFormatting sqref="N8:N67">
    <cfRule type="cellIs" dxfId="1" priority="2" operator="notEqual">
      <formula>0</formula>
    </cfRule>
  </conditionalFormatting>
  <conditionalFormatting sqref="P8:P67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Penambahan</vt:lpstr>
      <vt:lpstr>Pengurangan</vt:lpstr>
      <vt:lpstr>Rekapitulasi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2025-02-21T03:50:37Z</dcterms:created>
  <dcterms:modified xsi:type="dcterms:W3CDTF">2025-09-01T08:10:24Z</dcterms:modified>
</cp:coreProperties>
</file>