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320" windowHeight="5880"/>
  </bookViews>
  <sheets>
    <sheet name="LAK" sheetId="5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7" i="5"/>
  <c r="L97"/>
  <c r="O92"/>
  <c r="O99"/>
  <c r="L92"/>
  <c r="L99"/>
  <c r="O79"/>
  <c r="L79"/>
  <c r="O73"/>
  <c r="O81"/>
  <c r="L73"/>
  <c r="L81"/>
  <c r="O60"/>
  <c r="L60"/>
  <c r="O52"/>
  <c r="O62"/>
  <c r="L52"/>
  <c r="L62"/>
  <c r="O37"/>
  <c r="L35"/>
  <c r="L37"/>
  <c r="O26"/>
  <c r="O39"/>
  <c r="O101"/>
  <c r="O103"/>
  <c r="L14"/>
  <c r="L16"/>
  <c r="L18"/>
  <c r="L26"/>
  <c r="L39"/>
  <c r="L101"/>
  <c r="L103"/>
  <c r="L106"/>
  <c r="O106"/>
  <c r="N106"/>
</calcChain>
</file>

<file path=xl/sharedStrings.xml><?xml version="1.0" encoding="utf-8"?>
<sst xmlns="http://schemas.openxmlformats.org/spreadsheetml/2006/main" count="106" uniqueCount="94">
  <si>
    <t>PEMERINTAH KABUPATEN KARANGANYAR</t>
  </si>
  <si>
    <t>URAIAN</t>
  </si>
  <si>
    <t>BUPATI KARANGANYAR</t>
  </si>
  <si>
    <t>Per 31 Desember 2019 dan 2018</t>
  </si>
  <si>
    <t>(Dalam Rupiah)</t>
  </si>
  <si>
    <t>Belanja Pegawai</t>
  </si>
  <si>
    <t>Belanja Barang dan Jasa</t>
  </si>
  <si>
    <t>Belanja Hibah</t>
  </si>
  <si>
    <t>Belanja Bantuan Sosial</t>
  </si>
  <si>
    <t>KARANGANYAR, 31 Desember 2019</t>
  </si>
  <si>
    <t>TELAH DIKOORDINASIKAN</t>
  </si>
  <si>
    <t>Pejabat</t>
  </si>
  <si>
    <t>Paraf</t>
  </si>
  <si>
    <t>1. Asisten Administrasi Umum</t>
  </si>
  <si>
    <t>2. Kepala BKD</t>
  </si>
  <si>
    <t>3. Kabid Akuntansi</t>
  </si>
  <si>
    <t>Drs. H. JULIYATMONO, M.M</t>
  </si>
  <si>
    <t>LAPORAN ARUS KAS</t>
  </si>
  <si>
    <t>Catatan</t>
  </si>
  <si>
    <t>Arus Kas dari Aktivitas Operasi</t>
  </si>
  <si>
    <t>F.1</t>
  </si>
  <si>
    <t>Arus Kas Masuk</t>
  </si>
  <si>
    <t>F.1.1</t>
  </si>
  <si>
    <t>Pendapatan Pajak Daerah</t>
  </si>
  <si>
    <t>Hasil Retribusi Daerah</t>
  </si>
  <si>
    <t>Hasil Pengelolaan Kekayaan Daerah yang Dipisahkan</t>
  </si>
  <si>
    <t>Lain-lain Pendapatan Asli Daerah yang Sah</t>
  </si>
  <si>
    <t>Bagi Hasil Pajak/Bagi Hasil Bukan Pajak</t>
  </si>
  <si>
    <t>Dana Alokasi Umum</t>
  </si>
  <si>
    <t>Dana Alokasi Khusus</t>
  </si>
  <si>
    <t>Dana Bagi Hasil Pajak Dari Provinsi dan Pemerintah Daerah Lainnya</t>
  </si>
  <si>
    <t>Dana Penyesuaian dan Otonomi Khusus</t>
  </si>
  <si>
    <t>Bantuan Keuangan Dari Provinsi atau Pemerintah Daerah Lainnya</t>
  </si>
  <si>
    <t>Pendapatan Hibah</t>
  </si>
  <si>
    <t>Pendapatan Lainnya</t>
  </si>
  <si>
    <t>Jumlah Arus Kas Masuk</t>
  </si>
  <si>
    <t>Arus Kas Keluar</t>
  </si>
  <si>
    <t>F.1.2</t>
  </si>
  <si>
    <t>Belanja Bunga</t>
  </si>
  <si>
    <t>Belanja Bagi Hasil Kepada Provinsi/Kabupaten/Kota dan Pemerintah Desa</t>
  </si>
  <si>
    <t>Belanja Bantuan Keuangan Kepada Provinsi/Kabupaten/Kota dan Pemerintahan Desa</t>
  </si>
  <si>
    <t>Belanja Tidak Terduga</t>
  </si>
  <si>
    <t>Jumlah Arus Kas Keluar</t>
  </si>
  <si>
    <t>Arus Kas Bersih dari Aktivitas Operasi</t>
  </si>
  <si>
    <t>Arus Kas dari Aktivitas Investasi Non Keuangan</t>
  </si>
  <si>
    <t>F.2</t>
  </si>
  <si>
    <t>F.2.1</t>
  </si>
  <si>
    <t>Penjualan bahan-bahan bekas bangunan</t>
  </si>
  <si>
    <t>Penjualan Kendaraan Dinas Roda Dua</t>
  </si>
  <si>
    <t>Penjualan Kendaraan Dinas Roda Empat</t>
  </si>
  <si>
    <t>Penjualan Peralatan/Perlengkapan Kantor tidak terpakai</t>
  </si>
  <si>
    <t>Penjualan Hasil Penebangan Pohon</t>
  </si>
  <si>
    <t>Penjualan Lampu Hias Bekas</t>
  </si>
  <si>
    <t>Penjualan Aset Tetap Lainnya</t>
  </si>
  <si>
    <t>Penjualan Jalan, Irigasi dan Jaringan</t>
  </si>
  <si>
    <t>F.2.2</t>
  </si>
  <si>
    <t>Belanja Tanah</t>
  </si>
  <si>
    <t>Belanja Peralatan dan Mesin</t>
  </si>
  <si>
    <t>Belanja Bangunan dan Gedung</t>
  </si>
  <si>
    <t>Belanja Jalan, Irigasi dan Jaringan</t>
  </si>
  <si>
    <t>Belanja Aset Tetap Lainnya</t>
  </si>
  <si>
    <t>Arus Kas Bersih dari Aktivitas Investasi Non Keuangan</t>
  </si>
  <si>
    <t>Arus Kas dari Aktivitas Pembiayaan</t>
  </si>
  <si>
    <t>F.3</t>
  </si>
  <si>
    <t>F.3.1</t>
  </si>
  <si>
    <t>Penerimaan Kembali Pemberian Pinjaman</t>
  </si>
  <si>
    <t>Penerimaan Pinjaman Daerah</t>
  </si>
  <si>
    <t>Penerimaan Kembali Investasi Pemerintah Daerah</t>
  </si>
  <si>
    <t>Penarikan dari Aset Manajemen Unit (AMU) Bank Jateng</t>
  </si>
  <si>
    <t>Sharing Cadangan Tujuan Bank Jateng</t>
  </si>
  <si>
    <t>Sisa Saldo Laba dari Bank Jateng</t>
  </si>
  <si>
    <t>F.3.2</t>
  </si>
  <si>
    <t>Penyertaan Modal (Investasi) Pemerintah Daerah</t>
  </si>
  <si>
    <t>Pembayaran Pokok Utang</t>
  </si>
  <si>
    <t>Pemberian Pinjaman Bergulir</t>
  </si>
  <si>
    <t>Arus Kas Bersih dari Aktivitas Pembiayaan</t>
  </si>
  <si>
    <t>Arus Kas dari Aktivitas Non Anggaran</t>
  </si>
  <si>
    <t>F.4</t>
  </si>
  <si>
    <t>Penerimaan Perhitungan Fihak Ketiga (PFK)</t>
  </si>
  <si>
    <t>Pendapatan transfer dari rek. BLUD</t>
  </si>
  <si>
    <t>Koreksi silpa tahun lalu</t>
  </si>
  <si>
    <t>Saldo Kas di Bendahara Penerimaan tahun lalu</t>
  </si>
  <si>
    <t>Saldo Sisa UP tahun lalu</t>
  </si>
  <si>
    <t>Saldo BLUD tahun lalu</t>
  </si>
  <si>
    <t>Pengeluaran Perhitungan Fihak Ketiga (PFK)</t>
  </si>
  <si>
    <t>Saldo Sisa UP yg disetor tahun 2018</t>
  </si>
  <si>
    <t>Arus Kas Bersih dari Aktivitas Non Anggaran</t>
  </si>
  <si>
    <t>Kenaikan / (Penurunan) Bersih Kas Selama Periode</t>
  </si>
  <si>
    <t>F.5</t>
  </si>
  <si>
    <t xml:space="preserve">Saldo Awal Kas </t>
  </si>
  <si>
    <t>Saldo Akhir Kas di BUD, BLUD, BOS dan FKTP</t>
  </si>
  <si>
    <t>Kas Di Bendahara Pengeluaran</t>
  </si>
  <si>
    <t>Kas lainnya</t>
  </si>
  <si>
    <t>Saldo Akhir Kas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</si>
</sst>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Tahoma"/>
      <family val="2"/>
    </font>
    <font>
      <b/>
      <sz val="12"/>
      <color indexed="8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10"/>
      <color indexed="8"/>
      <name val="Tahoma"/>
      <family val="2"/>
    </font>
    <font>
      <sz val="8"/>
      <color theme="1"/>
      <name val="Tahoma"/>
      <family val="2"/>
    </font>
    <font>
      <sz val="12"/>
      <color indexed="8"/>
      <name val="Tahoma"/>
      <family val="2"/>
    </font>
    <font>
      <i/>
      <sz val="8"/>
      <color indexed="8"/>
      <name val="Tahoma"/>
      <family val="2"/>
    </font>
    <font>
      <sz val="10"/>
      <color indexed="9"/>
      <name val="Tahoma"/>
      <family val="2"/>
    </font>
    <font>
      <b/>
      <sz val="8"/>
      <color indexed="9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31">
    <xf numFmtId="0" fontId="0" fillId="0" borderId="0" xfId="0"/>
    <xf numFmtId="0" fontId="6" fillId="0" borderId="0" xfId="0" applyFont="1" applyFill="1" applyAlignment="1">
      <alignment vertical="top"/>
    </xf>
    <xf numFmtId="0" fontId="6" fillId="0" borderId="0" xfId="0" applyFont="1" applyFill="1" applyBorder="1" applyAlignment="1">
      <alignment vertical="top"/>
    </xf>
    <xf numFmtId="0" fontId="1" fillId="0" borderId="0" xfId="1" applyFill="1">
      <alignment vertical="top"/>
    </xf>
    <xf numFmtId="0" fontId="1" fillId="0" borderId="0" xfId="1" applyFont="1" applyFill="1">
      <alignment vertical="top"/>
    </xf>
    <xf numFmtId="0" fontId="8" fillId="0" borderId="0" xfId="1" applyFont="1" applyFill="1">
      <alignment vertical="top"/>
    </xf>
    <xf numFmtId="0" fontId="8" fillId="0" borderId="0" xfId="1" applyFont="1" applyFill="1" applyAlignment="1">
      <alignment horizontal="center" vertical="top" wrapText="1" readingOrder="1"/>
    </xf>
    <xf numFmtId="0" fontId="6" fillId="0" borderId="0" xfId="1" applyFont="1" applyFill="1">
      <alignment vertical="top"/>
    </xf>
    <xf numFmtId="0" fontId="6" fillId="0" borderId="1" xfId="1" applyFont="1" applyFill="1" applyBorder="1">
      <alignment vertical="top"/>
    </xf>
    <xf numFmtId="0" fontId="6" fillId="0" borderId="2" xfId="1" applyFont="1" applyFill="1" applyBorder="1">
      <alignment vertical="top"/>
    </xf>
    <xf numFmtId="0" fontId="6" fillId="0" borderId="4" xfId="1" applyFont="1" applyFill="1" applyBorder="1">
      <alignment vertical="top"/>
    </xf>
    <xf numFmtId="0" fontId="6" fillId="0" borderId="3" xfId="1" applyFont="1" applyFill="1" applyBorder="1">
      <alignment vertical="top"/>
    </xf>
    <xf numFmtId="0" fontId="4" fillId="0" borderId="11" xfId="1" applyFont="1" applyFill="1" applyBorder="1">
      <alignment vertical="top"/>
    </xf>
    <xf numFmtId="0" fontId="6" fillId="0" borderId="8" xfId="1" applyFont="1" applyFill="1" applyBorder="1">
      <alignment vertical="top"/>
    </xf>
    <xf numFmtId="0" fontId="6" fillId="0" borderId="5" xfId="1" applyFont="1" applyFill="1" applyBorder="1">
      <alignment vertical="top"/>
    </xf>
    <xf numFmtId="0" fontId="5" fillId="0" borderId="7" xfId="1" applyFont="1" applyFill="1" applyBorder="1" applyAlignment="1">
      <alignment horizontal="left" vertical="top" wrapText="1" readingOrder="1"/>
    </xf>
    <xf numFmtId="0" fontId="6" fillId="0" borderId="6" xfId="1" applyFont="1" applyFill="1" applyBorder="1">
      <alignment vertical="top"/>
    </xf>
    <xf numFmtId="0" fontId="6" fillId="0" borderId="0" xfId="1" applyFont="1" applyFill="1" applyBorder="1">
      <alignment vertical="top"/>
    </xf>
    <xf numFmtId="0" fontId="5" fillId="0" borderId="7" xfId="1" applyFont="1" applyFill="1" applyBorder="1" applyAlignment="1">
      <alignment horizontal="left" vertical="top" wrapText="1"/>
    </xf>
    <xf numFmtId="0" fontId="6" fillId="0" borderId="7" xfId="1" applyFont="1" applyFill="1" applyBorder="1">
      <alignment vertical="top"/>
    </xf>
    <xf numFmtId="0" fontId="6" fillId="0" borderId="19" xfId="1" applyFont="1" applyFill="1" applyBorder="1">
      <alignment vertical="top"/>
    </xf>
    <xf numFmtId="0" fontId="6" fillId="0" borderId="20" xfId="1" applyFont="1" applyFill="1" applyBorder="1">
      <alignment vertical="top"/>
    </xf>
    <xf numFmtId="0" fontId="6" fillId="0" borderId="21" xfId="1" applyFont="1" applyFill="1" applyBorder="1">
      <alignment vertical="top"/>
    </xf>
    <xf numFmtId="0" fontId="6" fillId="0" borderId="16" xfId="1" applyFont="1" applyFill="1" applyBorder="1">
      <alignment vertical="top"/>
    </xf>
    <xf numFmtId="0" fontId="6" fillId="0" borderId="22" xfId="1" applyFont="1" applyFill="1" applyBorder="1">
      <alignment vertical="top"/>
    </xf>
    <xf numFmtId="0" fontId="6" fillId="0" borderId="10" xfId="1" applyFont="1" applyFill="1" applyBorder="1">
      <alignment vertical="top"/>
    </xf>
    <xf numFmtId="0" fontId="6" fillId="0" borderId="9" xfId="1" applyFont="1" applyFill="1" applyBorder="1">
      <alignment vertical="top"/>
    </xf>
    <xf numFmtId="0" fontId="4" fillId="0" borderId="7" xfId="1" applyFont="1" applyFill="1" applyBorder="1" applyAlignment="1">
      <alignment horizontal="left" vertical="top" wrapText="1" readingOrder="1"/>
    </xf>
    <xf numFmtId="0" fontId="2" fillId="0" borderId="14" xfId="1" applyFont="1" applyFill="1" applyBorder="1">
      <alignment vertical="top"/>
    </xf>
    <xf numFmtId="0" fontId="4" fillId="0" borderId="0" xfId="1" applyFont="1" applyFill="1" applyBorder="1" applyAlignment="1">
      <alignment horizontal="left" vertical="top" wrapText="1" readingOrder="1"/>
    </xf>
    <xf numFmtId="0" fontId="4" fillId="0" borderId="6" xfId="1" applyFont="1" applyFill="1" applyBorder="1" applyAlignment="1">
      <alignment horizontal="left" vertical="top" wrapText="1" readingOrder="1"/>
    </xf>
    <xf numFmtId="39" fontId="5" fillId="0" borderId="5" xfId="1" applyNumberFormat="1" applyFont="1" applyFill="1" applyBorder="1" applyAlignment="1">
      <alignment horizontal="right" vertical="top"/>
    </xf>
    <xf numFmtId="39" fontId="5" fillId="0" borderId="6" xfId="1" applyNumberFormat="1" applyFont="1" applyFill="1" applyBorder="1" applyAlignment="1">
      <alignment horizontal="right" vertical="top"/>
    </xf>
    <xf numFmtId="39" fontId="5" fillId="0" borderId="0" xfId="1" applyNumberFormat="1" applyFont="1" applyFill="1" applyBorder="1" applyAlignment="1">
      <alignment horizontal="right" vertical="top"/>
    </xf>
    <xf numFmtId="0" fontId="6" fillId="0" borderId="25" xfId="1" applyFont="1" applyFill="1" applyBorder="1">
      <alignment vertical="top"/>
    </xf>
    <xf numFmtId="0" fontId="6" fillId="0" borderId="28" xfId="1" applyFont="1" applyFill="1" applyBorder="1">
      <alignment vertical="top"/>
    </xf>
    <xf numFmtId="0" fontId="2" fillId="0" borderId="5" xfId="1" applyFont="1" applyFill="1" applyBorder="1">
      <alignment vertical="top"/>
    </xf>
    <xf numFmtId="39" fontId="4" fillId="0" borderId="5" xfId="1" applyNumberFormat="1" applyFont="1" applyFill="1" applyBorder="1" applyAlignment="1">
      <alignment horizontal="right" vertical="top"/>
    </xf>
    <xf numFmtId="39" fontId="4" fillId="0" borderId="6" xfId="1" applyNumberFormat="1" applyFont="1" applyFill="1" applyBorder="1" applyAlignment="1">
      <alignment horizontal="right" vertical="top"/>
    </xf>
    <xf numFmtId="39" fontId="4" fillId="0" borderId="0" xfId="1" applyNumberFormat="1" applyFont="1" applyFill="1" applyBorder="1" applyAlignment="1">
      <alignment horizontal="right" vertical="top"/>
    </xf>
    <xf numFmtId="0" fontId="4" fillId="0" borderId="11" xfId="1" applyFont="1" applyFill="1" applyBorder="1" applyAlignment="1">
      <alignment horizontal="left" vertical="top" wrapText="1" readingOrder="1"/>
    </xf>
    <xf numFmtId="0" fontId="2" fillId="0" borderId="9" xfId="1" applyFont="1" applyFill="1" applyBorder="1">
      <alignment vertical="top"/>
    </xf>
    <xf numFmtId="0" fontId="9" fillId="0" borderId="7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left" vertical="top" wrapText="1"/>
    </xf>
    <xf numFmtId="0" fontId="9" fillId="0" borderId="7" xfId="1" applyFont="1" applyFill="1" applyBorder="1" applyAlignment="1">
      <alignment horizontal="left" vertical="top" wrapText="1" readingOrder="1"/>
    </xf>
    <xf numFmtId="0" fontId="2" fillId="0" borderId="8" xfId="1" applyFont="1" applyFill="1" applyBorder="1">
      <alignment vertical="top"/>
    </xf>
    <xf numFmtId="0" fontId="2" fillId="0" borderId="6" xfId="1" applyFont="1" applyFill="1" applyBorder="1">
      <alignment vertical="top"/>
    </xf>
    <xf numFmtId="0" fontId="2" fillId="0" borderId="0" xfId="1" applyFont="1" applyFill="1" applyBorder="1">
      <alignment vertical="top"/>
    </xf>
    <xf numFmtId="0" fontId="4" fillId="0" borderId="7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10" fillId="0" borderId="0" xfId="1" applyFont="1" applyFill="1">
      <alignment vertical="top"/>
    </xf>
    <xf numFmtId="0" fontId="10" fillId="0" borderId="5" xfId="1" applyFont="1" applyFill="1" applyBorder="1">
      <alignment vertical="top"/>
    </xf>
    <xf numFmtId="0" fontId="10" fillId="0" borderId="0" xfId="1" applyFont="1" applyFill="1" applyBorder="1">
      <alignment vertical="top"/>
    </xf>
    <xf numFmtId="0" fontId="11" fillId="0" borderId="0" xfId="1" applyFont="1" applyFill="1" applyBorder="1" applyAlignment="1">
      <alignment horizontal="left" vertical="top" wrapText="1"/>
    </xf>
    <xf numFmtId="0" fontId="12" fillId="0" borderId="7" xfId="1" applyFont="1" applyFill="1" applyBorder="1" applyAlignment="1">
      <alignment horizontal="left" vertical="top" wrapText="1"/>
    </xf>
    <xf numFmtId="0" fontId="13" fillId="0" borderId="5" xfId="1" applyFont="1" applyFill="1" applyBorder="1">
      <alignment vertical="top"/>
    </xf>
    <xf numFmtId="0" fontId="10" fillId="0" borderId="8" xfId="1" applyFont="1" applyFill="1" applyBorder="1">
      <alignment vertical="top"/>
    </xf>
    <xf numFmtId="0" fontId="10" fillId="0" borderId="9" xfId="1" applyFont="1" applyFill="1" applyBorder="1">
      <alignment vertical="top"/>
    </xf>
    <xf numFmtId="0" fontId="11" fillId="0" borderId="9" xfId="1" applyFont="1" applyFill="1" applyBorder="1" applyAlignment="1">
      <alignment horizontal="left" vertical="top" wrapText="1"/>
    </xf>
    <xf numFmtId="0" fontId="12" fillId="0" borderId="11" xfId="1" applyFont="1" applyFill="1" applyBorder="1" applyAlignment="1">
      <alignment horizontal="left" vertical="top" wrapText="1"/>
    </xf>
    <xf numFmtId="39" fontId="13" fillId="0" borderId="14" xfId="1" applyNumberFormat="1" applyFont="1" applyFill="1" applyBorder="1">
      <alignment vertical="top"/>
    </xf>
    <xf numFmtId="0" fontId="2" fillId="0" borderId="12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12" xfId="0" applyFont="1" applyFill="1" applyBorder="1" applyAlignment="1">
      <alignment vertical="top"/>
    </xf>
    <xf numFmtId="0" fontId="15" fillId="0" borderId="0" xfId="0" applyFont="1" applyFill="1" applyBorder="1" applyAlignment="1">
      <alignment vertical="top"/>
    </xf>
    <xf numFmtId="0" fontId="15" fillId="0" borderId="12" xfId="0" applyFont="1" applyFill="1" applyBorder="1" applyAlignment="1">
      <alignment vertical="top"/>
    </xf>
    <xf numFmtId="0" fontId="15" fillId="0" borderId="12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center" vertical="top"/>
    </xf>
    <xf numFmtId="0" fontId="15" fillId="0" borderId="12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1" applyFont="1" applyFill="1" applyBorder="1" applyAlignment="1">
      <alignment horizontal="left" vertical="top" wrapText="1" readingOrder="1"/>
    </xf>
    <xf numFmtId="0" fontId="4" fillId="0" borderId="6" xfId="1" applyFont="1" applyFill="1" applyBorder="1" applyAlignment="1">
      <alignment horizontal="left" vertical="top" wrapText="1" readingOrder="1"/>
    </xf>
    <xf numFmtId="0" fontId="9" fillId="0" borderId="0" xfId="1" applyFont="1" applyFill="1" applyBorder="1" applyAlignment="1">
      <alignment horizontal="left" vertical="top" wrapText="1"/>
    </xf>
    <xf numFmtId="0" fontId="9" fillId="0" borderId="6" xfId="1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left" vertical="top" wrapText="1"/>
    </xf>
    <xf numFmtId="39" fontId="5" fillId="0" borderId="5" xfId="1" applyNumberFormat="1" applyFont="1" applyFill="1" applyBorder="1" applyAlignment="1">
      <alignment horizontal="right" vertical="top"/>
    </xf>
    <xf numFmtId="39" fontId="5" fillId="0" borderId="6" xfId="1" applyNumberFormat="1" applyFont="1" applyFill="1" applyBorder="1" applyAlignment="1">
      <alignment horizontal="right" vertical="top"/>
    </xf>
    <xf numFmtId="39" fontId="5" fillId="0" borderId="0" xfId="1" applyNumberFormat="1" applyFont="1" applyFill="1" applyBorder="1" applyAlignment="1">
      <alignment horizontal="right" vertical="top"/>
    </xf>
    <xf numFmtId="0" fontId="3" fillId="0" borderId="0" xfId="1" applyFont="1" applyFill="1" applyAlignment="1">
      <alignment horizontal="center" vertical="top" wrapText="1" readingOrder="1"/>
    </xf>
    <xf numFmtId="0" fontId="8" fillId="0" borderId="0" xfId="1" applyFont="1" applyFill="1" applyAlignment="1">
      <alignment horizontal="center" vertical="top" wrapText="1" readingOrder="1"/>
    </xf>
    <xf numFmtId="0" fontId="4" fillId="0" borderId="8" xfId="1" applyFont="1" applyFill="1" applyBorder="1" applyAlignment="1">
      <alignment horizontal="center" vertical="top" wrapText="1" readingOrder="1"/>
    </xf>
    <xf numFmtId="0" fontId="4" fillId="0" borderId="9" xfId="1" applyFont="1" applyFill="1" applyBorder="1" applyAlignment="1">
      <alignment horizontal="center" vertical="top" wrapText="1" readingOrder="1"/>
    </xf>
    <xf numFmtId="0" fontId="4" fillId="0" borderId="10" xfId="1" applyFont="1" applyFill="1" applyBorder="1" applyAlignment="1">
      <alignment horizontal="center" vertical="top" wrapText="1" readingOrder="1"/>
    </xf>
    <xf numFmtId="0" fontId="4" fillId="0" borderId="8" xfId="1" applyFont="1" applyFill="1" applyBorder="1" applyAlignment="1">
      <alignment horizontal="center" vertical="top" wrapText="1"/>
    </xf>
    <xf numFmtId="0" fontId="6" fillId="0" borderId="10" xfId="1" applyFont="1" applyFill="1" applyBorder="1">
      <alignment vertical="top"/>
    </xf>
    <xf numFmtId="1" fontId="4" fillId="0" borderId="9" xfId="1" applyNumberFormat="1" applyFont="1" applyFill="1" applyBorder="1" applyAlignment="1">
      <alignment horizontal="center" vertical="top"/>
    </xf>
    <xf numFmtId="1" fontId="4" fillId="0" borderId="10" xfId="1" applyNumberFormat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left" vertical="top" wrapText="1" readingOrder="1"/>
    </xf>
    <xf numFmtId="0" fontId="9" fillId="0" borderId="6" xfId="1" applyFont="1" applyFill="1" applyBorder="1" applyAlignment="1">
      <alignment horizontal="left" vertical="top" wrapText="1" readingOrder="1"/>
    </xf>
    <xf numFmtId="39" fontId="5" fillId="0" borderId="16" xfId="1" applyNumberFormat="1" applyFont="1" applyFill="1" applyBorder="1" applyAlignment="1">
      <alignment horizontal="right" vertical="top"/>
    </xf>
    <xf numFmtId="39" fontId="5" fillId="0" borderId="17" xfId="1" applyNumberFormat="1" applyFont="1" applyFill="1" applyBorder="1" applyAlignment="1">
      <alignment horizontal="right" vertical="top"/>
    </xf>
    <xf numFmtId="39" fontId="5" fillId="0" borderId="18" xfId="1" applyNumberFormat="1" applyFont="1" applyFill="1" applyBorder="1" applyAlignment="1">
      <alignment horizontal="right" vertical="top"/>
    </xf>
    <xf numFmtId="39" fontId="7" fillId="0" borderId="5" xfId="1" applyNumberFormat="1" applyFont="1" applyFill="1" applyBorder="1" applyAlignment="1">
      <alignment horizontal="right" vertical="top"/>
    </xf>
    <xf numFmtId="39" fontId="7" fillId="0" borderId="6" xfId="1" applyNumberFormat="1" applyFont="1" applyFill="1" applyBorder="1" applyAlignment="1">
      <alignment horizontal="right" vertical="top"/>
    </xf>
    <xf numFmtId="0" fontId="6" fillId="0" borderId="0" xfId="1" applyFont="1" applyFill="1" applyBorder="1" applyAlignment="1">
      <alignment horizontal="center" vertical="top"/>
    </xf>
    <xf numFmtId="39" fontId="5" fillId="0" borderId="22" xfId="1" applyNumberFormat="1" applyFont="1" applyFill="1" applyBorder="1" applyAlignment="1">
      <alignment horizontal="right" vertical="top"/>
    </xf>
    <xf numFmtId="39" fontId="5" fillId="0" borderId="23" xfId="1" applyNumberFormat="1" applyFont="1" applyFill="1" applyBorder="1" applyAlignment="1">
      <alignment horizontal="right" vertical="top"/>
    </xf>
    <xf numFmtId="39" fontId="5" fillId="0" borderId="24" xfId="1" applyNumberFormat="1" applyFont="1" applyFill="1" applyBorder="1" applyAlignment="1">
      <alignment horizontal="right" vertical="top"/>
    </xf>
    <xf numFmtId="0" fontId="5" fillId="0" borderId="0" xfId="1" applyFont="1" applyFill="1" applyBorder="1" applyAlignment="1">
      <alignment horizontal="left" vertical="top" wrapText="1" readingOrder="1"/>
    </xf>
    <xf numFmtId="0" fontId="5" fillId="0" borderId="6" xfId="1" applyFont="1" applyFill="1" applyBorder="1" applyAlignment="1">
      <alignment horizontal="left" vertical="top" wrapText="1" readingOrder="1"/>
    </xf>
    <xf numFmtId="39" fontId="4" fillId="0" borderId="14" xfId="1" applyNumberFormat="1" applyFont="1" applyFill="1" applyBorder="1" applyAlignment="1">
      <alignment horizontal="right" vertical="top"/>
    </xf>
    <xf numFmtId="39" fontId="4" fillId="0" borderId="15" xfId="1" applyNumberFormat="1" applyFont="1" applyFill="1" applyBorder="1" applyAlignment="1">
      <alignment horizontal="right" vertical="top"/>
    </xf>
    <xf numFmtId="39" fontId="4" fillId="0" borderId="13" xfId="1" applyNumberFormat="1" applyFont="1" applyFill="1" applyBorder="1" applyAlignment="1">
      <alignment horizontal="right" vertical="top"/>
    </xf>
    <xf numFmtId="39" fontId="5" fillId="0" borderId="25" xfId="1" applyNumberFormat="1" applyFont="1" applyFill="1" applyBorder="1" applyAlignment="1">
      <alignment horizontal="right" vertical="top"/>
    </xf>
    <xf numFmtId="39" fontId="5" fillId="0" borderId="26" xfId="1" applyNumberFormat="1" applyFont="1" applyFill="1" applyBorder="1" applyAlignment="1">
      <alignment horizontal="right" vertical="top"/>
    </xf>
    <xf numFmtId="39" fontId="5" fillId="0" borderId="27" xfId="1" applyNumberFormat="1" applyFont="1" applyFill="1" applyBorder="1" applyAlignment="1">
      <alignment horizontal="right" vertical="top"/>
    </xf>
    <xf numFmtId="39" fontId="4" fillId="0" borderId="5" xfId="1" applyNumberFormat="1" applyFont="1" applyFill="1" applyBorder="1" applyAlignment="1">
      <alignment horizontal="right" vertical="top"/>
    </xf>
    <xf numFmtId="39" fontId="4" fillId="0" borderId="6" xfId="1" applyNumberFormat="1" applyFont="1" applyFill="1" applyBorder="1" applyAlignment="1">
      <alignment horizontal="right" vertical="top"/>
    </xf>
    <xf numFmtId="39" fontId="4" fillId="0" borderId="0" xfId="1" applyNumberFormat="1" applyFont="1" applyFill="1" applyBorder="1" applyAlignment="1">
      <alignment horizontal="right" vertical="top"/>
    </xf>
    <xf numFmtId="39" fontId="5" fillId="0" borderId="28" xfId="1" applyNumberFormat="1" applyFont="1" applyFill="1" applyBorder="1" applyAlignment="1">
      <alignment horizontal="right" vertical="top"/>
    </xf>
    <xf numFmtId="39" fontId="5" fillId="0" borderId="29" xfId="1" applyNumberFormat="1" applyFont="1" applyFill="1" applyBorder="1" applyAlignment="1">
      <alignment horizontal="right" vertical="top"/>
    </xf>
    <xf numFmtId="39" fontId="5" fillId="0" borderId="30" xfId="1" applyNumberFormat="1" applyFont="1" applyFill="1" applyBorder="1" applyAlignment="1">
      <alignment horizontal="right" vertical="top"/>
    </xf>
    <xf numFmtId="0" fontId="4" fillId="0" borderId="9" xfId="1" applyFont="1" applyFill="1" applyBorder="1" applyAlignment="1">
      <alignment horizontal="left" vertical="top" wrapText="1" readingOrder="1"/>
    </xf>
    <xf numFmtId="0" fontId="4" fillId="0" borderId="10" xfId="1" applyFont="1" applyFill="1" applyBorder="1" applyAlignment="1">
      <alignment horizontal="left" vertical="top" wrapText="1" readingOrder="1"/>
    </xf>
    <xf numFmtId="39" fontId="4" fillId="0" borderId="8" xfId="1" applyNumberFormat="1" applyFont="1" applyFill="1" applyBorder="1" applyAlignment="1">
      <alignment horizontal="right" vertical="top"/>
    </xf>
    <xf numFmtId="39" fontId="4" fillId="0" borderId="10" xfId="1" applyNumberFormat="1" applyFont="1" applyFill="1" applyBorder="1" applyAlignment="1">
      <alignment horizontal="right" vertical="top"/>
    </xf>
    <xf numFmtId="39" fontId="4" fillId="0" borderId="9" xfId="1" applyNumberFormat="1" applyFont="1" applyFill="1" applyBorder="1" applyAlignment="1">
      <alignment horizontal="right" vertical="top"/>
    </xf>
    <xf numFmtId="0" fontId="4" fillId="0" borderId="0" xfId="1" applyFont="1" applyFill="1" applyBorder="1" applyAlignment="1">
      <alignment horizontal="left" vertical="top" wrapText="1"/>
    </xf>
    <xf numFmtId="0" fontId="4" fillId="0" borderId="6" xfId="1" applyFont="1" applyFill="1" applyBorder="1" applyAlignment="1">
      <alignment horizontal="left" vertical="top" wrapText="1"/>
    </xf>
    <xf numFmtId="0" fontId="12" fillId="0" borderId="0" xfId="1" applyFont="1" applyFill="1" applyBorder="1" applyAlignment="1">
      <alignment horizontal="left" vertical="top" wrapText="1"/>
    </xf>
    <xf numFmtId="0" fontId="12" fillId="0" borderId="6" xfId="1" applyFont="1" applyFill="1" applyBorder="1" applyAlignment="1">
      <alignment horizontal="left" vertical="top" wrapText="1"/>
    </xf>
    <xf numFmtId="39" fontId="12" fillId="0" borderId="5" xfId="1" applyNumberFormat="1" applyFont="1" applyFill="1" applyBorder="1" applyAlignment="1">
      <alignment horizontal="right" vertical="top"/>
    </xf>
    <xf numFmtId="39" fontId="12" fillId="0" borderId="6" xfId="1" applyNumberFormat="1" applyFont="1" applyFill="1" applyBorder="1" applyAlignment="1">
      <alignment horizontal="right" vertical="top"/>
    </xf>
    <xf numFmtId="39" fontId="12" fillId="0" borderId="0" xfId="1" applyNumberFormat="1" applyFont="1" applyFill="1" applyBorder="1" applyAlignment="1">
      <alignment horizontal="right" vertical="top"/>
    </xf>
    <xf numFmtId="0" fontId="12" fillId="0" borderId="9" xfId="1" applyFont="1" applyFill="1" applyBorder="1" applyAlignment="1">
      <alignment horizontal="left" vertical="top" wrapText="1"/>
    </xf>
    <xf numFmtId="0" fontId="12" fillId="0" borderId="10" xfId="1" applyFont="1" applyFill="1" applyBorder="1" applyAlignment="1">
      <alignment horizontal="left" vertical="top" wrapText="1"/>
    </xf>
    <xf numFmtId="39" fontId="12" fillId="0" borderId="14" xfId="1" applyNumberFormat="1" applyFont="1" applyFill="1" applyBorder="1" applyAlignment="1">
      <alignment horizontal="right" vertical="top"/>
    </xf>
    <xf numFmtId="39" fontId="12" fillId="0" borderId="15" xfId="1" applyNumberFormat="1" applyFont="1" applyFill="1" applyBorder="1" applyAlignment="1">
      <alignment horizontal="right" vertical="top"/>
    </xf>
    <xf numFmtId="39" fontId="12" fillId="0" borderId="13" xfId="1" applyNumberFormat="1" applyFont="1" applyFill="1" applyBorder="1" applyAlignment="1">
      <alignment horizontal="right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30480</xdr:colOff>
      <xdr:row>5</xdr:row>
      <xdr:rowOff>66675</xdr:rowOff>
    </xdr:to>
    <xdr:pic>
      <xdr:nvPicPr>
        <xdr:cNvPr id="2" name="Picture -767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60020"/>
          <a:ext cx="762000" cy="81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14"/>
  <sheetViews>
    <sheetView tabSelected="1" topLeftCell="A103" workbookViewId="0">
      <selection activeCell="M113" sqref="M113"/>
    </sheetView>
  </sheetViews>
  <sheetFormatPr defaultColWidth="6.7109375" defaultRowHeight="12.75"/>
  <cols>
    <col min="1" max="1" width="2.42578125" style="7" customWidth="1"/>
    <col min="2" max="4" width="1.7109375" style="7" customWidth="1"/>
    <col min="5" max="5" width="3.85546875" style="7" customWidth="1"/>
    <col min="6" max="6" width="1.42578125" style="7" customWidth="1"/>
    <col min="7" max="7" width="24.7109375" style="7" customWidth="1"/>
    <col min="8" max="8" width="15.7109375" style="7" customWidth="1"/>
    <col min="9" max="10" width="1.7109375" style="7" customWidth="1"/>
    <col min="11" max="11" width="7.28515625" style="7" bestFit="1" customWidth="1"/>
    <col min="12" max="12" width="5" style="7" customWidth="1"/>
    <col min="13" max="13" width="17.7109375" style="7" customWidth="1"/>
    <col min="14" max="14" width="1.140625" style="7" customWidth="1"/>
    <col min="15" max="15" width="17.7109375" style="7" customWidth="1"/>
    <col min="16" max="16" width="1.140625" style="7" customWidth="1"/>
    <col min="17" max="256" width="6.7109375" style="7"/>
    <col min="257" max="257" width="2.42578125" style="7" customWidth="1"/>
    <col min="258" max="260" width="1.7109375" style="7" customWidth="1"/>
    <col min="261" max="261" width="3.85546875" style="7" customWidth="1"/>
    <col min="262" max="262" width="1.42578125" style="7" customWidth="1"/>
    <col min="263" max="263" width="24.7109375" style="7" customWidth="1"/>
    <col min="264" max="264" width="15.7109375" style="7" customWidth="1"/>
    <col min="265" max="266" width="1.7109375" style="7" customWidth="1"/>
    <col min="267" max="267" width="7.28515625" style="7" bestFit="1" customWidth="1"/>
    <col min="268" max="268" width="5" style="7" customWidth="1"/>
    <col min="269" max="269" width="17.7109375" style="7" customWidth="1"/>
    <col min="270" max="270" width="1.140625" style="7" customWidth="1"/>
    <col min="271" max="271" width="17.7109375" style="7" customWidth="1"/>
    <col min="272" max="272" width="1.140625" style="7" customWidth="1"/>
    <col min="273" max="512" width="6.7109375" style="7"/>
    <col min="513" max="513" width="2.42578125" style="7" customWidth="1"/>
    <col min="514" max="516" width="1.7109375" style="7" customWidth="1"/>
    <col min="517" max="517" width="3.85546875" style="7" customWidth="1"/>
    <col min="518" max="518" width="1.42578125" style="7" customWidth="1"/>
    <col min="519" max="519" width="24.7109375" style="7" customWidth="1"/>
    <col min="520" max="520" width="15.7109375" style="7" customWidth="1"/>
    <col min="521" max="522" width="1.7109375" style="7" customWidth="1"/>
    <col min="523" max="523" width="7.28515625" style="7" bestFit="1" customWidth="1"/>
    <col min="524" max="524" width="5" style="7" customWidth="1"/>
    <col min="525" max="525" width="17.7109375" style="7" customWidth="1"/>
    <col min="526" max="526" width="1.140625" style="7" customWidth="1"/>
    <col min="527" max="527" width="17.7109375" style="7" customWidth="1"/>
    <col min="528" max="528" width="1.140625" style="7" customWidth="1"/>
    <col min="529" max="768" width="6.7109375" style="7"/>
    <col min="769" max="769" width="2.42578125" style="7" customWidth="1"/>
    <col min="770" max="772" width="1.7109375" style="7" customWidth="1"/>
    <col min="773" max="773" width="3.85546875" style="7" customWidth="1"/>
    <col min="774" max="774" width="1.42578125" style="7" customWidth="1"/>
    <col min="775" max="775" width="24.7109375" style="7" customWidth="1"/>
    <col min="776" max="776" width="15.7109375" style="7" customWidth="1"/>
    <col min="777" max="778" width="1.7109375" style="7" customWidth="1"/>
    <col min="779" max="779" width="7.28515625" style="7" bestFit="1" customWidth="1"/>
    <col min="780" max="780" width="5" style="7" customWidth="1"/>
    <col min="781" max="781" width="17.7109375" style="7" customWidth="1"/>
    <col min="782" max="782" width="1.140625" style="7" customWidth="1"/>
    <col min="783" max="783" width="17.7109375" style="7" customWidth="1"/>
    <col min="784" max="784" width="1.140625" style="7" customWidth="1"/>
    <col min="785" max="1024" width="6.7109375" style="7"/>
    <col min="1025" max="1025" width="2.42578125" style="7" customWidth="1"/>
    <col min="1026" max="1028" width="1.7109375" style="7" customWidth="1"/>
    <col min="1029" max="1029" width="3.85546875" style="7" customWidth="1"/>
    <col min="1030" max="1030" width="1.42578125" style="7" customWidth="1"/>
    <col min="1031" max="1031" width="24.7109375" style="7" customWidth="1"/>
    <col min="1032" max="1032" width="15.7109375" style="7" customWidth="1"/>
    <col min="1033" max="1034" width="1.7109375" style="7" customWidth="1"/>
    <col min="1035" max="1035" width="7.28515625" style="7" bestFit="1" customWidth="1"/>
    <col min="1036" max="1036" width="5" style="7" customWidth="1"/>
    <col min="1037" max="1037" width="17.7109375" style="7" customWidth="1"/>
    <col min="1038" max="1038" width="1.140625" style="7" customWidth="1"/>
    <col min="1039" max="1039" width="17.7109375" style="7" customWidth="1"/>
    <col min="1040" max="1040" width="1.140625" style="7" customWidth="1"/>
    <col min="1041" max="1280" width="6.7109375" style="7"/>
    <col min="1281" max="1281" width="2.42578125" style="7" customWidth="1"/>
    <col min="1282" max="1284" width="1.7109375" style="7" customWidth="1"/>
    <col min="1285" max="1285" width="3.85546875" style="7" customWidth="1"/>
    <col min="1286" max="1286" width="1.42578125" style="7" customWidth="1"/>
    <col min="1287" max="1287" width="24.7109375" style="7" customWidth="1"/>
    <col min="1288" max="1288" width="15.7109375" style="7" customWidth="1"/>
    <col min="1289" max="1290" width="1.7109375" style="7" customWidth="1"/>
    <col min="1291" max="1291" width="7.28515625" style="7" bestFit="1" customWidth="1"/>
    <col min="1292" max="1292" width="5" style="7" customWidth="1"/>
    <col min="1293" max="1293" width="17.7109375" style="7" customWidth="1"/>
    <col min="1294" max="1294" width="1.140625" style="7" customWidth="1"/>
    <col min="1295" max="1295" width="17.7109375" style="7" customWidth="1"/>
    <col min="1296" max="1296" width="1.140625" style="7" customWidth="1"/>
    <col min="1297" max="1536" width="6.7109375" style="7"/>
    <col min="1537" max="1537" width="2.42578125" style="7" customWidth="1"/>
    <col min="1538" max="1540" width="1.7109375" style="7" customWidth="1"/>
    <col min="1541" max="1541" width="3.85546875" style="7" customWidth="1"/>
    <col min="1542" max="1542" width="1.42578125" style="7" customWidth="1"/>
    <col min="1543" max="1543" width="24.7109375" style="7" customWidth="1"/>
    <col min="1544" max="1544" width="15.7109375" style="7" customWidth="1"/>
    <col min="1545" max="1546" width="1.7109375" style="7" customWidth="1"/>
    <col min="1547" max="1547" width="7.28515625" style="7" bestFit="1" customWidth="1"/>
    <col min="1548" max="1548" width="5" style="7" customWidth="1"/>
    <col min="1549" max="1549" width="17.7109375" style="7" customWidth="1"/>
    <col min="1550" max="1550" width="1.140625" style="7" customWidth="1"/>
    <col min="1551" max="1551" width="17.7109375" style="7" customWidth="1"/>
    <col min="1552" max="1552" width="1.140625" style="7" customWidth="1"/>
    <col min="1553" max="1792" width="6.7109375" style="7"/>
    <col min="1793" max="1793" width="2.42578125" style="7" customWidth="1"/>
    <col min="1794" max="1796" width="1.7109375" style="7" customWidth="1"/>
    <col min="1797" max="1797" width="3.85546875" style="7" customWidth="1"/>
    <col min="1798" max="1798" width="1.42578125" style="7" customWidth="1"/>
    <col min="1799" max="1799" width="24.7109375" style="7" customWidth="1"/>
    <col min="1800" max="1800" width="15.7109375" style="7" customWidth="1"/>
    <col min="1801" max="1802" width="1.7109375" style="7" customWidth="1"/>
    <col min="1803" max="1803" width="7.28515625" style="7" bestFit="1" customWidth="1"/>
    <col min="1804" max="1804" width="5" style="7" customWidth="1"/>
    <col min="1805" max="1805" width="17.7109375" style="7" customWidth="1"/>
    <col min="1806" max="1806" width="1.140625" style="7" customWidth="1"/>
    <col min="1807" max="1807" width="17.7109375" style="7" customWidth="1"/>
    <col min="1808" max="1808" width="1.140625" style="7" customWidth="1"/>
    <col min="1809" max="2048" width="6.7109375" style="7"/>
    <col min="2049" max="2049" width="2.42578125" style="7" customWidth="1"/>
    <col min="2050" max="2052" width="1.7109375" style="7" customWidth="1"/>
    <col min="2053" max="2053" width="3.85546875" style="7" customWidth="1"/>
    <col min="2054" max="2054" width="1.42578125" style="7" customWidth="1"/>
    <col min="2055" max="2055" width="24.7109375" style="7" customWidth="1"/>
    <col min="2056" max="2056" width="15.7109375" style="7" customWidth="1"/>
    <col min="2057" max="2058" width="1.7109375" style="7" customWidth="1"/>
    <col min="2059" max="2059" width="7.28515625" style="7" bestFit="1" customWidth="1"/>
    <col min="2060" max="2060" width="5" style="7" customWidth="1"/>
    <col min="2061" max="2061" width="17.7109375" style="7" customWidth="1"/>
    <col min="2062" max="2062" width="1.140625" style="7" customWidth="1"/>
    <col min="2063" max="2063" width="17.7109375" style="7" customWidth="1"/>
    <col min="2064" max="2064" width="1.140625" style="7" customWidth="1"/>
    <col min="2065" max="2304" width="6.7109375" style="7"/>
    <col min="2305" max="2305" width="2.42578125" style="7" customWidth="1"/>
    <col min="2306" max="2308" width="1.7109375" style="7" customWidth="1"/>
    <col min="2309" max="2309" width="3.85546875" style="7" customWidth="1"/>
    <col min="2310" max="2310" width="1.42578125" style="7" customWidth="1"/>
    <col min="2311" max="2311" width="24.7109375" style="7" customWidth="1"/>
    <col min="2312" max="2312" width="15.7109375" style="7" customWidth="1"/>
    <col min="2313" max="2314" width="1.7109375" style="7" customWidth="1"/>
    <col min="2315" max="2315" width="7.28515625" style="7" bestFit="1" customWidth="1"/>
    <col min="2316" max="2316" width="5" style="7" customWidth="1"/>
    <col min="2317" max="2317" width="17.7109375" style="7" customWidth="1"/>
    <col min="2318" max="2318" width="1.140625" style="7" customWidth="1"/>
    <col min="2319" max="2319" width="17.7109375" style="7" customWidth="1"/>
    <col min="2320" max="2320" width="1.140625" style="7" customWidth="1"/>
    <col min="2321" max="2560" width="6.7109375" style="7"/>
    <col min="2561" max="2561" width="2.42578125" style="7" customWidth="1"/>
    <col min="2562" max="2564" width="1.7109375" style="7" customWidth="1"/>
    <col min="2565" max="2565" width="3.85546875" style="7" customWidth="1"/>
    <col min="2566" max="2566" width="1.42578125" style="7" customWidth="1"/>
    <col min="2567" max="2567" width="24.7109375" style="7" customWidth="1"/>
    <col min="2568" max="2568" width="15.7109375" style="7" customWidth="1"/>
    <col min="2569" max="2570" width="1.7109375" style="7" customWidth="1"/>
    <col min="2571" max="2571" width="7.28515625" style="7" bestFit="1" customWidth="1"/>
    <col min="2572" max="2572" width="5" style="7" customWidth="1"/>
    <col min="2573" max="2573" width="17.7109375" style="7" customWidth="1"/>
    <col min="2574" max="2574" width="1.140625" style="7" customWidth="1"/>
    <col min="2575" max="2575" width="17.7109375" style="7" customWidth="1"/>
    <col min="2576" max="2576" width="1.140625" style="7" customWidth="1"/>
    <col min="2577" max="2816" width="6.7109375" style="7"/>
    <col min="2817" max="2817" width="2.42578125" style="7" customWidth="1"/>
    <col min="2818" max="2820" width="1.7109375" style="7" customWidth="1"/>
    <col min="2821" max="2821" width="3.85546875" style="7" customWidth="1"/>
    <col min="2822" max="2822" width="1.42578125" style="7" customWidth="1"/>
    <col min="2823" max="2823" width="24.7109375" style="7" customWidth="1"/>
    <col min="2824" max="2824" width="15.7109375" style="7" customWidth="1"/>
    <col min="2825" max="2826" width="1.7109375" style="7" customWidth="1"/>
    <col min="2827" max="2827" width="7.28515625" style="7" bestFit="1" customWidth="1"/>
    <col min="2828" max="2828" width="5" style="7" customWidth="1"/>
    <col min="2829" max="2829" width="17.7109375" style="7" customWidth="1"/>
    <col min="2830" max="2830" width="1.140625" style="7" customWidth="1"/>
    <col min="2831" max="2831" width="17.7109375" style="7" customWidth="1"/>
    <col min="2832" max="2832" width="1.140625" style="7" customWidth="1"/>
    <col min="2833" max="3072" width="6.7109375" style="7"/>
    <col min="3073" max="3073" width="2.42578125" style="7" customWidth="1"/>
    <col min="3074" max="3076" width="1.7109375" style="7" customWidth="1"/>
    <col min="3077" max="3077" width="3.85546875" style="7" customWidth="1"/>
    <col min="3078" max="3078" width="1.42578125" style="7" customWidth="1"/>
    <col min="3079" max="3079" width="24.7109375" style="7" customWidth="1"/>
    <col min="3080" max="3080" width="15.7109375" style="7" customWidth="1"/>
    <col min="3081" max="3082" width="1.7109375" style="7" customWidth="1"/>
    <col min="3083" max="3083" width="7.28515625" style="7" bestFit="1" customWidth="1"/>
    <col min="3084" max="3084" width="5" style="7" customWidth="1"/>
    <col min="3085" max="3085" width="17.7109375" style="7" customWidth="1"/>
    <col min="3086" max="3086" width="1.140625" style="7" customWidth="1"/>
    <col min="3087" max="3087" width="17.7109375" style="7" customWidth="1"/>
    <col min="3088" max="3088" width="1.140625" style="7" customWidth="1"/>
    <col min="3089" max="3328" width="6.7109375" style="7"/>
    <col min="3329" max="3329" width="2.42578125" style="7" customWidth="1"/>
    <col min="3330" max="3332" width="1.7109375" style="7" customWidth="1"/>
    <col min="3333" max="3333" width="3.85546875" style="7" customWidth="1"/>
    <col min="3334" max="3334" width="1.42578125" style="7" customWidth="1"/>
    <col min="3335" max="3335" width="24.7109375" style="7" customWidth="1"/>
    <col min="3336" max="3336" width="15.7109375" style="7" customWidth="1"/>
    <col min="3337" max="3338" width="1.7109375" style="7" customWidth="1"/>
    <col min="3339" max="3339" width="7.28515625" style="7" bestFit="1" customWidth="1"/>
    <col min="3340" max="3340" width="5" style="7" customWidth="1"/>
    <col min="3341" max="3341" width="17.7109375" style="7" customWidth="1"/>
    <col min="3342" max="3342" width="1.140625" style="7" customWidth="1"/>
    <col min="3343" max="3343" width="17.7109375" style="7" customWidth="1"/>
    <col min="3344" max="3344" width="1.140625" style="7" customWidth="1"/>
    <col min="3345" max="3584" width="6.7109375" style="7"/>
    <col min="3585" max="3585" width="2.42578125" style="7" customWidth="1"/>
    <col min="3586" max="3588" width="1.7109375" style="7" customWidth="1"/>
    <col min="3589" max="3589" width="3.85546875" style="7" customWidth="1"/>
    <col min="3590" max="3590" width="1.42578125" style="7" customWidth="1"/>
    <col min="3591" max="3591" width="24.7109375" style="7" customWidth="1"/>
    <col min="3592" max="3592" width="15.7109375" style="7" customWidth="1"/>
    <col min="3593" max="3594" width="1.7109375" style="7" customWidth="1"/>
    <col min="3595" max="3595" width="7.28515625" style="7" bestFit="1" customWidth="1"/>
    <col min="3596" max="3596" width="5" style="7" customWidth="1"/>
    <col min="3597" max="3597" width="17.7109375" style="7" customWidth="1"/>
    <col min="3598" max="3598" width="1.140625" style="7" customWidth="1"/>
    <col min="3599" max="3599" width="17.7109375" style="7" customWidth="1"/>
    <col min="3600" max="3600" width="1.140625" style="7" customWidth="1"/>
    <col min="3601" max="3840" width="6.7109375" style="7"/>
    <col min="3841" max="3841" width="2.42578125" style="7" customWidth="1"/>
    <col min="3842" max="3844" width="1.7109375" style="7" customWidth="1"/>
    <col min="3845" max="3845" width="3.85546875" style="7" customWidth="1"/>
    <col min="3846" max="3846" width="1.42578125" style="7" customWidth="1"/>
    <col min="3847" max="3847" width="24.7109375" style="7" customWidth="1"/>
    <col min="3848" max="3848" width="15.7109375" style="7" customWidth="1"/>
    <col min="3849" max="3850" width="1.7109375" style="7" customWidth="1"/>
    <col min="3851" max="3851" width="7.28515625" style="7" bestFit="1" customWidth="1"/>
    <col min="3852" max="3852" width="5" style="7" customWidth="1"/>
    <col min="3853" max="3853" width="17.7109375" style="7" customWidth="1"/>
    <col min="3854" max="3854" width="1.140625" style="7" customWidth="1"/>
    <col min="3855" max="3855" width="17.7109375" style="7" customWidth="1"/>
    <col min="3856" max="3856" width="1.140625" style="7" customWidth="1"/>
    <col min="3857" max="4096" width="6.7109375" style="7"/>
    <col min="4097" max="4097" width="2.42578125" style="7" customWidth="1"/>
    <col min="4098" max="4100" width="1.7109375" style="7" customWidth="1"/>
    <col min="4101" max="4101" width="3.85546875" style="7" customWidth="1"/>
    <col min="4102" max="4102" width="1.42578125" style="7" customWidth="1"/>
    <col min="4103" max="4103" width="24.7109375" style="7" customWidth="1"/>
    <col min="4104" max="4104" width="15.7109375" style="7" customWidth="1"/>
    <col min="4105" max="4106" width="1.7109375" style="7" customWidth="1"/>
    <col min="4107" max="4107" width="7.28515625" style="7" bestFit="1" customWidth="1"/>
    <col min="4108" max="4108" width="5" style="7" customWidth="1"/>
    <col min="4109" max="4109" width="17.7109375" style="7" customWidth="1"/>
    <col min="4110" max="4110" width="1.140625" style="7" customWidth="1"/>
    <col min="4111" max="4111" width="17.7109375" style="7" customWidth="1"/>
    <col min="4112" max="4112" width="1.140625" style="7" customWidth="1"/>
    <col min="4113" max="4352" width="6.7109375" style="7"/>
    <col min="4353" max="4353" width="2.42578125" style="7" customWidth="1"/>
    <col min="4354" max="4356" width="1.7109375" style="7" customWidth="1"/>
    <col min="4357" max="4357" width="3.85546875" style="7" customWidth="1"/>
    <col min="4358" max="4358" width="1.42578125" style="7" customWidth="1"/>
    <col min="4359" max="4359" width="24.7109375" style="7" customWidth="1"/>
    <col min="4360" max="4360" width="15.7109375" style="7" customWidth="1"/>
    <col min="4361" max="4362" width="1.7109375" style="7" customWidth="1"/>
    <col min="4363" max="4363" width="7.28515625" style="7" bestFit="1" customWidth="1"/>
    <col min="4364" max="4364" width="5" style="7" customWidth="1"/>
    <col min="4365" max="4365" width="17.7109375" style="7" customWidth="1"/>
    <col min="4366" max="4366" width="1.140625" style="7" customWidth="1"/>
    <col min="4367" max="4367" width="17.7109375" style="7" customWidth="1"/>
    <col min="4368" max="4368" width="1.140625" style="7" customWidth="1"/>
    <col min="4369" max="4608" width="6.7109375" style="7"/>
    <col min="4609" max="4609" width="2.42578125" style="7" customWidth="1"/>
    <col min="4610" max="4612" width="1.7109375" style="7" customWidth="1"/>
    <col min="4613" max="4613" width="3.85546875" style="7" customWidth="1"/>
    <col min="4614" max="4614" width="1.42578125" style="7" customWidth="1"/>
    <col min="4615" max="4615" width="24.7109375" style="7" customWidth="1"/>
    <col min="4616" max="4616" width="15.7109375" style="7" customWidth="1"/>
    <col min="4617" max="4618" width="1.7109375" style="7" customWidth="1"/>
    <col min="4619" max="4619" width="7.28515625" style="7" bestFit="1" customWidth="1"/>
    <col min="4620" max="4620" width="5" style="7" customWidth="1"/>
    <col min="4621" max="4621" width="17.7109375" style="7" customWidth="1"/>
    <col min="4622" max="4622" width="1.140625" style="7" customWidth="1"/>
    <col min="4623" max="4623" width="17.7109375" style="7" customWidth="1"/>
    <col min="4624" max="4624" width="1.140625" style="7" customWidth="1"/>
    <col min="4625" max="4864" width="6.7109375" style="7"/>
    <col min="4865" max="4865" width="2.42578125" style="7" customWidth="1"/>
    <col min="4866" max="4868" width="1.7109375" style="7" customWidth="1"/>
    <col min="4869" max="4869" width="3.85546875" style="7" customWidth="1"/>
    <col min="4870" max="4870" width="1.42578125" style="7" customWidth="1"/>
    <col min="4871" max="4871" width="24.7109375" style="7" customWidth="1"/>
    <col min="4872" max="4872" width="15.7109375" style="7" customWidth="1"/>
    <col min="4873" max="4874" width="1.7109375" style="7" customWidth="1"/>
    <col min="4875" max="4875" width="7.28515625" style="7" bestFit="1" customWidth="1"/>
    <col min="4876" max="4876" width="5" style="7" customWidth="1"/>
    <col min="4877" max="4877" width="17.7109375" style="7" customWidth="1"/>
    <col min="4878" max="4878" width="1.140625" style="7" customWidth="1"/>
    <col min="4879" max="4879" width="17.7109375" style="7" customWidth="1"/>
    <col min="4880" max="4880" width="1.140625" style="7" customWidth="1"/>
    <col min="4881" max="5120" width="6.7109375" style="7"/>
    <col min="5121" max="5121" width="2.42578125" style="7" customWidth="1"/>
    <col min="5122" max="5124" width="1.7109375" style="7" customWidth="1"/>
    <col min="5125" max="5125" width="3.85546875" style="7" customWidth="1"/>
    <col min="5126" max="5126" width="1.42578125" style="7" customWidth="1"/>
    <col min="5127" max="5127" width="24.7109375" style="7" customWidth="1"/>
    <col min="5128" max="5128" width="15.7109375" style="7" customWidth="1"/>
    <col min="5129" max="5130" width="1.7109375" style="7" customWidth="1"/>
    <col min="5131" max="5131" width="7.28515625" style="7" bestFit="1" customWidth="1"/>
    <col min="5132" max="5132" width="5" style="7" customWidth="1"/>
    <col min="5133" max="5133" width="17.7109375" style="7" customWidth="1"/>
    <col min="5134" max="5134" width="1.140625" style="7" customWidth="1"/>
    <col min="5135" max="5135" width="17.7109375" style="7" customWidth="1"/>
    <col min="5136" max="5136" width="1.140625" style="7" customWidth="1"/>
    <col min="5137" max="5376" width="6.7109375" style="7"/>
    <col min="5377" max="5377" width="2.42578125" style="7" customWidth="1"/>
    <col min="5378" max="5380" width="1.7109375" style="7" customWidth="1"/>
    <col min="5381" max="5381" width="3.85546875" style="7" customWidth="1"/>
    <col min="5382" max="5382" width="1.42578125" style="7" customWidth="1"/>
    <col min="5383" max="5383" width="24.7109375" style="7" customWidth="1"/>
    <col min="5384" max="5384" width="15.7109375" style="7" customWidth="1"/>
    <col min="5385" max="5386" width="1.7109375" style="7" customWidth="1"/>
    <col min="5387" max="5387" width="7.28515625" style="7" bestFit="1" customWidth="1"/>
    <col min="5388" max="5388" width="5" style="7" customWidth="1"/>
    <col min="5389" max="5389" width="17.7109375" style="7" customWidth="1"/>
    <col min="5390" max="5390" width="1.140625" style="7" customWidth="1"/>
    <col min="5391" max="5391" width="17.7109375" style="7" customWidth="1"/>
    <col min="5392" max="5392" width="1.140625" style="7" customWidth="1"/>
    <col min="5393" max="5632" width="6.7109375" style="7"/>
    <col min="5633" max="5633" width="2.42578125" style="7" customWidth="1"/>
    <col min="5634" max="5636" width="1.7109375" style="7" customWidth="1"/>
    <col min="5637" max="5637" width="3.85546875" style="7" customWidth="1"/>
    <col min="5638" max="5638" width="1.42578125" style="7" customWidth="1"/>
    <col min="5639" max="5639" width="24.7109375" style="7" customWidth="1"/>
    <col min="5640" max="5640" width="15.7109375" style="7" customWidth="1"/>
    <col min="5641" max="5642" width="1.7109375" style="7" customWidth="1"/>
    <col min="5643" max="5643" width="7.28515625" style="7" bestFit="1" customWidth="1"/>
    <col min="5644" max="5644" width="5" style="7" customWidth="1"/>
    <col min="5645" max="5645" width="17.7109375" style="7" customWidth="1"/>
    <col min="5646" max="5646" width="1.140625" style="7" customWidth="1"/>
    <col min="5647" max="5647" width="17.7109375" style="7" customWidth="1"/>
    <col min="5648" max="5648" width="1.140625" style="7" customWidth="1"/>
    <col min="5649" max="5888" width="6.7109375" style="7"/>
    <col min="5889" max="5889" width="2.42578125" style="7" customWidth="1"/>
    <col min="5890" max="5892" width="1.7109375" style="7" customWidth="1"/>
    <col min="5893" max="5893" width="3.85546875" style="7" customWidth="1"/>
    <col min="5894" max="5894" width="1.42578125" style="7" customWidth="1"/>
    <col min="5895" max="5895" width="24.7109375" style="7" customWidth="1"/>
    <col min="5896" max="5896" width="15.7109375" style="7" customWidth="1"/>
    <col min="5897" max="5898" width="1.7109375" style="7" customWidth="1"/>
    <col min="5899" max="5899" width="7.28515625" style="7" bestFit="1" customWidth="1"/>
    <col min="5900" max="5900" width="5" style="7" customWidth="1"/>
    <col min="5901" max="5901" width="17.7109375" style="7" customWidth="1"/>
    <col min="5902" max="5902" width="1.140625" style="7" customWidth="1"/>
    <col min="5903" max="5903" width="17.7109375" style="7" customWidth="1"/>
    <col min="5904" max="5904" width="1.140625" style="7" customWidth="1"/>
    <col min="5905" max="6144" width="6.7109375" style="7"/>
    <col min="6145" max="6145" width="2.42578125" style="7" customWidth="1"/>
    <col min="6146" max="6148" width="1.7109375" style="7" customWidth="1"/>
    <col min="6149" max="6149" width="3.85546875" style="7" customWidth="1"/>
    <col min="6150" max="6150" width="1.42578125" style="7" customWidth="1"/>
    <col min="6151" max="6151" width="24.7109375" style="7" customWidth="1"/>
    <col min="6152" max="6152" width="15.7109375" style="7" customWidth="1"/>
    <col min="6153" max="6154" width="1.7109375" style="7" customWidth="1"/>
    <col min="6155" max="6155" width="7.28515625" style="7" bestFit="1" customWidth="1"/>
    <col min="6156" max="6156" width="5" style="7" customWidth="1"/>
    <col min="6157" max="6157" width="17.7109375" style="7" customWidth="1"/>
    <col min="6158" max="6158" width="1.140625" style="7" customWidth="1"/>
    <col min="6159" max="6159" width="17.7109375" style="7" customWidth="1"/>
    <col min="6160" max="6160" width="1.140625" style="7" customWidth="1"/>
    <col min="6161" max="6400" width="6.7109375" style="7"/>
    <col min="6401" max="6401" width="2.42578125" style="7" customWidth="1"/>
    <col min="6402" max="6404" width="1.7109375" style="7" customWidth="1"/>
    <col min="6405" max="6405" width="3.85546875" style="7" customWidth="1"/>
    <col min="6406" max="6406" width="1.42578125" style="7" customWidth="1"/>
    <col min="6407" max="6407" width="24.7109375" style="7" customWidth="1"/>
    <col min="6408" max="6408" width="15.7109375" style="7" customWidth="1"/>
    <col min="6409" max="6410" width="1.7109375" style="7" customWidth="1"/>
    <col min="6411" max="6411" width="7.28515625" style="7" bestFit="1" customWidth="1"/>
    <col min="6412" max="6412" width="5" style="7" customWidth="1"/>
    <col min="6413" max="6413" width="17.7109375" style="7" customWidth="1"/>
    <col min="6414" max="6414" width="1.140625" style="7" customWidth="1"/>
    <col min="6415" max="6415" width="17.7109375" style="7" customWidth="1"/>
    <col min="6416" max="6416" width="1.140625" style="7" customWidth="1"/>
    <col min="6417" max="6656" width="6.7109375" style="7"/>
    <col min="6657" max="6657" width="2.42578125" style="7" customWidth="1"/>
    <col min="6658" max="6660" width="1.7109375" style="7" customWidth="1"/>
    <col min="6661" max="6661" width="3.85546875" style="7" customWidth="1"/>
    <col min="6662" max="6662" width="1.42578125" style="7" customWidth="1"/>
    <col min="6663" max="6663" width="24.7109375" style="7" customWidth="1"/>
    <col min="6664" max="6664" width="15.7109375" style="7" customWidth="1"/>
    <col min="6665" max="6666" width="1.7109375" style="7" customWidth="1"/>
    <col min="6667" max="6667" width="7.28515625" style="7" bestFit="1" customWidth="1"/>
    <col min="6668" max="6668" width="5" style="7" customWidth="1"/>
    <col min="6669" max="6669" width="17.7109375" style="7" customWidth="1"/>
    <col min="6670" max="6670" width="1.140625" style="7" customWidth="1"/>
    <col min="6671" max="6671" width="17.7109375" style="7" customWidth="1"/>
    <col min="6672" max="6672" width="1.140625" style="7" customWidth="1"/>
    <col min="6673" max="6912" width="6.7109375" style="7"/>
    <col min="6913" max="6913" width="2.42578125" style="7" customWidth="1"/>
    <col min="6914" max="6916" width="1.7109375" style="7" customWidth="1"/>
    <col min="6917" max="6917" width="3.85546875" style="7" customWidth="1"/>
    <col min="6918" max="6918" width="1.42578125" style="7" customWidth="1"/>
    <col min="6919" max="6919" width="24.7109375" style="7" customWidth="1"/>
    <col min="6920" max="6920" width="15.7109375" style="7" customWidth="1"/>
    <col min="6921" max="6922" width="1.7109375" style="7" customWidth="1"/>
    <col min="6923" max="6923" width="7.28515625" style="7" bestFit="1" customWidth="1"/>
    <col min="6924" max="6924" width="5" style="7" customWidth="1"/>
    <col min="6925" max="6925" width="17.7109375" style="7" customWidth="1"/>
    <col min="6926" max="6926" width="1.140625" style="7" customWidth="1"/>
    <col min="6927" max="6927" width="17.7109375" style="7" customWidth="1"/>
    <col min="6928" max="6928" width="1.140625" style="7" customWidth="1"/>
    <col min="6929" max="7168" width="6.7109375" style="7"/>
    <col min="7169" max="7169" width="2.42578125" style="7" customWidth="1"/>
    <col min="7170" max="7172" width="1.7109375" style="7" customWidth="1"/>
    <col min="7173" max="7173" width="3.85546875" style="7" customWidth="1"/>
    <col min="7174" max="7174" width="1.42578125" style="7" customWidth="1"/>
    <col min="7175" max="7175" width="24.7109375" style="7" customWidth="1"/>
    <col min="7176" max="7176" width="15.7109375" style="7" customWidth="1"/>
    <col min="7177" max="7178" width="1.7109375" style="7" customWidth="1"/>
    <col min="7179" max="7179" width="7.28515625" style="7" bestFit="1" customWidth="1"/>
    <col min="7180" max="7180" width="5" style="7" customWidth="1"/>
    <col min="7181" max="7181" width="17.7109375" style="7" customWidth="1"/>
    <col min="7182" max="7182" width="1.140625" style="7" customWidth="1"/>
    <col min="7183" max="7183" width="17.7109375" style="7" customWidth="1"/>
    <col min="7184" max="7184" width="1.140625" style="7" customWidth="1"/>
    <col min="7185" max="7424" width="6.7109375" style="7"/>
    <col min="7425" max="7425" width="2.42578125" style="7" customWidth="1"/>
    <col min="7426" max="7428" width="1.7109375" style="7" customWidth="1"/>
    <col min="7429" max="7429" width="3.85546875" style="7" customWidth="1"/>
    <col min="7430" max="7430" width="1.42578125" style="7" customWidth="1"/>
    <col min="7431" max="7431" width="24.7109375" style="7" customWidth="1"/>
    <col min="7432" max="7432" width="15.7109375" style="7" customWidth="1"/>
    <col min="7433" max="7434" width="1.7109375" style="7" customWidth="1"/>
    <col min="7435" max="7435" width="7.28515625" style="7" bestFit="1" customWidth="1"/>
    <col min="7436" max="7436" width="5" style="7" customWidth="1"/>
    <col min="7437" max="7437" width="17.7109375" style="7" customWidth="1"/>
    <col min="7438" max="7438" width="1.140625" style="7" customWidth="1"/>
    <col min="7439" max="7439" width="17.7109375" style="7" customWidth="1"/>
    <col min="7440" max="7440" width="1.140625" style="7" customWidth="1"/>
    <col min="7441" max="7680" width="6.7109375" style="7"/>
    <col min="7681" max="7681" width="2.42578125" style="7" customWidth="1"/>
    <col min="7682" max="7684" width="1.7109375" style="7" customWidth="1"/>
    <col min="7685" max="7685" width="3.85546875" style="7" customWidth="1"/>
    <col min="7686" max="7686" width="1.42578125" style="7" customWidth="1"/>
    <col min="7687" max="7687" width="24.7109375" style="7" customWidth="1"/>
    <col min="7688" max="7688" width="15.7109375" style="7" customWidth="1"/>
    <col min="7689" max="7690" width="1.7109375" style="7" customWidth="1"/>
    <col min="7691" max="7691" width="7.28515625" style="7" bestFit="1" customWidth="1"/>
    <col min="7692" max="7692" width="5" style="7" customWidth="1"/>
    <col min="7693" max="7693" width="17.7109375" style="7" customWidth="1"/>
    <col min="7694" max="7694" width="1.140625" style="7" customWidth="1"/>
    <col min="7695" max="7695" width="17.7109375" style="7" customWidth="1"/>
    <col min="7696" max="7696" width="1.140625" style="7" customWidth="1"/>
    <col min="7697" max="7936" width="6.7109375" style="7"/>
    <col min="7937" max="7937" width="2.42578125" style="7" customWidth="1"/>
    <col min="7938" max="7940" width="1.7109375" style="7" customWidth="1"/>
    <col min="7941" max="7941" width="3.85546875" style="7" customWidth="1"/>
    <col min="7942" max="7942" width="1.42578125" style="7" customWidth="1"/>
    <col min="7943" max="7943" width="24.7109375" style="7" customWidth="1"/>
    <col min="7944" max="7944" width="15.7109375" style="7" customWidth="1"/>
    <col min="7945" max="7946" width="1.7109375" style="7" customWidth="1"/>
    <col min="7947" max="7947" width="7.28515625" style="7" bestFit="1" customWidth="1"/>
    <col min="7948" max="7948" width="5" style="7" customWidth="1"/>
    <col min="7949" max="7949" width="17.7109375" style="7" customWidth="1"/>
    <col min="7950" max="7950" width="1.140625" style="7" customWidth="1"/>
    <col min="7951" max="7951" width="17.7109375" style="7" customWidth="1"/>
    <col min="7952" max="7952" width="1.140625" style="7" customWidth="1"/>
    <col min="7953" max="8192" width="6.7109375" style="7"/>
    <col min="8193" max="8193" width="2.42578125" style="7" customWidth="1"/>
    <col min="8194" max="8196" width="1.7109375" style="7" customWidth="1"/>
    <col min="8197" max="8197" width="3.85546875" style="7" customWidth="1"/>
    <col min="8198" max="8198" width="1.42578125" style="7" customWidth="1"/>
    <col min="8199" max="8199" width="24.7109375" style="7" customWidth="1"/>
    <col min="8200" max="8200" width="15.7109375" style="7" customWidth="1"/>
    <col min="8201" max="8202" width="1.7109375" style="7" customWidth="1"/>
    <col min="8203" max="8203" width="7.28515625" style="7" bestFit="1" customWidth="1"/>
    <col min="8204" max="8204" width="5" style="7" customWidth="1"/>
    <col min="8205" max="8205" width="17.7109375" style="7" customWidth="1"/>
    <col min="8206" max="8206" width="1.140625" style="7" customWidth="1"/>
    <col min="8207" max="8207" width="17.7109375" style="7" customWidth="1"/>
    <col min="8208" max="8208" width="1.140625" style="7" customWidth="1"/>
    <col min="8209" max="8448" width="6.7109375" style="7"/>
    <col min="8449" max="8449" width="2.42578125" style="7" customWidth="1"/>
    <col min="8450" max="8452" width="1.7109375" style="7" customWidth="1"/>
    <col min="8453" max="8453" width="3.85546875" style="7" customWidth="1"/>
    <col min="8454" max="8454" width="1.42578125" style="7" customWidth="1"/>
    <col min="8455" max="8455" width="24.7109375" style="7" customWidth="1"/>
    <col min="8456" max="8456" width="15.7109375" style="7" customWidth="1"/>
    <col min="8457" max="8458" width="1.7109375" style="7" customWidth="1"/>
    <col min="8459" max="8459" width="7.28515625" style="7" bestFit="1" customWidth="1"/>
    <col min="8460" max="8460" width="5" style="7" customWidth="1"/>
    <col min="8461" max="8461" width="17.7109375" style="7" customWidth="1"/>
    <col min="8462" max="8462" width="1.140625" style="7" customWidth="1"/>
    <col min="8463" max="8463" width="17.7109375" style="7" customWidth="1"/>
    <col min="8464" max="8464" width="1.140625" style="7" customWidth="1"/>
    <col min="8465" max="8704" width="6.7109375" style="7"/>
    <col min="8705" max="8705" width="2.42578125" style="7" customWidth="1"/>
    <col min="8706" max="8708" width="1.7109375" style="7" customWidth="1"/>
    <col min="8709" max="8709" width="3.85546875" style="7" customWidth="1"/>
    <col min="8710" max="8710" width="1.42578125" style="7" customWidth="1"/>
    <col min="8711" max="8711" width="24.7109375" style="7" customWidth="1"/>
    <col min="8712" max="8712" width="15.7109375" style="7" customWidth="1"/>
    <col min="8713" max="8714" width="1.7109375" style="7" customWidth="1"/>
    <col min="8715" max="8715" width="7.28515625" style="7" bestFit="1" customWidth="1"/>
    <col min="8716" max="8716" width="5" style="7" customWidth="1"/>
    <col min="8717" max="8717" width="17.7109375" style="7" customWidth="1"/>
    <col min="8718" max="8718" width="1.140625" style="7" customWidth="1"/>
    <col min="8719" max="8719" width="17.7109375" style="7" customWidth="1"/>
    <col min="8720" max="8720" width="1.140625" style="7" customWidth="1"/>
    <col min="8721" max="8960" width="6.7109375" style="7"/>
    <col min="8961" max="8961" width="2.42578125" style="7" customWidth="1"/>
    <col min="8962" max="8964" width="1.7109375" style="7" customWidth="1"/>
    <col min="8965" max="8965" width="3.85546875" style="7" customWidth="1"/>
    <col min="8966" max="8966" width="1.42578125" style="7" customWidth="1"/>
    <col min="8967" max="8967" width="24.7109375" style="7" customWidth="1"/>
    <col min="8968" max="8968" width="15.7109375" style="7" customWidth="1"/>
    <col min="8969" max="8970" width="1.7109375" style="7" customWidth="1"/>
    <col min="8971" max="8971" width="7.28515625" style="7" bestFit="1" customWidth="1"/>
    <col min="8972" max="8972" width="5" style="7" customWidth="1"/>
    <col min="8973" max="8973" width="17.7109375" style="7" customWidth="1"/>
    <col min="8974" max="8974" width="1.140625" style="7" customWidth="1"/>
    <col min="8975" max="8975" width="17.7109375" style="7" customWidth="1"/>
    <col min="8976" max="8976" width="1.140625" style="7" customWidth="1"/>
    <col min="8977" max="9216" width="6.7109375" style="7"/>
    <col min="9217" max="9217" width="2.42578125" style="7" customWidth="1"/>
    <col min="9218" max="9220" width="1.7109375" style="7" customWidth="1"/>
    <col min="9221" max="9221" width="3.85546875" style="7" customWidth="1"/>
    <col min="9222" max="9222" width="1.42578125" style="7" customWidth="1"/>
    <col min="9223" max="9223" width="24.7109375" style="7" customWidth="1"/>
    <col min="9224" max="9224" width="15.7109375" style="7" customWidth="1"/>
    <col min="9225" max="9226" width="1.7109375" style="7" customWidth="1"/>
    <col min="9227" max="9227" width="7.28515625" style="7" bestFit="1" customWidth="1"/>
    <col min="9228" max="9228" width="5" style="7" customWidth="1"/>
    <col min="9229" max="9229" width="17.7109375" style="7" customWidth="1"/>
    <col min="9230" max="9230" width="1.140625" style="7" customWidth="1"/>
    <col min="9231" max="9231" width="17.7109375" style="7" customWidth="1"/>
    <col min="9232" max="9232" width="1.140625" style="7" customWidth="1"/>
    <col min="9233" max="9472" width="6.7109375" style="7"/>
    <col min="9473" max="9473" width="2.42578125" style="7" customWidth="1"/>
    <col min="9474" max="9476" width="1.7109375" style="7" customWidth="1"/>
    <col min="9477" max="9477" width="3.85546875" style="7" customWidth="1"/>
    <col min="9478" max="9478" width="1.42578125" style="7" customWidth="1"/>
    <col min="9479" max="9479" width="24.7109375" style="7" customWidth="1"/>
    <col min="9480" max="9480" width="15.7109375" style="7" customWidth="1"/>
    <col min="9481" max="9482" width="1.7109375" style="7" customWidth="1"/>
    <col min="9483" max="9483" width="7.28515625" style="7" bestFit="1" customWidth="1"/>
    <col min="9484" max="9484" width="5" style="7" customWidth="1"/>
    <col min="9485" max="9485" width="17.7109375" style="7" customWidth="1"/>
    <col min="9486" max="9486" width="1.140625" style="7" customWidth="1"/>
    <col min="9487" max="9487" width="17.7109375" style="7" customWidth="1"/>
    <col min="9488" max="9488" width="1.140625" style="7" customWidth="1"/>
    <col min="9489" max="9728" width="6.7109375" style="7"/>
    <col min="9729" max="9729" width="2.42578125" style="7" customWidth="1"/>
    <col min="9730" max="9732" width="1.7109375" style="7" customWidth="1"/>
    <col min="9733" max="9733" width="3.85546875" style="7" customWidth="1"/>
    <col min="9734" max="9734" width="1.42578125" style="7" customWidth="1"/>
    <col min="9735" max="9735" width="24.7109375" style="7" customWidth="1"/>
    <col min="9736" max="9736" width="15.7109375" style="7" customWidth="1"/>
    <col min="9737" max="9738" width="1.7109375" style="7" customWidth="1"/>
    <col min="9739" max="9739" width="7.28515625" style="7" bestFit="1" customWidth="1"/>
    <col min="9740" max="9740" width="5" style="7" customWidth="1"/>
    <col min="9741" max="9741" width="17.7109375" style="7" customWidth="1"/>
    <col min="9742" max="9742" width="1.140625" style="7" customWidth="1"/>
    <col min="9743" max="9743" width="17.7109375" style="7" customWidth="1"/>
    <col min="9744" max="9744" width="1.140625" style="7" customWidth="1"/>
    <col min="9745" max="9984" width="6.7109375" style="7"/>
    <col min="9985" max="9985" width="2.42578125" style="7" customWidth="1"/>
    <col min="9986" max="9988" width="1.7109375" style="7" customWidth="1"/>
    <col min="9989" max="9989" width="3.85546875" style="7" customWidth="1"/>
    <col min="9990" max="9990" width="1.42578125" style="7" customWidth="1"/>
    <col min="9991" max="9991" width="24.7109375" style="7" customWidth="1"/>
    <col min="9992" max="9992" width="15.7109375" style="7" customWidth="1"/>
    <col min="9993" max="9994" width="1.7109375" style="7" customWidth="1"/>
    <col min="9995" max="9995" width="7.28515625" style="7" bestFit="1" customWidth="1"/>
    <col min="9996" max="9996" width="5" style="7" customWidth="1"/>
    <col min="9997" max="9997" width="17.7109375" style="7" customWidth="1"/>
    <col min="9998" max="9998" width="1.140625" style="7" customWidth="1"/>
    <col min="9999" max="9999" width="17.7109375" style="7" customWidth="1"/>
    <col min="10000" max="10000" width="1.140625" style="7" customWidth="1"/>
    <col min="10001" max="10240" width="6.7109375" style="7"/>
    <col min="10241" max="10241" width="2.42578125" style="7" customWidth="1"/>
    <col min="10242" max="10244" width="1.7109375" style="7" customWidth="1"/>
    <col min="10245" max="10245" width="3.85546875" style="7" customWidth="1"/>
    <col min="10246" max="10246" width="1.42578125" style="7" customWidth="1"/>
    <col min="10247" max="10247" width="24.7109375" style="7" customWidth="1"/>
    <col min="10248" max="10248" width="15.7109375" style="7" customWidth="1"/>
    <col min="10249" max="10250" width="1.7109375" style="7" customWidth="1"/>
    <col min="10251" max="10251" width="7.28515625" style="7" bestFit="1" customWidth="1"/>
    <col min="10252" max="10252" width="5" style="7" customWidth="1"/>
    <col min="10253" max="10253" width="17.7109375" style="7" customWidth="1"/>
    <col min="10254" max="10254" width="1.140625" style="7" customWidth="1"/>
    <col min="10255" max="10255" width="17.7109375" style="7" customWidth="1"/>
    <col min="10256" max="10256" width="1.140625" style="7" customWidth="1"/>
    <col min="10257" max="10496" width="6.7109375" style="7"/>
    <col min="10497" max="10497" width="2.42578125" style="7" customWidth="1"/>
    <col min="10498" max="10500" width="1.7109375" style="7" customWidth="1"/>
    <col min="10501" max="10501" width="3.85546875" style="7" customWidth="1"/>
    <col min="10502" max="10502" width="1.42578125" style="7" customWidth="1"/>
    <col min="10503" max="10503" width="24.7109375" style="7" customWidth="1"/>
    <col min="10504" max="10504" width="15.7109375" style="7" customWidth="1"/>
    <col min="10505" max="10506" width="1.7109375" style="7" customWidth="1"/>
    <col min="10507" max="10507" width="7.28515625" style="7" bestFit="1" customWidth="1"/>
    <col min="10508" max="10508" width="5" style="7" customWidth="1"/>
    <col min="10509" max="10509" width="17.7109375" style="7" customWidth="1"/>
    <col min="10510" max="10510" width="1.140625" style="7" customWidth="1"/>
    <col min="10511" max="10511" width="17.7109375" style="7" customWidth="1"/>
    <col min="10512" max="10512" width="1.140625" style="7" customWidth="1"/>
    <col min="10513" max="10752" width="6.7109375" style="7"/>
    <col min="10753" max="10753" width="2.42578125" style="7" customWidth="1"/>
    <col min="10754" max="10756" width="1.7109375" style="7" customWidth="1"/>
    <col min="10757" max="10757" width="3.85546875" style="7" customWidth="1"/>
    <col min="10758" max="10758" width="1.42578125" style="7" customWidth="1"/>
    <col min="10759" max="10759" width="24.7109375" style="7" customWidth="1"/>
    <col min="10760" max="10760" width="15.7109375" style="7" customWidth="1"/>
    <col min="10761" max="10762" width="1.7109375" style="7" customWidth="1"/>
    <col min="10763" max="10763" width="7.28515625" style="7" bestFit="1" customWidth="1"/>
    <col min="10764" max="10764" width="5" style="7" customWidth="1"/>
    <col min="10765" max="10765" width="17.7109375" style="7" customWidth="1"/>
    <col min="10766" max="10766" width="1.140625" style="7" customWidth="1"/>
    <col min="10767" max="10767" width="17.7109375" style="7" customWidth="1"/>
    <col min="10768" max="10768" width="1.140625" style="7" customWidth="1"/>
    <col min="10769" max="11008" width="6.7109375" style="7"/>
    <col min="11009" max="11009" width="2.42578125" style="7" customWidth="1"/>
    <col min="11010" max="11012" width="1.7109375" style="7" customWidth="1"/>
    <col min="11013" max="11013" width="3.85546875" style="7" customWidth="1"/>
    <col min="11014" max="11014" width="1.42578125" style="7" customWidth="1"/>
    <col min="11015" max="11015" width="24.7109375" style="7" customWidth="1"/>
    <col min="11016" max="11016" width="15.7109375" style="7" customWidth="1"/>
    <col min="11017" max="11018" width="1.7109375" style="7" customWidth="1"/>
    <col min="11019" max="11019" width="7.28515625" style="7" bestFit="1" customWidth="1"/>
    <col min="11020" max="11020" width="5" style="7" customWidth="1"/>
    <col min="11021" max="11021" width="17.7109375" style="7" customWidth="1"/>
    <col min="11022" max="11022" width="1.140625" style="7" customWidth="1"/>
    <col min="11023" max="11023" width="17.7109375" style="7" customWidth="1"/>
    <col min="11024" max="11024" width="1.140625" style="7" customWidth="1"/>
    <col min="11025" max="11264" width="6.7109375" style="7"/>
    <col min="11265" max="11265" width="2.42578125" style="7" customWidth="1"/>
    <col min="11266" max="11268" width="1.7109375" style="7" customWidth="1"/>
    <col min="11269" max="11269" width="3.85546875" style="7" customWidth="1"/>
    <col min="11270" max="11270" width="1.42578125" style="7" customWidth="1"/>
    <col min="11271" max="11271" width="24.7109375" style="7" customWidth="1"/>
    <col min="11272" max="11272" width="15.7109375" style="7" customWidth="1"/>
    <col min="11273" max="11274" width="1.7109375" style="7" customWidth="1"/>
    <col min="11275" max="11275" width="7.28515625" style="7" bestFit="1" customWidth="1"/>
    <col min="11276" max="11276" width="5" style="7" customWidth="1"/>
    <col min="11277" max="11277" width="17.7109375" style="7" customWidth="1"/>
    <col min="11278" max="11278" width="1.140625" style="7" customWidth="1"/>
    <col min="11279" max="11279" width="17.7109375" style="7" customWidth="1"/>
    <col min="11280" max="11280" width="1.140625" style="7" customWidth="1"/>
    <col min="11281" max="11520" width="6.7109375" style="7"/>
    <col min="11521" max="11521" width="2.42578125" style="7" customWidth="1"/>
    <col min="11522" max="11524" width="1.7109375" style="7" customWidth="1"/>
    <col min="11525" max="11525" width="3.85546875" style="7" customWidth="1"/>
    <col min="11526" max="11526" width="1.42578125" style="7" customWidth="1"/>
    <col min="11527" max="11527" width="24.7109375" style="7" customWidth="1"/>
    <col min="11528" max="11528" width="15.7109375" style="7" customWidth="1"/>
    <col min="11529" max="11530" width="1.7109375" style="7" customWidth="1"/>
    <col min="11531" max="11531" width="7.28515625" style="7" bestFit="1" customWidth="1"/>
    <col min="11532" max="11532" width="5" style="7" customWidth="1"/>
    <col min="11533" max="11533" width="17.7109375" style="7" customWidth="1"/>
    <col min="11534" max="11534" width="1.140625" style="7" customWidth="1"/>
    <col min="11535" max="11535" width="17.7109375" style="7" customWidth="1"/>
    <col min="11536" max="11536" width="1.140625" style="7" customWidth="1"/>
    <col min="11537" max="11776" width="6.7109375" style="7"/>
    <col min="11777" max="11777" width="2.42578125" style="7" customWidth="1"/>
    <col min="11778" max="11780" width="1.7109375" style="7" customWidth="1"/>
    <col min="11781" max="11781" width="3.85546875" style="7" customWidth="1"/>
    <col min="11782" max="11782" width="1.42578125" style="7" customWidth="1"/>
    <col min="11783" max="11783" width="24.7109375" style="7" customWidth="1"/>
    <col min="11784" max="11784" width="15.7109375" style="7" customWidth="1"/>
    <col min="11785" max="11786" width="1.7109375" style="7" customWidth="1"/>
    <col min="11787" max="11787" width="7.28515625" style="7" bestFit="1" customWidth="1"/>
    <col min="11788" max="11788" width="5" style="7" customWidth="1"/>
    <col min="11789" max="11789" width="17.7109375" style="7" customWidth="1"/>
    <col min="11790" max="11790" width="1.140625" style="7" customWidth="1"/>
    <col min="11791" max="11791" width="17.7109375" style="7" customWidth="1"/>
    <col min="11792" max="11792" width="1.140625" style="7" customWidth="1"/>
    <col min="11793" max="12032" width="6.7109375" style="7"/>
    <col min="12033" max="12033" width="2.42578125" style="7" customWidth="1"/>
    <col min="12034" max="12036" width="1.7109375" style="7" customWidth="1"/>
    <col min="12037" max="12037" width="3.85546875" style="7" customWidth="1"/>
    <col min="12038" max="12038" width="1.42578125" style="7" customWidth="1"/>
    <col min="12039" max="12039" width="24.7109375" style="7" customWidth="1"/>
    <col min="12040" max="12040" width="15.7109375" style="7" customWidth="1"/>
    <col min="12041" max="12042" width="1.7109375" style="7" customWidth="1"/>
    <col min="12043" max="12043" width="7.28515625" style="7" bestFit="1" customWidth="1"/>
    <col min="12044" max="12044" width="5" style="7" customWidth="1"/>
    <col min="12045" max="12045" width="17.7109375" style="7" customWidth="1"/>
    <col min="12046" max="12046" width="1.140625" style="7" customWidth="1"/>
    <col min="12047" max="12047" width="17.7109375" style="7" customWidth="1"/>
    <col min="12048" max="12048" width="1.140625" style="7" customWidth="1"/>
    <col min="12049" max="12288" width="6.7109375" style="7"/>
    <col min="12289" max="12289" width="2.42578125" style="7" customWidth="1"/>
    <col min="12290" max="12292" width="1.7109375" style="7" customWidth="1"/>
    <col min="12293" max="12293" width="3.85546875" style="7" customWidth="1"/>
    <col min="12294" max="12294" width="1.42578125" style="7" customWidth="1"/>
    <col min="12295" max="12295" width="24.7109375" style="7" customWidth="1"/>
    <col min="12296" max="12296" width="15.7109375" style="7" customWidth="1"/>
    <col min="12297" max="12298" width="1.7109375" style="7" customWidth="1"/>
    <col min="12299" max="12299" width="7.28515625" style="7" bestFit="1" customWidth="1"/>
    <col min="12300" max="12300" width="5" style="7" customWidth="1"/>
    <col min="12301" max="12301" width="17.7109375" style="7" customWidth="1"/>
    <col min="12302" max="12302" width="1.140625" style="7" customWidth="1"/>
    <col min="12303" max="12303" width="17.7109375" style="7" customWidth="1"/>
    <col min="12304" max="12304" width="1.140625" style="7" customWidth="1"/>
    <col min="12305" max="12544" width="6.7109375" style="7"/>
    <col min="12545" max="12545" width="2.42578125" style="7" customWidth="1"/>
    <col min="12546" max="12548" width="1.7109375" style="7" customWidth="1"/>
    <col min="12549" max="12549" width="3.85546875" style="7" customWidth="1"/>
    <col min="12550" max="12550" width="1.42578125" style="7" customWidth="1"/>
    <col min="12551" max="12551" width="24.7109375" style="7" customWidth="1"/>
    <col min="12552" max="12552" width="15.7109375" style="7" customWidth="1"/>
    <col min="12553" max="12554" width="1.7109375" style="7" customWidth="1"/>
    <col min="12555" max="12555" width="7.28515625" style="7" bestFit="1" customWidth="1"/>
    <col min="12556" max="12556" width="5" style="7" customWidth="1"/>
    <col min="12557" max="12557" width="17.7109375" style="7" customWidth="1"/>
    <col min="12558" max="12558" width="1.140625" style="7" customWidth="1"/>
    <col min="12559" max="12559" width="17.7109375" style="7" customWidth="1"/>
    <col min="12560" max="12560" width="1.140625" style="7" customWidth="1"/>
    <col min="12561" max="12800" width="6.7109375" style="7"/>
    <col min="12801" max="12801" width="2.42578125" style="7" customWidth="1"/>
    <col min="12802" max="12804" width="1.7109375" style="7" customWidth="1"/>
    <col min="12805" max="12805" width="3.85546875" style="7" customWidth="1"/>
    <col min="12806" max="12806" width="1.42578125" style="7" customWidth="1"/>
    <col min="12807" max="12807" width="24.7109375" style="7" customWidth="1"/>
    <col min="12808" max="12808" width="15.7109375" style="7" customWidth="1"/>
    <col min="12809" max="12810" width="1.7109375" style="7" customWidth="1"/>
    <col min="12811" max="12811" width="7.28515625" style="7" bestFit="1" customWidth="1"/>
    <col min="12812" max="12812" width="5" style="7" customWidth="1"/>
    <col min="12813" max="12813" width="17.7109375" style="7" customWidth="1"/>
    <col min="12814" max="12814" width="1.140625" style="7" customWidth="1"/>
    <col min="12815" max="12815" width="17.7109375" style="7" customWidth="1"/>
    <col min="12816" max="12816" width="1.140625" style="7" customWidth="1"/>
    <col min="12817" max="13056" width="6.7109375" style="7"/>
    <col min="13057" max="13057" width="2.42578125" style="7" customWidth="1"/>
    <col min="13058" max="13060" width="1.7109375" style="7" customWidth="1"/>
    <col min="13061" max="13061" width="3.85546875" style="7" customWidth="1"/>
    <col min="13062" max="13062" width="1.42578125" style="7" customWidth="1"/>
    <col min="13063" max="13063" width="24.7109375" style="7" customWidth="1"/>
    <col min="13064" max="13064" width="15.7109375" style="7" customWidth="1"/>
    <col min="13065" max="13066" width="1.7109375" style="7" customWidth="1"/>
    <col min="13067" max="13067" width="7.28515625" style="7" bestFit="1" customWidth="1"/>
    <col min="13068" max="13068" width="5" style="7" customWidth="1"/>
    <col min="13069" max="13069" width="17.7109375" style="7" customWidth="1"/>
    <col min="13070" max="13070" width="1.140625" style="7" customWidth="1"/>
    <col min="13071" max="13071" width="17.7109375" style="7" customWidth="1"/>
    <col min="13072" max="13072" width="1.140625" style="7" customWidth="1"/>
    <col min="13073" max="13312" width="6.7109375" style="7"/>
    <col min="13313" max="13313" width="2.42578125" style="7" customWidth="1"/>
    <col min="13314" max="13316" width="1.7109375" style="7" customWidth="1"/>
    <col min="13317" max="13317" width="3.85546875" style="7" customWidth="1"/>
    <col min="13318" max="13318" width="1.42578125" style="7" customWidth="1"/>
    <col min="13319" max="13319" width="24.7109375" style="7" customWidth="1"/>
    <col min="13320" max="13320" width="15.7109375" style="7" customWidth="1"/>
    <col min="13321" max="13322" width="1.7109375" style="7" customWidth="1"/>
    <col min="13323" max="13323" width="7.28515625" style="7" bestFit="1" customWidth="1"/>
    <col min="13324" max="13324" width="5" style="7" customWidth="1"/>
    <col min="13325" max="13325" width="17.7109375" style="7" customWidth="1"/>
    <col min="13326" max="13326" width="1.140625" style="7" customWidth="1"/>
    <col min="13327" max="13327" width="17.7109375" style="7" customWidth="1"/>
    <col min="13328" max="13328" width="1.140625" style="7" customWidth="1"/>
    <col min="13329" max="13568" width="6.7109375" style="7"/>
    <col min="13569" max="13569" width="2.42578125" style="7" customWidth="1"/>
    <col min="13570" max="13572" width="1.7109375" style="7" customWidth="1"/>
    <col min="13573" max="13573" width="3.85546875" style="7" customWidth="1"/>
    <col min="13574" max="13574" width="1.42578125" style="7" customWidth="1"/>
    <col min="13575" max="13575" width="24.7109375" style="7" customWidth="1"/>
    <col min="13576" max="13576" width="15.7109375" style="7" customWidth="1"/>
    <col min="13577" max="13578" width="1.7109375" style="7" customWidth="1"/>
    <col min="13579" max="13579" width="7.28515625" style="7" bestFit="1" customWidth="1"/>
    <col min="13580" max="13580" width="5" style="7" customWidth="1"/>
    <col min="13581" max="13581" width="17.7109375" style="7" customWidth="1"/>
    <col min="13582" max="13582" width="1.140625" style="7" customWidth="1"/>
    <col min="13583" max="13583" width="17.7109375" style="7" customWidth="1"/>
    <col min="13584" max="13584" width="1.140625" style="7" customWidth="1"/>
    <col min="13585" max="13824" width="6.7109375" style="7"/>
    <col min="13825" max="13825" width="2.42578125" style="7" customWidth="1"/>
    <col min="13826" max="13828" width="1.7109375" style="7" customWidth="1"/>
    <col min="13829" max="13829" width="3.85546875" style="7" customWidth="1"/>
    <col min="13830" max="13830" width="1.42578125" style="7" customWidth="1"/>
    <col min="13831" max="13831" width="24.7109375" style="7" customWidth="1"/>
    <col min="13832" max="13832" width="15.7109375" style="7" customWidth="1"/>
    <col min="13833" max="13834" width="1.7109375" style="7" customWidth="1"/>
    <col min="13835" max="13835" width="7.28515625" style="7" bestFit="1" customWidth="1"/>
    <col min="13836" max="13836" width="5" style="7" customWidth="1"/>
    <col min="13837" max="13837" width="17.7109375" style="7" customWidth="1"/>
    <col min="13838" max="13838" width="1.140625" style="7" customWidth="1"/>
    <col min="13839" max="13839" width="17.7109375" style="7" customWidth="1"/>
    <col min="13840" max="13840" width="1.140625" style="7" customWidth="1"/>
    <col min="13841" max="14080" width="6.7109375" style="7"/>
    <col min="14081" max="14081" width="2.42578125" style="7" customWidth="1"/>
    <col min="14082" max="14084" width="1.7109375" style="7" customWidth="1"/>
    <col min="14085" max="14085" width="3.85546875" style="7" customWidth="1"/>
    <col min="14086" max="14086" width="1.42578125" style="7" customWidth="1"/>
    <col min="14087" max="14087" width="24.7109375" style="7" customWidth="1"/>
    <col min="14088" max="14088" width="15.7109375" style="7" customWidth="1"/>
    <col min="14089" max="14090" width="1.7109375" style="7" customWidth="1"/>
    <col min="14091" max="14091" width="7.28515625" style="7" bestFit="1" customWidth="1"/>
    <col min="14092" max="14092" width="5" style="7" customWidth="1"/>
    <col min="14093" max="14093" width="17.7109375" style="7" customWidth="1"/>
    <col min="14094" max="14094" width="1.140625" style="7" customWidth="1"/>
    <col min="14095" max="14095" width="17.7109375" style="7" customWidth="1"/>
    <col min="14096" max="14096" width="1.140625" style="7" customWidth="1"/>
    <col min="14097" max="14336" width="6.7109375" style="7"/>
    <col min="14337" max="14337" width="2.42578125" style="7" customWidth="1"/>
    <col min="14338" max="14340" width="1.7109375" style="7" customWidth="1"/>
    <col min="14341" max="14341" width="3.85546875" style="7" customWidth="1"/>
    <col min="14342" max="14342" width="1.42578125" style="7" customWidth="1"/>
    <col min="14343" max="14343" width="24.7109375" style="7" customWidth="1"/>
    <col min="14344" max="14344" width="15.7109375" style="7" customWidth="1"/>
    <col min="14345" max="14346" width="1.7109375" style="7" customWidth="1"/>
    <col min="14347" max="14347" width="7.28515625" style="7" bestFit="1" customWidth="1"/>
    <col min="14348" max="14348" width="5" style="7" customWidth="1"/>
    <col min="14349" max="14349" width="17.7109375" style="7" customWidth="1"/>
    <col min="14350" max="14350" width="1.140625" style="7" customWidth="1"/>
    <col min="14351" max="14351" width="17.7109375" style="7" customWidth="1"/>
    <col min="14352" max="14352" width="1.140625" style="7" customWidth="1"/>
    <col min="14353" max="14592" width="6.7109375" style="7"/>
    <col min="14593" max="14593" width="2.42578125" style="7" customWidth="1"/>
    <col min="14594" max="14596" width="1.7109375" style="7" customWidth="1"/>
    <col min="14597" max="14597" width="3.85546875" style="7" customWidth="1"/>
    <col min="14598" max="14598" width="1.42578125" style="7" customWidth="1"/>
    <col min="14599" max="14599" width="24.7109375" style="7" customWidth="1"/>
    <col min="14600" max="14600" width="15.7109375" style="7" customWidth="1"/>
    <col min="14601" max="14602" width="1.7109375" style="7" customWidth="1"/>
    <col min="14603" max="14603" width="7.28515625" style="7" bestFit="1" customWidth="1"/>
    <col min="14604" max="14604" width="5" style="7" customWidth="1"/>
    <col min="14605" max="14605" width="17.7109375" style="7" customWidth="1"/>
    <col min="14606" max="14606" width="1.140625" style="7" customWidth="1"/>
    <col min="14607" max="14607" width="17.7109375" style="7" customWidth="1"/>
    <col min="14608" max="14608" width="1.140625" style="7" customWidth="1"/>
    <col min="14609" max="14848" width="6.7109375" style="7"/>
    <col min="14849" max="14849" width="2.42578125" style="7" customWidth="1"/>
    <col min="14850" max="14852" width="1.7109375" style="7" customWidth="1"/>
    <col min="14853" max="14853" width="3.85546875" style="7" customWidth="1"/>
    <col min="14854" max="14854" width="1.42578125" style="7" customWidth="1"/>
    <col min="14855" max="14855" width="24.7109375" style="7" customWidth="1"/>
    <col min="14856" max="14856" width="15.7109375" style="7" customWidth="1"/>
    <col min="14857" max="14858" width="1.7109375" style="7" customWidth="1"/>
    <col min="14859" max="14859" width="7.28515625" style="7" bestFit="1" customWidth="1"/>
    <col min="14860" max="14860" width="5" style="7" customWidth="1"/>
    <col min="14861" max="14861" width="17.7109375" style="7" customWidth="1"/>
    <col min="14862" max="14862" width="1.140625" style="7" customWidth="1"/>
    <col min="14863" max="14863" width="17.7109375" style="7" customWidth="1"/>
    <col min="14864" max="14864" width="1.140625" style="7" customWidth="1"/>
    <col min="14865" max="15104" width="6.7109375" style="7"/>
    <col min="15105" max="15105" width="2.42578125" style="7" customWidth="1"/>
    <col min="15106" max="15108" width="1.7109375" style="7" customWidth="1"/>
    <col min="15109" max="15109" width="3.85546875" style="7" customWidth="1"/>
    <col min="15110" max="15110" width="1.42578125" style="7" customWidth="1"/>
    <col min="15111" max="15111" width="24.7109375" style="7" customWidth="1"/>
    <col min="15112" max="15112" width="15.7109375" style="7" customWidth="1"/>
    <col min="15113" max="15114" width="1.7109375" style="7" customWidth="1"/>
    <col min="15115" max="15115" width="7.28515625" style="7" bestFit="1" customWidth="1"/>
    <col min="15116" max="15116" width="5" style="7" customWidth="1"/>
    <col min="15117" max="15117" width="17.7109375" style="7" customWidth="1"/>
    <col min="15118" max="15118" width="1.140625" style="7" customWidth="1"/>
    <col min="15119" max="15119" width="17.7109375" style="7" customWidth="1"/>
    <col min="15120" max="15120" width="1.140625" style="7" customWidth="1"/>
    <col min="15121" max="15360" width="6.7109375" style="7"/>
    <col min="15361" max="15361" width="2.42578125" style="7" customWidth="1"/>
    <col min="15362" max="15364" width="1.7109375" style="7" customWidth="1"/>
    <col min="15365" max="15365" width="3.85546875" style="7" customWidth="1"/>
    <col min="15366" max="15366" width="1.42578125" style="7" customWidth="1"/>
    <col min="15367" max="15367" width="24.7109375" style="7" customWidth="1"/>
    <col min="15368" max="15368" width="15.7109375" style="7" customWidth="1"/>
    <col min="15369" max="15370" width="1.7109375" style="7" customWidth="1"/>
    <col min="15371" max="15371" width="7.28515625" style="7" bestFit="1" customWidth="1"/>
    <col min="15372" max="15372" width="5" style="7" customWidth="1"/>
    <col min="15373" max="15373" width="17.7109375" style="7" customWidth="1"/>
    <col min="15374" max="15374" width="1.140625" style="7" customWidth="1"/>
    <col min="15375" max="15375" width="17.7109375" style="7" customWidth="1"/>
    <col min="15376" max="15376" width="1.140625" style="7" customWidth="1"/>
    <col min="15377" max="15616" width="6.7109375" style="7"/>
    <col min="15617" max="15617" width="2.42578125" style="7" customWidth="1"/>
    <col min="15618" max="15620" width="1.7109375" style="7" customWidth="1"/>
    <col min="15621" max="15621" width="3.85546875" style="7" customWidth="1"/>
    <col min="15622" max="15622" width="1.42578125" style="7" customWidth="1"/>
    <col min="15623" max="15623" width="24.7109375" style="7" customWidth="1"/>
    <col min="15624" max="15624" width="15.7109375" style="7" customWidth="1"/>
    <col min="15625" max="15626" width="1.7109375" style="7" customWidth="1"/>
    <col min="15627" max="15627" width="7.28515625" style="7" bestFit="1" customWidth="1"/>
    <col min="15628" max="15628" width="5" style="7" customWidth="1"/>
    <col min="15629" max="15629" width="17.7109375" style="7" customWidth="1"/>
    <col min="15630" max="15630" width="1.140625" style="7" customWidth="1"/>
    <col min="15631" max="15631" width="17.7109375" style="7" customWidth="1"/>
    <col min="15632" max="15632" width="1.140625" style="7" customWidth="1"/>
    <col min="15633" max="15872" width="6.7109375" style="7"/>
    <col min="15873" max="15873" width="2.42578125" style="7" customWidth="1"/>
    <col min="15874" max="15876" width="1.7109375" style="7" customWidth="1"/>
    <col min="15877" max="15877" width="3.85546875" style="7" customWidth="1"/>
    <col min="15878" max="15878" width="1.42578125" style="7" customWidth="1"/>
    <col min="15879" max="15879" width="24.7109375" style="7" customWidth="1"/>
    <col min="15880" max="15880" width="15.7109375" style="7" customWidth="1"/>
    <col min="15881" max="15882" width="1.7109375" style="7" customWidth="1"/>
    <col min="15883" max="15883" width="7.28515625" style="7" bestFit="1" customWidth="1"/>
    <col min="15884" max="15884" width="5" style="7" customWidth="1"/>
    <col min="15885" max="15885" width="17.7109375" style="7" customWidth="1"/>
    <col min="15886" max="15886" width="1.140625" style="7" customWidth="1"/>
    <col min="15887" max="15887" width="17.7109375" style="7" customWidth="1"/>
    <col min="15888" max="15888" width="1.140625" style="7" customWidth="1"/>
    <col min="15889" max="16128" width="6.7109375" style="7"/>
    <col min="16129" max="16129" width="2.42578125" style="7" customWidth="1"/>
    <col min="16130" max="16132" width="1.7109375" style="7" customWidth="1"/>
    <col min="16133" max="16133" width="3.85546875" style="7" customWidth="1"/>
    <col min="16134" max="16134" width="1.42578125" style="7" customWidth="1"/>
    <col min="16135" max="16135" width="24.7109375" style="7" customWidth="1"/>
    <col min="16136" max="16136" width="15.7109375" style="7" customWidth="1"/>
    <col min="16137" max="16138" width="1.7109375" style="7" customWidth="1"/>
    <col min="16139" max="16139" width="7.28515625" style="7" bestFit="1" customWidth="1"/>
    <col min="16140" max="16140" width="5" style="7" customWidth="1"/>
    <col min="16141" max="16141" width="17.7109375" style="7" customWidth="1"/>
    <col min="16142" max="16142" width="1.140625" style="7" customWidth="1"/>
    <col min="16143" max="16143" width="17.7109375" style="7" customWidth="1"/>
    <col min="16144" max="16144" width="1.140625" style="7" customWidth="1"/>
    <col min="16145" max="16384" width="6.7109375" style="7"/>
  </cols>
  <sheetData>
    <row r="1" spans="2:16" s="3" customFormat="1" ht="12.75" customHeight="1">
      <c r="M1" s="4"/>
    </row>
    <row r="2" spans="2:16" s="5" customFormat="1" ht="13.5" customHeight="1">
      <c r="F2" s="80" t="s">
        <v>0</v>
      </c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2:16" s="5" customFormat="1" ht="16.5" customHeight="1">
      <c r="F3" s="80" t="s">
        <v>17</v>
      </c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2:16" s="5" customFormat="1" ht="13.5" customHeight="1">
      <c r="F4" s="81" t="s">
        <v>3</v>
      </c>
      <c r="G4" s="81"/>
      <c r="H4" s="81"/>
      <c r="I4" s="81"/>
      <c r="J4" s="81"/>
      <c r="K4" s="81"/>
      <c r="L4" s="81"/>
      <c r="M4" s="81"/>
      <c r="N4" s="81"/>
      <c r="O4" s="81"/>
      <c r="P4" s="81"/>
    </row>
    <row r="5" spans="2:16" s="5" customFormat="1" ht="16.5" customHeight="1">
      <c r="F5" s="81" t="s">
        <v>4</v>
      </c>
      <c r="G5" s="81"/>
      <c r="H5" s="81"/>
      <c r="I5" s="81"/>
      <c r="J5" s="81"/>
      <c r="K5" s="81"/>
      <c r="L5" s="81"/>
      <c r="M5" s="81"/>
      <c r="N5" s="81"/>
      <c r="O5" s="81"/>
      <c r="P5" s="81"/>
    </row>
    <row r="6" spans="2:16" s="5" customFormat="1" ht="10.5" customHeight="1"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2:16" s="5" customFormat="1" ht="7.5" customHeight="1"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2:16" ht="8.25" customHeight="1">
      <c r="B8" s="8"/>
      <c r="C8" s="9"/>
      <c r="D8" s="9"/>
      <c r="E8" s="9"/>
      <c r="F8" s="9"/>
      <c r="G8" s="9"/>
      <c r="H8" s="9"/>
      <c r="I8" s="9"/>
      <c r="J8" s="9"/>
      <c r="K8" s="10"/>
      <c r="L8" s="8"/>
      <c r="M8" s="11"/>
      <c r="N8" s="8"/>
      <c r="O8" s="9"/>
      <c r="P8" s="11"/>
    </row>
    <row r="9" spans="2:16" ht="18" customHeight="1">
      <c r="B9" s="82" t="s">
        <v>1</v>
      </c>
      <c r="C9" s="83"/>
      <c r="D9" s="83"/>
      <c r="E9" s="83"/>
      <c r="F9" s="83"/>
      <c r="G9" s="83"/>
      <c r="H9" s="83"/>
      <c r="I9" s="83"/>
      <c r="J9" s="84"/>
      <c r="K9" s="12" t="s">
        <v>18</v>
      </c>
      <c r="L9" s="85">
        <v>2019</v>
      </c>
      <c r="M9" s="86"/>
      <c r="N9" s="13"/>
      <c r="O9" s="87">
        <v>2018</v>
      </c>
      <c r="P9" s="88"/>
    </row>
    <row r="10" spans="2:16" ht="4.1500000000000004" customHeight="1">
      <c r="B10" s="8"/>
      <c r="C10" s="9"/>
      <c r="D10" s="9"/>
      <c r="E10" s="9"/>
      <c r="F10" s="9"/>
      <c r="G10" s="9"/>
      <c r="H10" s="9"/>
      <c r="I10" s="9"/>
      <c r="J10" s="11"/>
      <c r="K10" s="10"/>
      <c r="L10" s="8"/>
      <c r="M10" s="11"/>
      <c r="N10" s="8"/>
      <c r="O10" s="9"/>
      <c r="P10" s="11"/>
    </row>
    <row r="11" spans="2:16" ht="15" customHeight="1">
      <c r="B11" s="14"/>
      <c r="C11" s="71" t="s">
        <v>19</v>
      </c>
      <c r="D11" s="71"/>
      <c r="E11" s="71"/>
      <c r="F11" s="71"/>
      <c r="G11" s="71"/>
      <c r="H11" s="71"/>
      <c r="I11" s="71"/>
      <c r="J11" s="72"/>
      <c r="K11" s="15" t="s">
        <v>20</v>
      </c>
      <c r="L11" s="14"/>
      <c r="M11" s="16"/>
      <c r="N11" s="14"/>
      <c r="O11" s="17"/>
      <c r="P11" s="16"/>
    </row>
    <row r="12" spans="2:16" ht="15" customHeight="1">
      <c r="B12" s="14"/>
      <c r="C12" s="73" t="s">
        <v>21</v>
      </c>
      <c r="D12" s="73"/>
      <c r="E12" s="73"/>
      <c r="F12" s="73"/>
      <c r="G12" s="73"/>
      <c r="H12" s="73"/>
      <c r="I12" s="73"/>
      <c r="J12" s="74"/>
      <c r="K12" s="15" t="s">
        <v>22</v>
      </c>
      <c r="L12" s="14"/>
      <c r="M12" s="16"/>
      <c r="N12" s="14"/>
      <c r="O12" s="17"/>
      <c r="P12" s="16"/>
    </row>
    <row r="13" spans="2:16" ht="15" customHeight="1">
      <c r="B13" s="14"/>
      <c r="C13" s="17"/>
      <c r="D13" s="75" t="s">
        <v>23</v>
      </c>
      <c r="E13" s="75"/>
      <c r="F13" s="75"/>
      <c r="G13" s="75"/>
      <c r="H13" s="75"/>
      <c r="I13" s="75"/>
      <c r="J13" s="76"/>
      <c r="K13" s="18"/>
      <c r="L13" s="77">
        <v>185331600515</v>
      </c>
      <c r="M13" s="78"/>
      <c r="N13" s="14"/>
      <c r="O13" s="79">
        <v>167176622018</v>
      </c>
      <c r="P13" s="78"/>
    </row>
    <row r="14" spans="2:16" ht="15" customHeight="1">
      <c r="B14" s="14"/>
      <c r="C14" s="17"/>
      <c r="D14" s="75" t="s">
        <v>24</v>
      </c>
      <c r="E14" s="75"/>
      <c r="F14" s="75"/>
      <c r="G14" s="75"/>
      <c r="H14" s="75"/>
      <c r="I14" s="75"/>
      <c r="J14" s="76"/>
      <c r="K14" s="18"/>
      <c r="L14" s="77">
        <f>10949843841+2980000</f>
        <v>10952823841</v>
      </c>
      <c r="M14" s="78"/>
      <c r="N14" s="14"/>
      <c r="O14" s="79">
        <v>20521606738</v>
      </c>
      <c r="P14" s="78"/>
    </row>
    <row r="15" spans="2:16" ht="15" customHeight="1">
      <c r="B15" s="14"/>
      <c r="C15" s="17"/>
      <c r="D15" s="75" t="s">
        <v>25</v>
      </c>
      <c r="E15" s="75"/>
      <c r="F15" s="75"/>
      <c r="G15" s="75"/>
      <c r="H15" s="75"/>
      <c r="I15" s="75"/>
      <c r="J15" s="76"/>
      <c r="K15" s="18"/>
      <c r="L15" s="77">
        <v>15278078431</v>
      </c>
      <c r="M15" s="78"/>
      <c r="N15" s="14"/>
      <c r="O15" s="79">
        <v>14026583487</v>
      </c>
      <c r="P15" s="78"/>
    </row>
    <row r="16" spans="2:16" ht="15" customHeight="1">
      <c r="B16" s="14"/>
      <c r="C16" s="17"/>
      <c r="D16" s="75" t="s">
        <v>26</v>
      </c>
      <c r="E16" s="75"/>
      <c r="F16" s="75"/>
      <c r="G16" s="75"/>
      <c r="H16" s="75"/>
      <c r="I16" s="75"/>
      <c r="J16" s="76"/>
      <c r="K16" s="18"/>
      <c r="L16" s="77">
        <f>176200510452-95759500</f>
        <v>176104750952</v>
      </c>
      <c r="M16" s="78"/>
      <c r="N16" s="14"/>
      <c r="O16" s="79">
        <v>141226505424</v>
      </c>
      <c r="P16" s="78"/>
    </row>
    <row r="17" spans="2:16" ht="15" customHeight="1">
      <c r="B17" s="14"/>
      <c r="C17" s="17"/>
      <c r="D17" s="75" t="s">
        <v>27</v>
      </c>
      <c r="E17" s="75"/>
      <c r="F17" s="75"/>
      <c r="G17" s="75"/>
      <c r="H17" s="75"/>
      <c r="I17" s="75"/>
      <c r="J17" s="76"/>
      <c r="K17" s="18"/>
      <c r="L17" s="77">
        <v>29554921489</v>
      </c>
      <c r="M17" s="78"/>
      <c r="N17" s="14"/>
      <c r="O17" s="79">
        <v>38881727988</v>
      </c>
      <c r="P17" s="78"/>
    </row>
    <row r="18" spans="2:16" ht="15" customHeight="1">
      <c r="B18" s="14"/>
      <c r="C18" s="17"/>
      <c r="D18" s="75" t="s">
        <v>28</v>
      </c>
      <c r="E18" s="75"/>
      <c r="F18" s="75"/>
      <c r="G18" s="75"/>
      <c r="H18" s="75"/>
      <c r="I18" s="75"/>
      <c r="J18" s="76"/>
      <c r="K18" s="18"/>
      <c r="L18" s="77">
        <f>1018544740000</f>
        <v>1018544740000</v>
      </c>
      <c r="M18" s="78"/>
      <c r="N18" s="14"/>
      <c r="O18" s="79">
        <v>978664650000</v>
      </c>
      <c r="P18" s="78"/>
    </row>
    <row r="19" spans="2:16" ht="15" customHeight="1">
      <c r="B19" s="14"/>
      <c r="C19" s="17"/>
      <c r="D19" s="75" t="s">
        <v>29</v>
      </c>
      <c r="E19" s="75"/>
      <c r="F19" s="75"/>
      <c r="G19" s="75"/>
      <c r="H19" s="75"/>
      <c r="I19" s="75"/>
      <c r="J19" s="76"/>
      <c r="K19" s="18"/>
      <c r="L19" s="77">
        <v>310662896479</v>
      </c>
      <c r="M19" s="78"/>
      <c r="N19" s="14"/>
      <c r="O19" s="79">
        <v>308185919715</v>
      </c>
      <c r="P19" s="78"/>
    </row>
    <row r="20" spans="2:16" ht="15" customHeight="1">
      <c r="B20" s="14"/>
      <c r="C20" s="17"/>
      <c r="D20" s="75" t="s">
        <v>30</v>
      </c>
      <c r="E20" s="75"/>
      <c r="F20" s="75"/>
      <c r="G20" s="75"/>
      <c r="H20" s="75"/>
      <c r="I20" s="75"/>
      <c r="J20" s="76"/>
      <c r="K20" s="18"/>
      <c r="L20" s="77">
        <v>148991486503</v>
      </c>
      <c r="M20" s="78"/>
      <c r="N20" s="14"/>
      <c r="O20" s="79">
        <v>142435400653</v>
      </c>
      <c r="P20" s="78"/>
    </row>
    <row r="21" spans="2:16" ht="15" customHeight="1">
      <c r="B21" s="14"/>
      <c r="C21" s="17"/>
      <c r="D21" s="75" t="s">
        <v>31</v>
      </c>
      <c r="E21" s="75"/>
      <c r="F21" s="75"/>
      <c r="G21" s="75"/>
      <c r="H21" s="75"/>
      <c r="I21" s="75"/>
      <c r="J21" s="76"/>
      <c r="K21" s="18"/>
      <c r="L21" s="77">
        <v>191230266000</v>
      </c>
      <c r="M21" s="78"/>
      <c r="N21" s="14"/>
      <c r="O21" s="79">
        <v>207089437000</v>
      </c>
      <c r="P21" s="78"/>
    </row>
    <row r="22" spans="2:16" ht="15" customHeight="1">
      <c r="B22" s="14"/>
      <c r="C22" s="17"/>
      <c r="D22" s="75" t="s">
        <v>32</v>
      </c>
      <c r="E22" s="75"/>
      <c r="F22" s="75"/>
      <c r="G22" s="75"/>
      <c r="H22" s="75"/>
      <c r="I22" s="75"/>
      <c r="J22" s="76"/>
      <c r="K22" s="18"/>
      <c r="L22" s="77">
        <v>7406223000</v>
      </c>
      <c r="M22" s="78"/>
      <c r="N22" s="14"/>
      <c r="O22" s="79">
        <v>9667587140</v>
      </c>
      <c r="P22" s="78"/>
    </row>
    <row r="23" spans="2:16" ht="15" customHeight="1">
      <c r="B23" s="14"/>
      <c r="C23" s="17"/>
      <c r="D23" s="75" t="s">
        <v>33</v>
      </c>
      <c r="E23" s="75"/>
      <c r="F23" s="75"/>
      <c r="G23" s="75"/>
      <c r="H23" s="75"/>
      <c r="I23" s="75"/>
      <c r="J23" s="76"/>
      <c r="K23" s="18"/>
      <c r="L23" s="77">
        <v>85256160000</v>
      </c>
      <c r="M23" s="78"/>
      <c r="N23" s="14"/>
      <c r="O23" s="79">
        <v>85848040000</v>
      </c>
      <c r="P23" s="78"/>
    </row>
    <row r="24" spans="2:16" ht="15" customHeight="1">
      <c r="B24" s="14"/>
      <c r="C24" s="17"/>
      <c r="D24" s="75" t="s">
        <v>34</v>
      </c>
      <c r="E24" s="75"/>
      <c r="F24" s="75"/>
      <c r="G24" s="75"/>
      <c r="H24" s="75"/>
      <c r="I24" s="75"/>
      <c r="J24" s="76"/>
      <c r="K24" s="18"/>
      <c r="L24" s="91">
        <v>0</v>
      </c>
      <c r="M24" s="92"/>
      <c r="N24" s="14"/>
      <c r="O24" s="93">
        <v>0</v>
      </c>
      <c r="P24" s="92"/>
    </row>
    <row r="25" spans="2:16" ht="4.1500000000000004" customHeight="1">
      <c r="B25" s="14"/>
      <c r="C25" s="17"/>
      <c r="D25" s="17"/>
      <c r="E25" s="17"/>
      <c r="F25" s="17"/>
      <c r="G25" s="17"/>
      <c r="H25" s="17"/>
      <c r="I25" s="17"/>
      <c r="J25" s="16"/>
      <c r="K25" s="19"/>
      <c r="L25" s="20"/>
      <c r="M25" s="21"/>
      <c r="N25" s="20"/>
      <c r="O25" s="22"/>
      <c r="P25" s="21"/>
    </row>
    <row r="26" spans="2:16" ht="15" customHeight="1">
      <c r="B26" s="14"/>
      <c r="C26" s="17"/>
      <c r="D26" s="17"/>
      <c r="E26" s="89" t="s">
        <v>35</v>
      </c>
      <c r="F26" s="89"/>
      <c r="G26" s="89"/>
      <c r="H26" s="89"/>
      <c r="I26" s="89"/>
      <c r="J26" s="90"/>
      <c r="K26" s="15"/>
      <c r="L26" s="91">
        <f>L13+L14+L15+L16+L17+L18+L19+L20+L21+L22+L23+L24</f>
        <v>2179313947210</v>
      </c>
      <c r="M26" s="92"/>
      <c r="N26" s="23"/>
      <c r="O26" s="93">
        <f>O13+O14+O15+O16+O17+O18+O19+O20+O21+O22+O23+O24</f>
        <v>2113724080163</v>
      </c>
      <c r="P26" s="92"/>
    </row>
    <row r="27" spans="2:16" ht="15" customHeight="1">
      <c r="B27" s="14"/>
      <c r="C27" s="73" t="s">
        <v>36</v>
      </c>
      <c r="D27" s="73"/>
      <c r="E27" s="73"/>
      <c r="F27" s="73"/>
      <c r="G27" s="73"/>
      <c r="H27" s="73"/>
      <c r="I27" s="73"/>
      <c r="J27" s="74"/>
      <c r="K27" s="18" t="s">
        <v>37</v>
      </c>
      <c r="L27" s="14"/>
      <c r="M27" s="16"/>
      <c r="N27" s="14"/>
      <c r="O27" s="17"/>
      <c r="P27" s="16"/>
    </row>
    <row r="28" spans="2:16" ht="15" customHeight="1">
      <c r="B28" s="14"/>
      <c r="C28" s="17"/>
      <c r="D28" s="75" t="s">
        <v>5</v>
      </c>
      <c r="E28" s="75"/>
      <c r="F28" s="75"/>
      <c r="G28" s="75"/>
      <c r="H28" s="75"/>
      <c r="I28" s="75"/>
      <c r="J28" s="76"/>
      <c r="K28" s="18"/>
      <c r="L28" s="77">
        <v>953518324938</v>
      </c>
      <c r="M28" s="78"/>
      <c r="N28" s="14"/>
      <c r="O28" s="79">
        <v>910590326974</v>
      </c>
      <c r="P28" s="78"/>
    </row>
    <row r="29" spans="2:16" ht="15" customHeight="1">
      <c r="B29" s="14"/>
      <c r="C29" s="17"/>
      <c r="D29" s="75" t="s">
        <v>38</v>
      </c>
      <c r="E29" s="75"/>
      <c r="F29" s="75"/>
      <c r="G29" s="75"/>
      <c r="H29" s="75"/>
      <c r="I29" s="75"/>
      <c r="J29" s="76"/>
      <c r="K29" s="18"/>
      <c r="L29" s="77">
        <v>0</v>
      </c>
      <c r="M29" s="78"/>
      <c r="N29" s="14"/>
      <c r="O29" s="79">
        <v>0</v>
      </c>
      <c r="P29" s="78"/>
    </row>
    <row r="30" spans="2:16" ht="15" customHeight="1">
      <c r="B30" s="14"/>
      <c r="C30" s="17"/>
      <c r="D30" s="75" t="s">
        <v>7</v>
      </c>
      <c r="E30" s="75"/>
      <c r="F30" s="75"/>
      <c r="G30" s="75"/>
      <c r="H30" s="75"/>
      <c r="I30" s="75"/>
      <c r="J30" s="76"/>
      <c r="K30" s="18"/>
      <c r="L30" s="77">
        <v>63649583378</v>
      </c>
      <c r="M30" s="78"/>
      <c r="N30" s="14"/>
      <c r="O30" s="79">
        <v>86881513994</v>
      </c>
      <c r="P30" s="78"/>
    </row>
    <row r="31" spans="2:16" ht="15" customHeight="1">
      <c r="B31" s="14"/>
      <c r="C31" s="17"/>
      <c r="D31" s="75" t="s">
        <v>8</v>
      </c>
      <c r="E31" s="75"/>
      <c r="F31" s="75"/>
      <c r="G31" s="75"/>
      <c r="H31" s="75"/>
      <c r="I31" s="75"/>
      <c r="J31" s="76"/>
      <c r="K31" s="18"/>
      <c r="L31" s="77">
        <v>13455000000</v>
      </c>
      <c r="M31" s="78"/>
      <c r="N31" s="14"/>
      <c r="O31" s="79">
        <v>4748800000</v>
      </c>
      <c r="P31" s="78"/>
    </row>
    <row r="32" spans="2:16" ht="15" customHeight="1">
      <c r="B32" s="14"/>
      <c r="C32" s="17"/>
      <c r="D32" s="75" t="s">
        <v>39</v>
      </c>
      <c r="E32" s="75"/>
      <c r="F32" s="75"/>
      <c r="G32" s="75"/>
      <c r="H32" s="75"/>
      <c r="I32" s="75"/>
      <c r="J32" s="76"/>
      <c r="K32" s="18"/>
      <c r="L32" s="94">
        <v>17923459000</v>
      </c>
      <c r="M32" s="95"/>
      <c r="N32" s="14"/>
      <c r="O32" s="79">
        <v>17419192000</v>
      </c>
      <c r="P32" s="78"/>
    </row>
    <row r="33" spans="2:16" ht="22.5" customHeight="1">
      <c r="B33" s="14"/>
      <c r="C33" s="17"/>
      <c r="D33" s="100" t="s">
        <v>40</v>
      </c>
      <c r="E33" s="100"/>
      <c r="F33" s="100"/>
      <c r="G33" s="100"/>
      <c r="H33" s="100"/>
      <c r="I33" s="100"/>
      <c r="J33" s="101"/>
      <c r="K33" s="15"/>
      <c r="L33" s="77">
        <v>340202486981</v>
      </c>
      <c r="M33" s="78"/>
      <c r="N33" s="14"/>
      <c r="O33" s="79">
        <v>303448658272</v>
      </c>
      <c r="P33" s="78"/>
    </row>
    <row r="34" spans="2:16" ht="15" customHeight="1">
      <c r="B34" s="14"/>
      <c r="C34" s="17"/>
      <c r="D34" s="75" t="s">
        <v>41</v>
      </c>
      <c r="E34" s="75"/>
      <c r="F34" s="75"/>
      <c r="G34" s="75"/>
      <c r="H34" s="75"/>
      <c r="I34" s="75"/>
      <c r="J34" s="76"/>
      <c r="K34" s="18"/>
      <c r="L34" s="77">
        <v>615170568</v>
      </c>
      <c r="M34" s="78"/>
      <c r="N34" s="14"/>
      <c r="O34" s="79">
        <v>583892500</v>
      </c>
      <c r="P34" s="78"/>
    </row>
    <row r="35" spans="2:16" ht="15" customHeight="1">
      <c r="B35" s="14"/>
      <c r="C35" s="17"/>
      <c r="D35" s="75" t="s">
        <v>6</v>
      </c>
      <c r="E35" s="75"/>
      <c r="F35" s="75"/>
      <c r="G35" s="75"/>
      <c r="H35" s="75"/>
      <c r="I35" s="75"/>
      <c r="J35" s="76"/>
      <c r="K35" s="18"/>
      <c r="L35" s="77">
        <f>585767169357</f>
        <v>585767169357</v>
      </c>
      <c r="M35" s="78"/>
      <c r="N35" s="14"/>
      <c r="O35" s="79">
        <v>478973149474</v>
      </c>
      <c r="P35" s="78"/>
    </row>
    <row r="36" spans="2:16" ht="4.1500000000000004" customHeight="1">
      <c r="B36" s="14"/>
      <c r="C36" s="17"/>
      <c r="D36" s="17"/>
      <c r="E36" s="17"/>
      <c r="F36" s="17"/>
      <c r="G36" s="96"/>
      <c r="H36" s="96"/>
      <c r="I36" s="17"/>
      <c r="J36" s="16"/>
      <c r="K36" s="19"/>
      <c r="L36" s="14"/>
      <c r="M36" s="16"/>
      <c r="N36" s="14"/>
      <c r="O36" s="17"/>
      <c r="P36" s="16"/>
    </row>
    <row r="37" spans="2:16" ht="15" customHeight="1">
      <c r="B37" s="14"/>
      <c r="C37" s="17"/>
      <c r="D37" s="17"/>
      <c r="E37" s="89" t="s">
        <v>42</v>
      </c>
      <c r="F37" s="89"/>
      <c r="G37" s="89"/>
      <c r="H37" s="89"/>
      <c r="I37" s="89"/>
      <c r="J37" s="90"/>
      <c r="K37" s="15"/>
      <c r="L37" s="97">
        <f>L28+L29+L30+L31+L32+L33+L34+L35</f>
        <v>1975131194222</v>
      </c>
      <c r="M37" s="98"/>
      <c r="N37" s="24"/>
      <c r="O37" s="99">
        <f>O28+O29+O30+O31+O32+O33+O34+O35</f>
        <v>1802645533214</v>
      </c>
      <c r="P37" s="98"/>
    </row>
    <row r="38" spans="2:16" ht="4.1500000000000004" customHeight="1">
      <c r="B38" s="14"/>
      <c r="C38" s="17"/>
      <c r="D38" s="17"/>
      <c r="E38" s="17"/>
      <c r="F38" s="17"/>
      <c r="G38" s="17"/>
      <c r="H38" s="17"/>
      <c r="I38" s="17"/>
      <c r="J38" s="16"/>
      <c r="K38" s="19"/>
      <c r="L38" s="13"/>
      <c r="M38" s="25"/>
      <c r="N38" s="13"/>
      <c r="O38" s="26"/>
      <c r="P38" s="25"/>
    </row>
    <row r="39" spans="2:16" ht="15" customHeight="1">
      <c r="B39" s="14"/>
      <c r="C39" s="71" t="s">
        <v>43</v>
      </c>
      <c r="D39" s="71"/>
      <c r="E39" s="71"/>
      <c r="F39" s="71"/>
      <c r="G39" s="71"/>
      <c r="H39" s="71"/>
      <c r="I39" s="71"/>
      <c r="J39" s="72"/>
      <c r="K39" s="27"/>
      <c r="L39" s="102">
        <f>L26-L37</f>
        <v>204182752988</v>
      </c>
      <c r="M39" s="103"/>
      <c r="N39" s="28"/>
      <c r="O39" s="104">
        <f>O26-O37</f>
        <v>311078546949</v>
      </c>
      <c r="P39" s="103"/>
    </row>
    <row r="40" spans="2:16" ht="4.1500000000000004" customHeight="1">
      <c r="B40" s="14"/>
      <c r="C40" s="29"/>
      <c r="D40" s="29"/>
      <c r="E40" s="29"/>
      <c r="F40" s="29"/>
      <c r="G40" s="29"/>
      <c r="H40" s="29"/>
      <c r="I40" s="29"/>
      <c r="J40" s="30"/>
      <c r="K40" s="27"/>
      <c r="L40" s="14"/>
      <c r="M40" s="16"/>
      <c r="N40" s="14"/>
      <c r="O40" s="17"/>
      <c r="P40" s="16"/>
    </row>
    <row r="41" spans="2:16" ht="15" customHeight="1">
      <c r="B41" s="14"/>
      <c r="C41" s="71" t="s">
        <v>44</v>
      </c>
      <c r="D41" s="71"/>
      <c r="E41" s="71"/>
      <c r="F41" s="71"/>
      <c r="G41" s="71"/>
      <c r="H41" s="71"/>
      <c r="I41" s="71"/>
      <c r="J41" s="72"/>
      <c r="K41" s="15" t="s">
        <v>45</v>
      </c>
      <c r="L41" s="14"/>
      <c r="M41" s="16"/>
      <c r="N41" s="14"/>
      <c r="O41" s="17"/>
      <c r="P41" s="16"/>
    </row>
    <row r="42" spans="2:16" ht="15" customHeight="1">
      <c r="B42" s="14"/>
      <c r="C42" s="73" t="s">
        <v>21</v>
      </c>
      <c r="D42" s="73"/>
      <c r="E42" s="73"/>
      <c r="F42" s="73"/>
      <c r="G42" s="73"/>
      <c r="H42" s="73"/>
      <c r="I42" s="73"/>
      <c r="J42" s="74"/>
      <c r="K42" s="18" t="s">
        <v>46</v>
      </c>
      <c r="L42" s="14"/>
      <c r="M42" s="16"/>
      <c r="N42" s="14"/>
      <c r="O42" s="17"/>
      <c r="P42" s="16"/>
    </row>
    <row r="43" spans="2:16" ht="15" customHeight="1">
      <c r="B43" s="14"/>
      <c r="C43" s="17"/>
      <c r="D43" s="75" t="s">
        <v>47</v>
      </c>
      <c r="E43" s="75"/>
      <c r="F43" s="75"/>
      <c r="G43" s="75"/>
      <c r="H43" s="75"/>
      <c r="I43" s="75"/>
      <c r="J43" s="76"/>
      <c r="K43" s="18"/>
      <c r="L43" s="77">
        <v>0</v>
      </c>
      <c r="M43" s="78"/>
      <c r="N43" s="14"/>
      <c r="O43" s="79">
        <v>0</v>
      </c>
      <c r="P43" s="78"/>
    </row>
    <row r="44" spans="2:16" ht="15" customHeight="1">
      <c r="B44" s="14"/>
      <c r="C44" s="17"/>
      <c r="D44" s="75" t="s">
        <v>48</v>
      </c>
      <c r="E44" s="75"/>
      <c r="F44" s="75"/>
      <c r="G44" s="75"/>
      <c r="H44" s="75"/>
      <c r="I44" s="75"/>
      <c r="J44" s="76"/>
      <c r="K44" s="18"/>
      <c r="L44" s="31"/>
      <c r="M44" s="32">
        <v>0</v>
      </c>
      <c r="N44" s="14"/>
      <c r="O44" s="79">
        <v>0</v>
      </c>
      <c r="P44" s="78"/>
    </row>
    <row r="45" spans="2:16" ht="15" customHeight="1">
      <c r="B45" s="14"/>
      <c r="C45" s="17"/>
      <c r="D45" s="75" t="s">
        <v>49</v>
      </c>
      <c r="E45" s="75"/>
      <c r="F45" s="75"/>
      <c r="G45" s="75"/>
      <c r="H45" s="75"/>
      <c r="I45" s="75"/>
      <c r="J45" s="76"/>
      <c r="K45" s="18"/>
      <c r="L45" s="77">
        <v>0</v>
      </c>
      <c r="M45" s="78"/>
      <c r="N45" s="14"/>
      <c r="O45" s="79">
        <v>93200000</v>
      </c>
      <c r="P45" s="78"/>
    </row>
    <row r="46" spans="2:16" ht="15" customHeight="1">
      <c r="B46" s="14"/>
      <c r="C46" s="17"/>
      <c r="D46" s="75" t="s">
        <v>50</v>
      </c>
      <c r="E46" s="75"/>
      <c r="F46" s="75"/>
      <c r="G46" s="75"/>
      <c r="H46" s="75"/>
      <c r="I46" s="75"/>
      <c r="J46" s="76"/>
      <c r="K46" s="18"/>
      <c r="L46" s="77">
        <v>95759500</v>
      </c>
      <c r="M46" s="78"/>
      <c r="N46" s="14"/>
      <c r="O46" s="79">
        <v>91413236</v>
      </c>
      <c r="P46" s="78"/>
    </row>
    <row r="47" spans="2:16" ht="15" customHeight="1">
      <c r="B47" s="14"/>
      <c r="C47" s="17"/>
      <c r="D47" s="75" t="s">
        <v>51</v>
      </c>
      <c r="E47" s="75"/>
      <c r="F47" s="75"/>
      <c r="G47" s="75"/>
      <c r="H47" s="75"/>
      <c r="I47" s="75"/>
      <c r="J47" s="76"/>
      <c r="K47" s="18"/>
      <c r="L47" s="77">
        <v>0</v>
      </c>
      <c r="M47" s="78"/>
      <c r="N47" s="14"/>
      <c r="O47" s="79">
        <v>0</v>
      </c>
      <c r="P47" s="78"/>
    </row>
    <row r="48" spans="2:16" ht="15" customHeight="1">
      <c r="B48" s="14"/>
      <c r="C48" s="17"/>
      <c r="D48" s="75" t="s">
        <v>52</v>
      </c>
      <c r="E48" s="75"/>
      <c r="F48" s="75"/>
      <c r="G48" s="75"/>
      <c r="H48" s="75"/>
      <c r="I48" s="75"/>
      <c r="J48" s="76"/>
      <c r="K48" s="18"/>
      <c r="L48" s="77">
        <v>0</v>
      </c>
      <c r="M48" s="78"/>
      <c r="N48" s="14"/>
      <c r="O48" s="79">
        <v>0</v>
      </c>
      <c r="P48" s="78"/>
    </row>
    <row r="49" spans="2:16" ht="15" customHeight="1">
      <c r="B49" s="14"/>
      <c r="C49" s="17"/>
      <c r="D49" s="75" t="s">
        <v>53</v>
      </c>
      <c r="E49" s="75"/>
      <c r="F49" s="75"/>
      <c r="G49" s="75"/>
      <c r="H49" s="75"/>
      <c r="I49" s="75"/>
      <c r="J49" s="76"/>
      <c r="K49" s="18"/>
      <c r="L49" s="77">
        <v>0</v>
      </c>
      <c r="M49" s="78"/>
      <c r="N49" s="14"/>
      <c r="O49" s="79">
        <v>20538264</v>
      </c>
      <c r="P49" s="78"/>
    </row>
    <row r="50" spans="2:16" ht="15" customHeight="1">
      <c r="B50" s="14"/>
      <c r="C50" s="17"/>
      <c r="D50" s="75" t="s">
        <v>54</v>
      </c>
      <c r="E50" s="75"/>
      <c r="F50" s="75"/>
      <c r="G50" s="75"/>
      <c r="H50" s="75"/>
      <c r="I50" s="75"/>
      <c r="J50" s="76"/>
      <c r="K50" s="18"/>
      <c r="L50" s="31"/>
      <c r="M50" s="32">
        <v>0</v>
      </c>
      <c r="N50" s="14"/>
      <c r="O50" s="33">
        <v>0</v>
      </c>
      <c r="P50" s="32"/>
    </row>
    <row r="51" spans="2:16" ht="4.1500000000000004" customHeight="1">
      <c r="B51" s="14"/>
      <c r="C51" s="17"/>
      <c r="D51" s="17"/>
      <c r="E51" s="17"/>
      <c r="F51" s="17"/>
      <c r="G51" s="17"/>
      <c r="H51" s="17"/>
      <c r="I51" s="17"/>
      <c r="J51" s="16"/>
      <c r="K51" s="19"/>
      <c r="L51" s="14"/>
      <c r="M51" s="16"/>
      <c r="N51" s="14"/>
      <c r="O51" s="17"/>
      <c r="P51" s="16"/>
    </row>
    <row r="52" spans="2:16" ht="15" customHeight="1">
      <c r="B52" s="14"/>
      <c r="C52" s="17"/>
      <c r="D52" s="17"/>
      <c r="E52" s="89" t="s">
        <v>35</v>
      </c>
      <c r="F52" s="89"/>
      <c r="G52" s="89"/>
      <c r="H52" s="89"/>
      <c r="I52" s="89"/>
      <c r="J52" s="90"/>
      <c r="K52" s="15"/>
      <c r="L52" s="105">
        <f>L43+M44+L45+L46+L47+L48+L49+M50</f>
        <v>95759500</v>
      </c>
      <c r="M52" s="106"/>
      <c r="N52" s="34"/>
      <c r="O52" s="107">
        <f>O43+O44+O45+O46+O48+O49+O50</f>
        <v>205151500</v>
      </c>
      <c r="P52" s="106"/>
    </row>
    <row r="53" spans="2:16" ht="15" customHeight="1">
      <c r="B53" s="14"/>
      <c r="C53" s="73" t="s">
        <v>36</v>
      </c>
      <c r="D53" s="73"/>
      <c r="E53" s="73"/>
      <c r="F53" s="73"/>
      <c r="G53" s="73"/>
      <c r="H53" s="73"/>
      <c r="I53" s="73"/>
      <c r="J53" s="74"/>
      <c r="K53" s="18" t="s">
        <v>55</v>
      </c>
      <c r="L53" s="14"/>
      <c r="M53" s="16"/>
      <c r="N53" s="14"/>
      <c r="O53" s="17"/>
      <c r="P53" s="16"/>
    </row>
    <row r="54" spans="2:16" ht="15" customHeight="1">
      <c r="B54" s="14"/>
      <c r="C54" s="17"/>
      <c r="D54" s="75" t="s">
        <v>56</v>
      </c>
      <c r="E54" s="75"/>
      <c r="F54" s="75"/>
      <c r="G54" s="75"/>
      <c r="H54" s="75"/>
      <c r="I54" s="75"/>
      <c r="J54" s="76"/>
      <c r="K54" s="18"/>
      <c r="L54" s="77">
        <v>1842390000</v>
      </c>
      <c r="M54" s="78"/>
      <c r="N54" s="14"/>
      <c r="O54" s="79">
        <v>13771067850</v>
      </c>
      <c r="P54" s="78"/>
    </row>
    <row r="55" spans="2:16" ht="15" customHeight="1">
      <c r="B55" s="14"/>
      <c r="C55" s="17"/>
      <c r="D55" s="75" t="s">
        <v>57</v>
      </c>
      <c r="E55" s="75"/>
      <c r="F55" s="75"/>
      <c r="G55" s="75"/>
      <c r="H55" s="75"/>
      <c r="I55" s="75"/>
      <c r="J55" s="76"/>
      <c r="K55" s="18"/>
      <c r="L55" s="77">
        <v>62045501927</v>
      </c>
      <c r="M55" s="78"/>
      <c r="N55" s="14"/>
      <c r="O55" s="79">
        <v>65886713237</v>
      </c>
      <c r="P55" s="78"/>
    </row>
    <row r="56" spans="2:16" ht="15" customHeight="1">
      <c r="B56" s="14"/>
      <c r="C56" s="17"/>
      <c r="D56" s="75" t="s">
        <v>58</v>
      </c>
      <c r="E56" s="75"/>
      <c r="F56" s="75"/>
      <c r="G56" s="75"/>
      <c r="H56" s="75"/>
      <c r="I56" s="75"/>
      <c r="J56" s="76"/>
      <c r="K56" s="18"/>
      <c r="L56" s="77">
        <v>88135887846</v>
      </c>
      <c r="M56" s="78"/>
      <c r="N56" s="14"/>
      <c r="O56" s="79">
        <v>58347891389</v>
      </c>
      <c r="P56" s="78"/>
    </row>
    <row r="57" spans="2:16" ht="15" customHeight="1">
      <c r="B57" s="14"/>
      <c r="C57" s="17"/>
      <c r="D57" s="75" t="s">
        <v>59</v>
      </c>
      <c r="E57" s="75"/>
      <c r="F57" s="75"/>
      <c r="G57" s="75"/>
      <c r="H57" s="75"/>
      <c r="I57" s="75"/>
      <c r="J57" s="76"/>
      <c r="K57" s="18"/>
      <c r="L57" s="77">
        <v>100554234945</v>
      </c>
      <c r="M57" s="78"/>
      <c r="N57" s="14"/>
      <c r="O57" s="79">
        <v>94555944031</v>
      </c>
      <c r="P57" s="78"/>
    </row>
    <row r="58" spans="2:16" ht="15" customHeight="1">
      <c r="B58" s="14"/>
      <c r="C58" s="17"/>
      <c r="D58" s="75" t="s">
        <v>60</v>
      </c>
      <c r="E58" s="75"/>
      <c r="F58" s="75"/>
      <c r="G58" s="75"/>
      <c r="H58" s="75"/>
      <c r="I58" s="75"/>
      <c r="J58" s="76"/>
      <c r="K58" s="18"/>
      <c r="L58" s="77">
        <v>34306760158</v>
      </c>
      <c r="M58" s="78"/>
      <c r="N58" s="14"/>
      <c r="O58" s="79">
        <v>29374407854</v>
      </c>
      <c r="P58" s="78"/>
    </row>
    <row r="59" spans="2:16" ht="4.1500000000000004" customHeight="1">
      <c r="B59" s="14"/>
      <c r="C59" s="17"/>
      <c r="D59" s="17"/>
      <c r="E59" s="17"/>
      <c r="F59" s="17"/>
      <c r="G59" s="17"/>
      <c r="H59" s="17"/>
      <c r="I59" s="17"/>
      <c r="J59" s="16"/>
      <c r="K59" s="19"/>
      <c r="L59" s="14"/>
      <c r="M59" s="16"/>
      <c r="N59" s="14"/>
      <c r="O59" s="17"/>
      <c r="P59" s="16"/>
    </row>
    <row r="60" spans="2:16" ht="15" customHeight="1">
      <c r="B60" s="14"/>
      <c r="C60" s="17"/>
      <c r="D60" s="17"/>
      <c r="E60" s="89" t="s">
        <v>42</v>
      </c>
      <c r="F60" s="89"/>
      <c r="G60" s="89"/>
      <c r="H60" s="89"/>
      <c r="I60" s="89"/>
      <c r="J60" s="90"/>
      <c r="K60" s="15"/>
      <c r="L60" s="111">
        <f>L54+L55+L56+L57+L58</f>
        <v>286884774876</v>
      </c>
      <c r="M60" s="112"/>
      <c r="N60" s="35"/>
      <c r="O60" s="113">
        <f>O54+O55+O56+O57+O58</f>
        <v>261936024361</v>
      </c>
      <c r="P60" s="112"/>
    </row>
    <row r="61" spans="2:16" ht="4.1500000000000004" customHeight="1">
      <c r="B61" s="14"/>
      <c r="C61" s="17"/>
      <c r="D61" s="17"/>
      <c r="E61" s="17"/>
      <c r="F61" s="17"/>
      <c r="G61" s="17"/>
      <c r="H61" s="17"/>
      <c r="I61" s="17"/>
      <c r="J61" s="16"/>
      <c r="K61" s="19"/>
      <c r="L61" s="14"/>
      <c r="M61" s="16"/>
      <c r="N61" s="14"/>
      <c r="O61" s="17"/>
      <c r="P61" s="16"/>
    </row>
    <row r="62" spans="2:16" ht="15" customHeight="1">
      <c r="B62" s="14"/>
      <c r="C62" s="71" t="s">
        <v>61</v>
      </c>
      <c r="D62" s="71"/>
      <c r="E62" s="71"/>
      <c r="F62" s="71"/>
      <c r="G62" s="71"/>
      <c r="H62" s="71"/>
      <c r="I62" s="71"/>
      <c r="J62" s="72"/>
      <c r="K62" s="27"/>
      <c r="L62" s="108">
        <f>L52-L60</f>
        <v>-286789015376</v>
      </c>
      <c r="M62" s="109"/>
      <c r="N62" s="36"/>
      <c r="O62" s="110">
        <f>O52-O60</f>
        <v>-261730872861</v>
      </c>
      <c r="P62" s="109"/>
    </row>
    <row r="63" spans="2:16" ht="15" customHeight="1">
      <c r="B63" s="14"/>
      <c r="C63" s="29"/>
      <c r="D63" s="29"/>
      <c r="E63" s="29"/>
      <c r="F63" s="29"/>
      <c r="G63" s="29"/>
      <c r="H63" s="29"/>
      <c r="I63" s="29"/>
      <c r="J63" s="30"/>
      <c r="K63" s="27"/>
      <c r="L63" s="37"/>
      <c r="M63" s="38"/>
      <c r="N63" s="36"/>
      <c r="O63" s="39"/>
      <c r="P63" s="38"/>
    </row>
    <row r="64" spans="2:16" ht="15" customHeight="1">
      <c r="B64" s="14"/>
      <c r="C64" s="71" t="s">
        <v>62</v>
      </c>
      <c r="D64" s="71"/>
      <c r="E64" s="71"/>
      <c r="F64" s="71"/>
      <c r="G64" s="71"/>
      <c r="H64" s="71"/>
      <c r="I64" s="71"/>
      <c r="J64" s="72"/>
      <c r="K64" s="15" t="s">
        <v>63</v>
      </c>
      <c r="L64" s="14"/>
      <c r="M64" s="16"/>
      <c r="N64" s="14"/>
      <c r="O64" s="17"/>
      <c r="P64" s="16"/>
    </row>
    <row r="65" spans="2:16" ht="15" customHeight="1">
      <c r="B65" s="14"/>
      <c r="C65" s="73" t="s">
        <v>21</v>
      </c>
      <c r="D65" s="73"/>
      <c r="E65" s="73"/>
      <c r="F65" s="73"/>
      <c r="G65" s="73"/>
      <c r="H65" s="73"/>
      <c r="I65" s="73"/>
      <c r="J65" s="74"/>
      <c r="K65" s="18" t="s">
        <v>64</v>
      </c>
      <c r="L65" s="14"/>
      <c r="M65" s="16"/>
      <c r="N65" s="14"/>
      <c r="O65" s="17"/>
      <c r="P65" s="16"/>
    </row>
    <row r="66" spans="2:16" ht="15" customHeight="1">
      <c r="B66" s="14"/>
      <c r="C66" s="17"/>
      <c r="D66" s="75" t="s">
        <v>65</v>
      </c>
      <c r="E66" s="75"/>
      <c r="F66" s="75"/>
      <c r="G66" s="75"/>
      <c r="H66" s="75"/>
      <c r="I66" s="75"/>
      <c r="J66" s="76"/>
      <c r="K66" s="18"/>
      <c r="L66" s="77">
        <v>110625000</v>
      </c>
      <c r="M66" s="78"/>
      <c r="N66" s="14"/>
      <c r="O66" s="79">
        <v>174700000</v>
      </c>
      <c r="P66" s="78"/>
    </row>
    <row r="67" spans="2:16" ht="15" customHeight="1">
      <c r="B67" s="14"/>
      <c r="C67" s="17"/>
      <c r="D67" s="75" t="s">
        <v>66</v>
      </c>
      <c r="E67" s="75"/>
      <c r="F67" s="75"/>
      <c r="G67" s="75"/>
      <c r="H67" s="75"/>
      <c r="I67" s="75"/>
      <c r="J67" s="76"/>
      <c r="K67" s="18"/>
      <c r="L67" s="77">
        <v>68457159600</v>
      </c>
      <c r="M67" s="78"/>
      <c r="N67" s="14"/>
      <c r="O67" s="79">
        <v>0</v>
      </c>
      <c r="P67" s="78"/>
    </row>
    <row r="68" spans="2:16" ht="15" customHeight="1">
      <c r="B68" s="14"/>
      <c r="C68" s="17"/>
      <c r="D68" s="75" t="s">
        <v>67</v>
      </c>
      <c r="E68" s="75"/>
      <c r="F68" s="75"/>
      <c r="G68" s="75"/>
      <c r="H68" s="75"/>
      <c r="I68" s="75"/>
      <c r="J68" s="76"/>
      <c r="K68" s="18"/>
      <c r="L68" s="77">
        <v>0</v>
      </c>
      <c r="M68" s="78"/>
      <c r="N68" s="14"/>
      <c r="O68" s="79">
        <v>0</v>
      </c>
      <c r="P68" s="78"/>
    </row>
    <row r="69" spans="2:16" ht="15" customHeight="1">
      <c r="B69" s="14"/>
      <c r="C69" s="17"/>
      <c r="D69" s="75" t="s">
        <v>68</v>
      </c>
      <c r="E69" s="75"/>
      <c r="F69" s="75"/>
      <c r="G69" s="75"/>
      <c r="H69" s="75"/>
      <c r="I69" s="75"/>
      <c r="J69" s="76"/>
      <c r="K69" s="18"/>
      <c r="L69" s="77">
        <v>0</v>
      </c>
      <c r="M69" s="78"/>
      <c r="N69" s="14"/>
      <c r="O69" s="79">
        <v>0</v>
      </c>
      <c r="P69" s="78"/>
    </row>
    <row r="70" spans="2:16" ht="15" customHeight="1">
      <c r="B70" s="14"/>
      <c r="C70" s="17"/>
      <c r="D70" s="75" t="s">
        <v>69</v>
      </c>
      <c r="E70" s="75"/>
      <c r="F70" s="75"/>
      <c r="G70" s="75"/>
      <c r="H70" s="75"/>
      <c r="I70" s="75"/>
      <c r="J70" s="76"/>
      <c r="K70" s="18"/>
      <c r="L70" s="77">
        <v>0</v>
      </c>
      <c r="M70" s="78"/>
      <c r="N70" s="14"/>
      <c r="O70" s="79">
        <v>0</v>
      </c>
      <c r="P70" s="78"/>
    </row>
    <row r="71" spans="2:16" ht="15" customHeight="1">
      <c r="B71" s="14"/>
      <c r="C71" s="17"/>
      <c r="D71" s="75" t="s">
        <v>70</v>
      </c>
      <c r="E71" s="75"/>
      <c r="F71" s="75"/>
      <c r="G71" s="75"/>
      <c r="H71" s="75"/>
      <c r="I71" s="75"/>
      <c r="J71" s="76"/>
      <c r="K71" s="18"/>
      <c r="L71" s="77">
        <v>0</v>
      </c>
      <c r="M71" s="78"/>
      <c r="N71" s="14"/>
      <c r="O71" s="79">
        <v>0</v>
      </c>
      <c r="P71" s="78"/>
    </row>
    <row r="72" spans="2:16" ht="4.1500000000000004" customHeight="1">
      <c r="B72" s="14"/>
      <c r="C72" s="17"/>
      <c r="D72" s="17"/>
      <c r="E72" s="17"/>
      <c r="F72" s="17"/>
      <c r="G72" s="17"/>
      <c r="H72" s="17"/>
      <c r="I72" s="17"/>
      <c r="J72" s="16"/>
      <c r="K72" s="19"/>
      <c r="L72" s="14"/>
      <c r="M72" s="16"/>
      <c r="N72" s="14"/>
      <c r="O72" s="17"/>
      <c r="P72" s="16"/>
    </row>
    <row r="73" spans="2:16" ht="15" customHeight="1">
      <c r="B73" s="14"/>
      <c r="C73" s="17"/>
      <c r="D73" s="17"/>
      <c r="E73" s="89" t="s">
        <v>35</v>
      </c>
      <c r="F73" s="89"/>
      <c r="G73" s="89"/>
      <c r="H73" s="89"/>
      <c r="I73" s="89"/>
      <c r="J73" s="90"/>
      <c r="K73" s="15"/>
      <c r="L73" s="105">
        <f>L66+L69+L70+L68+L71+L67</f>
        <v>68567784600</v>
      </c>
      <c r="M73" s="106"/>
      <c r="N73" s="34"/>
      <c r="O73" s="107">
        <f>O66+O69+O70+O68+O71+O67</f>
        <v>174700000</v>
      </c>
      <c r="P73" s="106"/>
    </row>
    <row r="74" spans="2:16" ht="15" customHeight="1">
      <c r="B74" s="14"/>
      <c r="C74" s="73" t="s">
        <v>36</v>
      </c>
      <c r="D74" s="73"/>
      <c r="E74" s="73"/>
      <c r="F74" s="73"/>
      <c r="G74" s="73"/>
      <c r="H74" s="73"/>
      <c r="I74" s="73"/>
      <c r="J74" s="74"/>
      <c r="K74" s="18" t="s">
        <v>71</v>
      </c>
      <c r="L74" s="14"/>
      <c r="M74" s="16"/>
      <c r="N74" s="14"/>
      <c r="O74" s="17"/>
      <c r="P74" s="16"/>
    </row>
    <row r="75" spans="2:16" ht="15" customHeight="1">
      <c r="B75" s="14"/>
      <c r="C75" s="17"/>
      <c r="D75" s="75" t="s">
        <v>72</v>
      </c>
      <c r="E75" s="75"/>
      <c r="F75" s="75"/>
      <c r="G75" s="75"/>
      <c r="H75" s="75"/>
      <c r="I75" s="75"/>
      <c r="J75" s="76"/>
      <c r="K75" s="18"/>
      <c r="L75" s="77">
        <v>10000000000</v>
      </c>
      <c r="M75" s="78"/>
      <c r="N75" s="14"/>
      <c r="O75" s="79">
        <v>15000000000</v>
      </c>
      <c r="P75" s="78"/>
    </row>
    <row r="76" spans="2:16" ht="15" customHeight="1">
      <c r="B76" s="14"/>
      <c r="C76" s="17"/>
      <c r="D76" s="75" t="s">
        <v>73</v>
      </c>
      <c r="E76" s="75"/>
      <c r="F76" s="75"/>
      <c r="G76" s="75"/>
      <c r="H76" s="75"/>
      <c r="I76" s="75"/>
      <c r="J76" s="76"/>
      <c r="K76" s="18"/>
      <c r="L76" s="77">
        <v>0</v>
      </c>
      <c r="M76" s="78"/>
      <c r="N76" s="14"/>
      <c r="O76" s="79">
        <v>0</v>
      </c>
      <c r="P76" s="78"/>
    </row>
    <row r="77" spans="2:16" ht="15" customHeight="1">
      <c r="B77" s="14"/>
      <c r="C77" s="17"/>
      <c r="D77" s="75" t="s">
        <v>74</v>
      </c>
      <c r="E77" s="75"/>
      <c r="F77" s="75"/>
      <c r="G77" s="75"/>
      <c r="H77" s="75"/>
      <c r="I77" s="75"/>
      <c r="J77" s="76"/>
      <c r="K77" s="18"/>
      <c r="L77" s="77">
        <v>0</v>
      </c>
      <c r="M77" s="78"/>
      <c r="N77" s="14"/>
      <c r="O77" s="79">
        <v>0</v>
      </c>
      <c r="P77" s="78"/>
    </row>
    <row r="78" spans="2:16" ht="15" customHeight="1">
      <c r="B78" s="14"/>
      <c r="C78" s="17"/>
      <c r="D78" s="17"/>
      <c r="E78" s="17"/>
      <c r="F78" s="17"/>
      <c r="G78" s="17"/>
      <c r="H78" s="17"/>
      <c r="I78" s="17"/>
      <c r="J78" s="16"/>
      <c r="K78" s="19"/>
      <c r="L78" s="14"/>
      <c r="M78" s="16"/>
      <c r="N78" s="17"/>
      <c r="O78" s="17"/>
      <c r="P78" s="16"/>
    </row>
    <row r="79" spans="2:16" ht="15" customHeight="1">
      <c r="B79" s="14"/>
      <c r="C79" s="17"/>
      <c r="D79" s="17"/>
      <c r="E79" s="89" t="s">
        <v>42</v>
      </c>
      <c r="F79" s="89"/>
      <c r="G79" s="89"/>
      <c r="H79" s="89"/>
      <c r="I79" s="89"/>
      <c r="J79" s="90"/>
      <c r="K79" s="15"/>
      <c r="L79" s="77">
        <f>L75+L76+L77</f>
        <v>10000000000</v>
      </c>
      <c r="M79" s="78"/>
      <c r="N79" s="17"/>
      <c r="O79" s="79">
        <f>O75+O76+O77</f>
        <v>15000000000</v>
      </c>
      <c r="P79" s="78"/>
    </row>
    <row r="80" spans="2:16" ht="4.1500000000000004" customHeight="1">
      <c r="B80" s="14"/>
      <c r="C80" s="17"/>
      <c r="D80" s="17"/>
      <c r="E80" s="17"/>
      <c r="F80" s="17"/>
      <c r="G80" s="17"/>
      <c r="H80" s="17"/>
      <c r="I80" s="17"/>
      <c r="J80" s="16"/>
      <c r="K80" s="19"/>
      <c r="L80" s="14"/>
      <c r="M80" s="16"/>
      <c r="N80" s="17"/>
      <c r="O80" s="17"/>
      <c r="P80" s="16"/>
    </row>
    <row r="81" spans="2:16" ht="15" customHeight="1">
      <c r="B81" s="13"/>
      <c r="C81" s="114" t="s">
        <v>75</v>
      </c>
      <c r="D81" s="114"/>
      <c r="E81" s="114"/>
      <c r="F81" s="114"/>
      <c r="G81" s="114"/>
      <c r="H81" s="114"/>
      <c r="I81" s="114"/>
      <c r="J81" s="115"/>
      <c r="K81" s="40"/>
      <c r="L81" s="116">
        <f>L73-L79</f>
        <v>58567784600</v>
      </c>
      <c r="M81" s="117"/>
      <c r="N81" s="41"/>
      <c r="O81" s="118">
        <f>O73-O79</f>
        <v>-14825300000</v>
      </c>
      <c r="P81" s="117"/>
    </row>
    <row r="82" spans="2:16" ht="4.1500000000000004" customHeight="1">
      <c r="B82" s="14"/>
      <c r="C82" s="29"/>
      <c r="D82" s="29"/>
      <c r="E82" s="29"/>
      <c r="F82" s="29"/>
      <c r="G82" s="29"/>
      <c r="H82" s="29"/>
      <c r="I82" s="29"/>
      <c r="J82" s="30"/>
      <c r="K82" s="27"/>
      <c r="L82" s="14"/>
      <c r="M82" s="16"/>
      <c r="N82" s="17"/>
      <c r="O82" s="17"/>
      <c r="P82" s="16"/>
    </row>
    <row r="83" spans="2:16" ht="15" customHeight="1">
      <c r="B83" s="14"/>
      <c r="C83" s="71" t="s">
        <v>76</v>
      </c>
      <c r="D83" s="71"/>
      <c r="E83" s="71"/>
      <c r="F83" s="71"/>
      <c r="G83" s="71"/>
      <c r="H83" s="71"/>
      <c r="I83" s="71"/>
      <c r="J83" s="72"/>
      <c r="K83" s="15" t="s">
        <v>77</v>
      </c>
      <c r="L83" s="14"/>
      <c r="M83" s="16"/>
      <c r="N83" s="17"/>
      <c r="O83" s="17"/>
      <c r="P83" s="16"/>
    </row>
    <row r="84" spans="2:16" ht="15" customHeight="1">
      <c r="B84" s="14"/>
      <c r="C84" s="73" t="s">
        <v>21</v>
      </c>
      <c r="D84" s="73"/>
      <c r="E84" s="73"/>
      <c r="F84" s="73"/>
      <c r="G84" s="73"/>
      <c r="H84" s="73"/>
      <c r="I84" s="73"/>
      <c r="J84" s="74"/>
      <c r="K84" s="42"/>
      <c r="L84" s="14"/>
      <c r="M84" s="16"/>
      <c r="N84" s="14"/>
      <c r="O84" s="17"/>
      <c r="P84" s="16"/>
    </row>
    <row r="85" spans="2:16" ht="15" customHeight="1">
      <c r="B85" s="14"/>
      <c r="C85" s="17"/>
      <c r="D85" s="75" t="s">
        <v>78</v>
      </c>
      <c r="E85" s="75"/>
      <c r="F85" s="75"/>
      <c r="G85" s="75"/>
      <c r="H85" s="75"/>
      <c r="I85" s="75"/>
      <c r="J85" s="76"/>
      <c r="K85" s="18"/>
      <c r="L85" s="77">
        <v>130680424552</v>
      </c>
      <c r="M85" s="78"/>
      <c r="N85" s="14"/>
      <c r="O85" s="79">
        <v>121200313868</v>
      </c>
      <c r="P85" s="78"/>
    </row>
    <row r="86" spans="2:16" ht="15" customHeight="1">
      <c r="B86" s="14"/>
      <c r="C86" s="17"/>
      <c r="D86" s="75" t="s">
        <v>79</v>
      </c>
      <c r="E86" s="75"/>
      <c r="F86" s="75"/>
      <c r="G86" s="75"/>
      <c r="H86" s="75"/>
      <c r="I86" s="75"/>
      <c r="J86" s="43"/>
      <c r="K86" s="18"/>
      <c r="L86" s="31"/>
      <c r="M86" s="32">
        <v>0</v>
      </c>
      <c r="N86" s="14"/>
      <c r="O86" s="79">
        <v>0</v>
      </c>
      <c r="P86" s="78"/>
    </row>
    <row r="87" spans="2:16" ht="15" customHeight="1">
      <c r="B87" s="14"/>
      <c r="C87" s="17"/>
      <c r="D87" s="75" t="s">
        <v>80</v>
      </c>
      <c r="E87" s="75"/>
      <c r="F87" s="75"/>
      <c r="G87" s="75"/>
      <c r="H87" s="75"/>
      <c r="I87" s="75"/>
      <c r="J87" s="76"/>
      <c r="K87" s="18"/>
      <c r="L87" s="31"/>
      <c r="M87" s="32">
        <v>0</v>
      </c>
      <c r="N87" s="14"/>
      <c r="O87" s="79">
        <v>0</v>
      </c>
      <c r="P87" s="78"/>
    </row>
    <row r="88" spans="2:16" ht="15" customHeight="1">
      <c r="B88" s="14"/>
      <c r="C88" s="17"/>
      <c r="D88" s="75" t="s">
        <v>81</v>
      </c>
      <c r="E88" s="75"/>
      <c r="F88" s="75"/>
      <c r="G88" s="75"/>
      <c r="H88" s="75"/>
      <c r="I88" s="75"/>
      <c r="J88" s="76"/>
      <c r="K88" s="18"/>
      <c r="L88" s="31"/>
      <c r="M88" s="32">
        <v>0</v>
      </c>
      <c r="N88" s="14"/>
      <c r="O88" s="79">
        <v>17850950</v>
      </c>
      <c r="P88" s="78"/>
    </row>
    <row r="89" spans="2:16" ht="15" customHeight="1">
      <c r="B89" s="14"/>
      <c r="C89" s="17"/>
      <c r="D89" s="75" t="s">
        <v>82</v>
      </c>
      <c r="E89" s="75"/>
      <c r="F89" s="75"/>
      <c r="G89" s="75"/>
      <c r="H89" s="75"/>
      <c r="I89" s="75"/>
      <c r="J89" s="76"/>
      <c r="K89" s="18"/>
      <c r="L89" s="31"/>
      <c r="M89" s="32">
        <v>0</v>
      </c>
      <c r="N89" s="14"/>
      <c r="O89" s="79">
        <v>0</v>
      </c>
      <c r="P89" s="78"/>
    </row>
    <row r="90" spans="2:16" ht="15" customHeight="1">
      <c r="B90" s="14"/>
      <c r="C90" s="17"/>
      <c r="D90" s="75" t="s">
        <v>83</v>
      </c>
      <c r="E90" s="75"/>
      <c r="F90" s="75"/>
      <c r="G90" s="75"/>
      <c r="H90" s="75"/>
      <c r="I90" s="75"/>
      <c r="J90" s="76"/>
      <c r="K90" s="18"/>
      <c r="L90" s="31"/>
      <c r="M90" s="32">
        <v>0</v>
      </c>
      <c r="N90" s="14"/>
      <c r="O90" s="79">
        <v>0</v>
      </c>
      <c r="P90" s="78"/>
    </row>
    <row r="91" spans="2:16" ht="4.1500000000000004" customHeight="1">
      <c r="B91" s="14"/>
      <c r="C91" s="17"/>
      <c r="D91" s="17"/>
      <c r="E91" s="17"/>
      <c r="F91" s="17"/>
      <c r="G91" s="17"/>
      <c r="H91" s="17"/>
      <c r="I91" s="17"/>
      <c r="J91" s="16"/>
      <c r="K91" s="19"/>
      <c r="L91" s="14"/>
      <c r="M91" s="16"/>
      <c r="N91" s="14"/>
      <c r="O91" s="17"/>
      <c r="P91" s="16"/>
    </row>
    <row r="92" spans="2:16" ht="15" customHeight="1">
      <c r="B92" s="14"/>
      <c r="C92" s="17"/>
      <c r="D92" s="17"/>
      <c r="E92" s="89" t="s">
        <v>35</v>
      </c>
      <c r="F92" s="89"/>
      <c r="G92" s="89"/>
      <c r="H92" s="89"/>
      <c r="I92" s="89"/>
      <c r="J92" s="90"/>
      <c r="K92" s="44"/>
      <c r="L92" s="105">
        <f>L85+M86+M87+M88+M89+M90</f>
        <v>130680424552</v>
      </c>
      <c r="M92" s="106"/>
      <c r="N92" s="34"/>
      <c r="O92" s="105">
        <f>O85+O86+O87+O88+O89+O90</f>
        <v>121218164818</v>
      </c>
      <c r="P92" s="106"/>
    </row>
    <row r="93" spans="2:16" ht="15" customHeight="1">
      <c r="B93" s="14"/>
      <c r="C93" s="73" t="s">
        <v>36</v>
      </c>
      <c r="D93" s="73"/>
      <c r="E93" s="73"/>
      <c r="F93" s="73"/>
      <c r="G93" s="73"/>
      <c r="H93" s="73"/>
      <c r="I93" s="73"/>
      <c r="J93" s="74"/>
      <c r="K93" s="42"/>
      <c r="L93" s="14"/>
      <c r="M93" s="16"/>
      <c r="N93" s="14"/>
      <c r="O93" s="17"/>
      <c r="P93" s="16"/>
    </row>
    <row r="94" spans="2:16" ht="15" customHeight="1">
      <c r="B94" s="14"/>
      <c r="C94" s="17"/>
      <c r="D94" s="75" t="s">
        <v>84</v>
      </c>
      <c r="E94" s="75"/>
      <c r="F94" s="75"/>
      <c r="G94" s="75"/>
      <c r="H94" s="75"/>
      <c r="I94" s="75"/>
      <c r="J94" s="76"/>
      <c r="K94" s="18"/>
      <c r="L94" s="77">
        <v>130680424552</v>
      </c>
      <c r="M94" s="78"/>
      <c r="N94" s="14"/>
      <c r="O94" s="79">
        <v>121200313868</v>
      </c>
      <c r="P94" s="78"/>
    </row>
    <row r="95" spans="2:16" ht="15" customHeight="1">
      <c r="B95" s="14"/>
      <c r="C95" s="17"/>
      <c r="D95" s="75" t="s">
        <v>85</v>
      </c>
      <c r="E95" s="75"/>
      <c r="F95" s="75"/>
      <c r="G95" s="75"/>
      <c r="H95" s="75"/>
      <c r="I95" s="75"/>
      <c r="J95" s="76"/>
      <c r="K95" s="18"/>
      <c r="L95" s="77">
        <v>0</v>
      </c>
      <c r="M95" s="78"/>
      <c r="N95" s="14"/>
      <c r="O95" s="79">
        <v>0</v>
      </c>
      <c r="P95" s="78"/>
    </row>
    <row r="96" spans="2:16" ht="15" customHeight="1">
      <c r="B96" s="14"/>
      <c r="C96" s="17"/>
      <c r="D96" s="17"/>
      <c r="E96" s="17"/>
      <c r="F96" s="17"/>
      <c r="G96" s="17"/>
      <c r="H96" s="17"/>
      <c r="I96" s="17"/>
      <c r="J96" s="16"/>
      <c r="K96" s="19"/>
      <c r="L96" s="14"/>
      <c r="M96" s="16"/>
      <c r="N96" s="14"/>
      <c r="O96" s="17"/>
      <c r="P96" s="16"/>
    </row>
    <row r="97" spans="2:16" ht="15" customHeight="1">
      <c r="B97" s="14"/>
      <c r="C97" s="17"/>
      <c r="D97" s="17"/>
      <c r="E97" s="89" t="s">
        <v>42</v>
      </c>
      <c r="F97" s="89"/>
      <c r="G97" s="89"/>
      <c r="H97" s="89"/>
      <c r="I97" s="89"/>
      <c r="J97" s="90"/>
      <c r="K97" s="44"/>
      <c r="L97" s="111">
        <f>L94+L95</f>
        <v>130680424552</v>
      </c>
      <c r="M97" s="112"/>
      <c r="N97" s="35"/>
      <c r="O97" s="113">
        <f>O94+O95</f>
        <v>121200313868</v>
      </c>
      <c r="P97" s="112"/>
    </row>
    <row r="98" spans="2:16" ht="4.1500000000000004" customHeight="1">
      <c r="B98" s="14"/>
      <c r="C98" s="17"/>
      <c r="D98" s="17"/>
      <c r="E98" s="17"/>
      <c r="F98" s="17"/>
      <c r="G98" s="17"/>
      <c r="H98" s="17"/>
      <c r="I98" s="17"/>
      <c r="J98" s="16"/>
      <c r="K98" s="19"/>
      <c r="L98" s="14"/>
      <c r="M98" s="16"/>
      <c r="N98" s="14"/>
      <c r="O98" s="17"/>
      <c r="P98" s="16"/>
    </row>
    <row r="99" spans="2:16" ht="15" customHeight="1">
      <c r="B99" s="14"/>
      <c r="C99" s="71" t="s">
        <v>86</v>
      </c>
      <c r="D99" s="71"/>
      <c r="E99" s="71"/>
      <c r="F99" s="71"/>
      <c r="G99" s="71"/>
      <c r="H99" s="71"/>
      <c r="I99" s="71"/>
      <c r="J99" s="72"/>
      <c r="K99" s="27"/>
      <c r="L99" s="116">
        <f>L92-L97</f>
        <v>0</v>
      </c>
      <c r="M99" s="117"/>
      <c r="N99" s="45"/>
      <c r="O99" s="118">
        <f>O92-O97</f>
        <v>17850950</v>
      </c>
      <c r="P99" s="117"/>
    </row>
    <row r="100" spans="2:16" ht="4.1500000000000004" customHeight="1">
      <c r="B100" s="14"/>
      <c r="C100" s="29"/>
      <c r="D100" s="29"/>
      <c r="E100" s="29"/>
      <c r="F100" s="29"/>
      <c r="G100" s="29"/>
      <c r="H100" s="29"/>
      <c r="I100" s="29"/>
      <c r="J100" s="30"/>
      <c r="K100" s="27"/>
      <c r="L100" s="36"/>
      <c r="M100" s="46"/>
      <c r="N100" s="36"/>
      <c r="O100" s="47"/>
      <c r="P100" s="46"/>
    </row>
    <row r="101" spans="2:16" ht="15" customHeight="1">
      <c r="B101" s="14"/>
      <c r="C101" s="17"/>
      <c r="D101" s="119" t="s">
        <v>87</v>
      </c>
      <c r="E101" s="119"/>
      <c r="F101" s="119"/>
      <c r="G101" s="119"/>
      <c r="H101" s="119"/>
      <c r="I101" s="119"/>
      <c r="J101" s="120"/>
      <c r="K101" s="18" t="s">
        <v>88</v>
      </c>
      <c r="L101" s="110">
        <f>L39+L62+L81+L99</f>
        <v>-24038477788</v>
      </c>
      <c r="M101" s="109"/>
      <c r="N101" s="36"/>
      <c r="O101" s="110">
        <f>O39+O62+O81+O99</f>
        <v>34540225038</v>
      </c>
      <c r="P101" s="109"/>
    </row>
    <row r="102" spans="2:16" ht="15" customHeight="1">
      <c r="B102" s="14"/>
      <c r="C102" s="17"/>
      <c r="D102" s="119" t="s">
        <v>89</v>
      </c>
      <c r="E102" s="119"/>
      <c r="F102" s="119"/>
      <c r="G102" s="119"/>
      <c r="H102" s="119"/>
      <c r="I102" s="119"/>
      <c r="J102" s="120"/>
      <c r="K102" s="48"/>
      <c r="L102" s="108">
        <v>221485431047</v>
      </c>
      <c r="M102" s="109"/>
      <c r="N102" s="36"/>
      <c r="O102" s="110">
        <v>186945206009</v>
      </c>
      <c r="P102" s="109"/>
    </row>
    <row r="103" spans="2:16" ht="15" customHeight="1">
      <c r="B103" s="14"/>
      <c r="C103" s="17"/>
      <c r="D103" s="119" t="s">
        <v>90</v>
      </c>
      <c r="E103" s="119"/>
      <c r="F103" s="119"/>
      <c r="G103" s="119"/>
      <c r="H103" s="119"/>
      <c r="I103" s="119"/>
      <c r="J103" s="120"/>
      <c r="K103" s="48"/>
      <c r="L103" s="108">
        <f>L101+L102</f>
        <v>197446953259</v>
      </c>
      <c r="M103" s="109"/>
      <c r="N103" s="36"/>
      <c r="O103" s="110">
        <f>O101+O102</f>
        <v>221485431047</v>
      </c>
      <c r="P103" s="109"/>
    </row>
    <row r="104" spans="2:16" ht="15" customHeight="1">
      <c r="B104" s="14"/>
      <c r="C104" s="17"/>
      <c r="D104" s="49"/>
      <c r="E104" s="119" t="s">
        <v>91</v>
      </c>
      <c r="F104" s="119"/>
      <c r="G104" s="119"/>
      <c r="H104" s="119"/>
      <c r="I104" s="119"/>
      <c r="J104" s="120"/>
      <c r="K104" s="48"/>
      <c r="L104" s="108">
        <v>0</v>
      </c>
      <c r="M104" s="109"/>
      <c r="N104" s="36"/>
      <c r="O104" s="110">
        <v>290700</v>
      </c>
      <c r="P104" s="109"/>
    </row>
    <row r="105" spans="2:16" s="50" customFormat="1" ht="15" customHeight="1">
      <c r="B105" s="51"/>
      <c r="C105" s="52"/>
      <c r="D105" s="53"/>
      <c r="E105" s="121" t="s">
        <v>92</v>
      </c>
      <c r="F105" s="121"/>
      <c r="G105" s="121"/>
      <c r="H105" s="121"/>
      <c r="I105" s="121"/>
      <c r="J105" s="122"/>
      <c r="K105" s="54"/>
      <c r="L105" s="123">
        <v>41658925</v>
      </c>
      <c r="M105" s="124"/>
      <c r="N105" s="55"/>
      <c r="O105" s="125">
        <v>0</v>
      </c>
      <c r="P105" s="124"/>
    </row>
    <row r="106" spans="2:16" s="50" customFormat="1" ht="15" customHeight="1">
      <c r="B106" s="56"/>
      <c r="C106" s="57"/>
      <c r="D106" s="58"/>
      <c r="E106" s="126" t="s">
        <v>93</v>
      </c>
      <c r="F106" s="126"/>
      <c r="G106" s="126"/>
      <c r="H106" s="126"/>
      <c r="I106" s="126"/>
      <c r="J106" s="127"/>
      <c r="K106" s="59"/>
      <c r="L106" s="128">
        <f>L103+L104+L105</f>
        <v>197488612184</v>
      </c>
      <c r="M106" s="129"/>
      <c r="N106" s="60">
        <f>O103+O104+O105</f>
        <v>221485721747</v>
      </c>
      <c r="O106" s="130">
        <f>O103+O104+O105</f>
        <v>221485721747</v>
      </c>
      <c r="P106" s="129"/>
    </row>
    <row r="107" spans="2:16" ht="16.149999999999999" customHeight="1"/>
    <row r="108" spans="2:16" ht="16.149999999999999" customHeight="1"/>
    <row r="109" spans="2:16" ht="19.899999999999999" customHeight="1">
      <c r="E109" s="2"/>
      <c r="F109" s="2"/>
      <c r="G109" s="2"/>
      <c r="H109" s="2"/>
      <c r="I109" s="2"/>
      <c r="L109" s="69" t="s">
        <v>9</v>
      </c>
      <c r="M109" s="69"/>
      <c r="N109" s="69"/>
      <c r="O109" s="69"/>
    </row>
    <row r="110" spans="2:16" ht="19.899999999999999" customHeight="1">
      <c r="E110" s="67" t="s">
        <v>10</v>
      </c>
      <c r="F110" s="67"/>
      <c r="G110" s="67"/>
      <c r="H110" s="67"/>
      <c r="I110" s="2"/>
      <c r="L110" s="69" t="s">
        <v>2</v>
      </c>
      <c r="M110" s="69"/>
      <c r="N110" s="69"/>
      <c r="O110" s="69"/>
    </row>
    <row r="111" spans="2:16" ht="19.899999999999999" customHeight="1">
      <c r="E111" s="67" t="s">
        <v>11</v>
      </c>
      <c r="F111" s="67"/>
      <c r="G111" s="67"/>
      <c r="H111" s="61" t="s">
        <v>12</v>
      </c>
      <c r="I111" s="2"/>
      <c r="L111" s="1"/>
      <c r="M111" s="62"/>
    </row>
    <row r="112" spans="2:16" ht="19.899999999999999" customHeight="1">
      <c r="E112" s="68" t="s">
        <v>13</v>
      </c>
      <c r="F112" s="68"/>
      <c r="G112" s="68"/>
      <c r="H112" s="63"/>
      <c r="I112" s="64"/>
      <c r="L112" s="1"/>
      <c r="M112" s="1"/>
    </row>
    <row r="113" spans="5:15" ht="19.899999999999999" customHeight="1">
      <c r="E113" s="65" t="s">
        <v>14</v>
      </c>
      <c r="F113" s="65"/>
      <c r="G113" s="66"/>
      <c r="H113" s="63"/>
      <c r="I113" s="64"/>
      <c r="L113" s="1"/>
      <c r="M113" s="1"/>
    </row>
    <row r="114" spans="5:15" ht="19.899999999999999" customHeight="1">
      <c r="E114" s="65" t="s">
        <v>15</v>
      </c>
      <c r="F114" s="65"/>
      <c r="G114" s="66"/>
      <c r="H114" s="63"/>
      <c r="I114" s="64"/>
      <c r="L114" s="70" t="s">
        <v>16</v>
      </c>
      <c r="M114" s="70"/>
      <c r="N114" s="70"/>
      <c r="O114" s="70"/>
    </row>
  </sheetData>
  <mergeCells count="222">
    <mergeCell ref="L109:O109"/>
    <mergeCell ref="E110:H110"/>
    <mergeCell ref="L110:O110"/>
    <mergeCell ref="E111:G111"/>
    <mergeCell ref="E112:G112"/>
    <mergeCell ref="L114:O114"/>
    <mergeCell ref="E105:J105"/>
    <mergeCell ref="L105:M105"/>
    <mergeCell ref="O105:P105"/>
    <mergeCell ref="E106:J106"/>
    <mergeCell ref="L106:M106"/>
    <mergeCell ref="O106:P106"/>
    <mergeCell ref="D103:J103"/>
    <mergeCell ref="L103:M103"/>
    <mergeCell ref="O103:P103"/>
    <mergeCell ref="E104:J104"/>
    <mergeCell ref="L104:M104"/>
    <mergeCell ref="O104:P104"/>
    <mergeCell ref="D101:J101"/>
    <mergeCell ref="L101:M101"/>
    <mergeCell ref="O101:P101"/>
    <mergeCell ref="D102:J102"/>
    <mergeCell ref="L102:M102"/>
    <mergeCell ref="O102:P102"/>
    <mergeCell ref="E97:J97"/>
    <mergeCell ref="L97:M97"/>
    <mergeCell ref="O97:P97"/>
    <mergeCell ref="C99:J99"/>
    <mergeCell ref="L99:M99"/>
    <mergeCell ref="O99:P99"/>
    <mergeCell ref="C93:J93"/>
    <mergeCell ref="D94:J94"/>
    <mergeCell ref="L94:M94"/>
    <mergeCell ref="O94:P94"/>
    <mergeCell ref="D95:J95"/>
    <mergeCell ref="L95:M95"/>
    <mergeCell ref="O95:P95"/>
    <mergeCell ref="D89:J89"/>
    <mergeCell ref="O89:P89"/>
    <mergeCell ref="D90:J90"/>
    <mergeCell ref="O90:P90"/>
    <mergeCell ref="E92:J92"/>
    <mergeCell ref="L92:M92"/>
    <mergeCell ref="O92:P92"/>
    <mergeCell ref="D86:I86"/>
    <mergeCell ref="O86:P86"/>
    <mergeCell ref="D87:J87"/>
    <mergeCell ref="O87:P87"/>
    <mergeCell ref="D88:J88"/>
    <mergeCell ref="O88:P88"/>
    <mergeCell ref="C81:J81"/>
    <mergeCell ref="L81:M81"/>
    <mergeCell ref="O81:P81"/>
    <mergeCell ref="C83:J83"/>
    <mergeCell ref="C84:J84"/>
    <mergeCell ref="D85:J85"/>
    <mergeCell ref="L85:M85"/>
    <mergeCell ref="O85:P85"/>
    <mergeCell ref="D77:J77"/>
    <mergeCell ref="L77:M77"/>
    <mergeCell ref="O77:P77"/>
    <mergeCell ref="E79:J79"/>
    <mergeCell ref="L79:M79"/>
    <mergeCell ref="O79:P79"/>
    <mergeCell ref="C74:J74"/>
    <mergeCell ref="D75:J75"/>
    <mergeCell ref="L75:M75"/>
    <mergeCell ref="O75:P75"/>
    <mergeCell ref="D76:J76"/>
    <mergeCell ref="L76:M76"/>
    <mergeCell ref="O76:P76"/>
    <mergeCell ref="D71:J71"/>
    <mergeCell ref="L71:M71"/>
    <mergeCell ref="O71:P71"/>
    <mergeCell ref="E73:J73"/>
    <mergeCell ref="L73:M73"/>
    <mergeCell ref="O73:P73"/>
    <mergeCell ref="D69:J69"/>
    <mergeCell ref="L69:M69"/>
    <mergeCell ref="O69:P69"/>
    <mergeCell ref="D70:J70"/>
    <mergeCell ref="L70:M70"/>
    <mergeCell ref="O70:P70"/>
    <mergeCell ref="D67:J67"/>
    <mergeCell ref="L67:M67"/>
    <mergeCell ref="O67:P67"/>
    <mergeCell ref="D68:J68"/>
    <mergeCell ref="L68:M68"/>
    <mergeCell ref="O68:P68"/>
    <mergeCell ref="C62:J62"/>
    <mergeCell ref="L62:M62"/>
    <mergeCell ref="O62:P62"/>
    <mergeCell ref="C64:J64"/>
    <mergeCell ref="C65:J65"/>
    <mergeCell ref="D66:J66"/>
    <mergeCell ref="L66:M66"/>
    <mergeCell ref="O66:P66"/>
    <mergeCell ref="D58:J58"/>
    <mergeCell ref="L58:M58"/>
    <mergeCell ref="O58:P58"/>
    <mergeCell ref="E60:J60"/>
    <mergeCell ref="L60:M60"/>
    <mergeCell ref="O60:P60"/>
    <mergeCell ref="D56:J56"/>
    <mergeCell ref="L56:M56"/>
    <mergeCell ref="O56:P56"/>
    <mergeCell ref="D57:J57"/>
    <mergeCell ref="L57:M57"/>
    <mergeCell ref="O57:P57"/>
    <mergeCell ref="C53:J53"/>
    <mergeCell ref="D54:J54"/>
    <mergeCell ref="L54:M54"/>
    <mergeCell ref="O54:P54"/>
    <mergeCell ref="D55:J55"/>
    <mergeCell ref="L55:M55"/>
    <mergeCell ref="O55:P55"/>
    <mergeCell ref="D49:J49"/>
    <mergeCell ref="L49:M49"/>
    <mergeCell ref="O49:P49"/>
    <mergeCell ref="D50:J50"/>
    <mergeCell ref="E52:J52"/>
    <mergeCell ref="L52:M52"/>
    <mergeCell ref="O52:P52"/>
    <mergeCell ref="D47:J47"/>
    <mergeCell ref="L47:M47"/>
    <mergeCell ref="O47:P47"/>
    <mergeCell ref="D48:J48"/>
    <mergeCell ref="L48:M48"/>
    <mergeCell ref="O48:P48"/>
    <mergeCell ref="D44:J44"/>
    <mergeCell ref="O44:P44"/>
    <mergeCell ref="D45:J45"/>
    <mergeCell ref="L45:M45"/>
    <mergeCell ref="O45:P45"/>
    <mergeCell ref="D46:J46"/>
    <mergeCell ref="L46:M46"/>
    <mergeCell ref="O46:P46"/>
    <mergeCell ref="C39:J39"/>
    <mergeCell ref="L39:M39"/>
    <mergeCell ref="O39:P39"/>
    <mergeCell ref="C41:J41"/>
    <mergeCell ref="C42:J42"/>
    <mergeCell ref="D43:J43"/>
    <mergeCell ref="L43:M43"/>
    <mergeCell ref="O43:P43"/>
    <mergeCell ref="D35:J35"/>
    <mergeCell ref="L35:M35"/>
    <mergeCell ref="O35:P35"/>
    <mergeCell ref="G36:H36"/>
    <mergeCell ref="E37:J37"/>
    <mergeCell ref="L37:M37"/>
    <mergeCell ref="O37:P37"/>
    <mergeCell ref="D33:J33"/>
    <mergeCell ref="L33:M33"/>
    <mergeCell ref="O33:P33"/>
    <mergeCell ref="D34:J34"/>
    <mergeCell ref="L34:M34"/>
    <mergeCell ref="O34:P34"/>
    <mergeCell ref="D31:J31"/>
    <mergeCell ref="L31:M31"/>
    <mergeCell ref="O31:P31"/>
    <mergeCell ref="D32:J32"/>
    <mergeCell ref="L32:M32"/>
    <mergeCell ref="O32:P32"/>
    <mergeCell ref="D29:J29"/>
    <mergeCell ref="L29:M29"/>
    <mergeCell ref="O29:P29"/>
    <mergeCell ref="D30:J30"/>
    <mergeCell ref="L30:M30"/>
    <mergeCell ref="O30:P30"/>
    <mergeCell ref="E26:J26"/>
    <mergeCell ref="L26:M26"/>
    <mergeCell ref="O26:P26"/>
    <mergeCell ref="C27:J27"/>
    <mergeCell ref="D28:J28"/>
    <mergeCell ref="L28:M28"/>
    <mergeCell ref="O28:P28"/>
    <mergeCell ref="D23:J23"/>
    <mergeCell ref="L23:M23"/>
    <mergeCell ref="O23:P23"/>
    <mergeCell ref="D24:J24"/>
    <mergeCell ref="L24:M24"/>
    <mergeCell ref="O24:P24"/>
    <mergeCell ref="D21:J21"/>
    <mergeCell ref="L21:M21"/>
    <mergeCell ref="O21:P21"/>
    <mergeCell ref="D22:J22"/>
    <mergeCell ref="L22:M22"/>
    <mergeCell ref="O22:P22"/>
    <mergeCell ref="D19:J19"/>
    <mergeCell ref="L19:M19"/>
    <mergeCell ref="O19:P19"/>
    <mergeCell ref="D20:J20"/>
    <mergeCell ref="L20:M20"/>
    <mergeCell ref="O20:P20"/>
    <mergeCell ref="D17:J17"/>
    <mergeCell ref="L17:M17"/>
    <mergeCell ref="O17:P17"/>
    <mergeCell ref="D18:J18"/>
    <mergeCell ref="L18:M18"/>
    <mergeCell ref="O18:P18"/>
    <mergeCell ref="D15:J15"/>
    <mergeCell ref="L15:M15"/>
    <mergeCell ref="O15:P15"/>
    <mergeCell ref="D16:J16"/>
    <mergeCell ref="L16:M16"/>
    <mergeCell ref="O16:P16"/>
    <mergeCell ref="C11:J11"/>
    <mergeCell ref="C12:J12"/>
    <mergeCell ref="D13:J13"/>
    <mergeCell ref="L13:M13"/>
    <mergeCell ref="O13:P13"/>
    <mergeCell ref="D14:J14"/>
    <mergeCell ref="L14:M14"/>
    <mergeCell ref="O14:P14"/>
    <mergeCell ref="F2:P2"/>
    <mergeCell ref="F3:P3"/>
    <mergeCell ref="F4:P4"/>
    <mergeCell ref="F5:P5"/>
    <mergeCell ref="B9:J9"/>
    <mergeCell ref="L9:M9"/>
    <mergeCell ref="O9:P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Rahmat Hidayat</dc:creator>
  <cp:lastModifiedBy>DPPKAD</cp:lastModifiedBy>
  <cp:lastPrinted>2020-04-20T03:47:28Z</cp:lastPrinted>
  <dcterms:created xsi:type="dcterms:W3CDTF">2020-04-16T06:39:33Z</dcterms:created>
  <dcterms:modified xsi:type="dcterms:W3CDTF">2020-05-22T03:16:51Z</dcterms:modified>
</cp:coreProperties>
</file>