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188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6" i="1" l="1"/>
  <c r="F196" i="1"/>
  <c r="G195" i="1"/>
  <c r="F195" i="1"/>
  <c r="G194" i="1"/>
  <c r="F194" i="1"/>
  <c r="G193" i="1"/>
  <c r="F193" i="1"/>
  <c r="G192" i="1"/>
  <c r="F192" i="1"/>
  <c r="G191" i="1"/>
  <c r="F191" i="1"/>
  <c r="G190" i="1"/>
  <c r="F190" i="1"/>
  <c r="G189" i="1"/>
  <c r="F189" i="1"/>
  <c r="G188" i="1"/>
  <c r="F188" i="1"/>
  <c r="E187" i="1"/>
  <c r="D187" i="1"/>
  <c r="C187" i="1"/>
  <c r="G185" i="1"/>
  <c r="F185" i="1"/>
  <c r="G184" i="1"/>
  <c r="F184" i="1"/>
  <c r="G183" i="1"/>
  <c r="F183" i="1"/>
  <c r="G182" i="1"/>
  <c r="F182" i="1"/>
  <c r="G181" i="1"/>
  <c r="F181" i="1"/>
  <c r="G180" i="1"/>
  <c r="F180" i="1"/>
  <c r="G179" i="1"/>
  <c r="F179" i="1"/>
  <c r="G178" i="1"/>
  <c r="F178" i="1"/>
  <c r="G177" i="1"/>
  <c r="F177" i="1"/>
  <c r="G176" i="1"/>
  <c r="F176" i="1"/>
  <c r="E175" i="1"/>
  <c r="F175" i="1" s="1"/>
  <c r="D175" i="1"/>
  <c r="G175" i="1" s="1"/>
  <c r="C175" i="1"/>
  <c r="G173" i="1"/>
  <c r="F173" i="1"/>
  <c r="G172" i="1"/>
  <c r="F172" i="1"/>
  <c r="G171" i="1"/>
  <c r="F171" i="1"/>
  <c r="G170" i="1"/>
  <c r="F170" i="1"/>
  <c r="G169" i="1"/>
  <c r="F169" i="1"/>
  <c r="G168" i="1"/>
  <c r="F168" i="1"/>
  <c r="G167" i="1"/>
  <c r="F167" i="1"/>
  <c r="G166" i="1"/>
  <c r="F166" i="1"/>
  <c r="G165" i="1"/>
  <c r="F165" i="1"/>
  <c r="G164" i="1"/>
  <c r="F164" i="1"/>
  <c r="G163" i="1"/>
  <c r="F163" i="1"/>
  <c r="G162" i="1"/>
  <c r="F162" i="1"/>
  <c r="G161" i="1"/>
  <c r="F161" i="1"/>
  <c r="E160" i="1"/>
  <c r="F160" i="1" s="1"/>
  <c r="D160" i="1"/>
  <c r="C160" i="1"/>
  <c r="G158" i="1"/>
  <c r="F158" i="1"/>
  <c r="G157" i="1"/>
  <c r="F157" i="1"/>
  <c r="G156" i="1"/>
  <c r="F156" i="1"/>
  <c r="G155" i="1"/>
  <c r="F155" i="1"/>
  <c r="G154" i="1"/>
  <c r="F154" i="1"/>
  <c r="G153" i="1"/>
  <c r="F153" i="1"/>
  <c r="G152" i="1"/>
  <c r="F152" i="1"/>
  <c r="G151" i="1"/>
  <c r="F151" i="1"/>
  <c r="G150" i="1"/>
  <c r="F150" i="1"/>
  <c r="G149" i="1"/>
  <c r="F149" i="1"/>
  <c r="E148" i="1"/>
  <c r="D148" i="1"/>
  <c r="G148" i="1" s="1"/>
  <c r="C148" i="1"/>
  <c r="G146" i="1"/>
  <c r="F146" i="1"/>
  <c r="G145" i="1"/>
  <c r="F145" i="1"/>
  <c r="G144" i="1"/>
  <c r="F144" i="1"/>
  <c r="G143" i="1"/>
  <c r="F143" i="1"/>
  <c r="G142" i="1"/>
  <c r="F142" i="1"/>
  <c r="G141" i="1"/>
  <c r="F141" i="1"/>
  <c r="G140" i="1"/>
  <c r="F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E133" i="1"/>
  <c r="F133" i="1" s="1"/>
  <c r="D133" i="1"/>
  <c r="C133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G125" i="1"/>
  <c r="F125" i="1"/>
  <c r="G124" i="1"/>
  <c r="F124" i="1"/>
  <c r="G123" i="1"/>
  <c r="F123" i="1"/>
  <c r="G122" i="1"/>
  <c r="F122" i="1"/>
  <c r="G121" i="1"/>
  <c r="F121" i="1"/>
  <c r="E120" i="1"/>
  <c r="F120" i="1" s="1"/>
  <c r="D120" i="1"/>
  <c r="C120" i="1"/>
  <c r="G118" i="1"/>
  <c r="F118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E110" i="1"/>
  <c r="D110" i="1"/>
  <c r="C110" i="1"/>
  <c r="G110" i="1" s="1"/>
  <c r="G108" i="1"/>
  <c r="F108" i="1"/>
  <c r="G107" i="1"/>
  <c r="F107" i="1"/>
  <c r="G106" i="1"/>
  <c r="F106" i="1"/>
  <c r="G105" i="1"/>
  <c r="F105" i="1"/>
  <c r="G104" i="1"/>
  <c r="F104" i="1"/>
  <c r="G103" i="1"/>
  <c r="F103" i="1"/>
  <c r="G102" i="1"/>
  <c r="F102" i="1"/>
  <c r="G101" i="1"/>
  <c r="F101" i="1"/>
  <c r="G100" i="1"/>
  <c r="F100" i="1"/>
  <c r="G99" i="1"/>
  <c r="F99" i="1"/>
  <c r="E98" i="1"/>
  <c r="F98" i="1" s="1"/>
  <c r="D98" i="1"/>
  <c r="G98" i="1" s="1"/>
  <c r="C98" i="1"/>
  <c r="G96" i="1"/>
  <c r="F96" i="1"/>
  <c r="G95" i="1"/>
  <c r="F95" i="1"/>
  <c r="G94" i="1"/>
  <c r="F94" i="1"/>
  <c r="G93" i="1"/>
  <c r="F93" i="1"/>
  <c r="G92" i="1"/>
  <c r="F92" i="1"/>
  <c r="G91" i="1"/>
  <c r="F91" i="1"/>
  <c r="G90" i="1"/>
  <c r="F90" i="1"/>
  <c r="G89" i="1"/>
  <c r="F89" i="1"/>
  <c r="G88" i="1"/>
  <c r="F88" i="1"/>
  <c r="G87" i="1"/>
  <c r="F87" i="1"/>
  <c r="G86" i="1"/>
  <c r="F86" i="1"/>
  <c r="E85" i="1"/>
  <c r="F85" i="1" s="1"/>
  <c r="D85" i="1"/>
  <c r="C85" i="1"/>
  <c r="G83" i="1"/>
  <c r="F83" i="1"/>
  <c r="G82" i="1"/>
  <c r="F82" i="1"/>
  <c r="G81" i="1"/>
  <c r="F81" i="1"/>
  <c r="G80" i="1"/>
  <c r="F80" i="1"/>
  <c r="G79" i="1"/>
  <c r="F79" i="1"/>
  <c r="G78" i="1"/>
  <c r="F78" i="1"/>
  <c r="G77" i="1"/>
  <c r="F77" i="1"/>
  <c r="G76" i="1"/>
  <c r="F76" i="1"/>
  <c r="G75" i="1"/>
  <c r="F75" i="1"/>
  <c r="E74" i="1"/>
  <c r="D74" i="1"/>
  <c r="G74" i="1" s="1"/>
  <c r="C74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E65" i="1"/>
  <c r="F65" i="1" s="1"/>
  <c r="D65" i="1"/>
  <c r="C65" i="1"/>
  <c r="G65" i="1" s="1"/>
  <c r="G63" i="1"/>
  <c r="F63" i="1"/>
  <c r="G62" i="1"/>
  <c r="F62" i="1"/>
  <c r="G61" i="1"/>
  <c r="F61" i="1"/>
  <c r="G60" i="1"/>
  <c r="F60" i="1"/>
  <c r="G59" i="1"/>
  <c r="F59" i="1"/>
  <c r="G58" i="1"/>
  <c r="F58" i="1"/>
  <c r="G57" i="1"/>
  <c r="F57" i="1"/>
  <c r="G56" i="1"/>
  <c r="F56" i="1"/>
  <c r="G55" i="1"/>
  <c r="F55" i="1"/>
  <c r="E54" i="1"/>
  <c r="F54" i="1" s="1"/>
  <c r="D54" i="1"/>
  <c r="C54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G45" i="1"/>
  <c r="F45" i="1"/>
  <c r="G44" i="1"/>
  <c r="F44" i="1"/>
  <c r="G43" i="1"/>
  <c r="F43" i="1"/>
  <c r="G42" i="1"/>
  <c r="F42" i="1"/>
  <c r="E41" i="1"/>
  <c r="F41" i="1" s="1"/>
  <c r="D41" i="1"/>
  <c r="C41" i="1"/>
  <c r="G39" i="1"/>
  <c r="F39" i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8" i="1"/>
  <c r="F28" i="1"/>
  <c r="E27" i="1"/>
  <c r="F27" i="1" s="1"/>
  <c r="D27" i="1"/>
  <c r="C27" i="1"/>
  <c r="G25" i="1"/>
  <c r="F25" i="1"/>
  <c r="G24" i="1"/>
  <c r="F24" i="1"/>
  <c r="G23" i="1"/>
  <c r="F23" i="1"/>
  <c r="G22" i="1"/>
  <c r="F22" i="1"/>
  <c r="G21" i="1"/>
  <c r="F21" i="1"/>
  <c r="G20" i="1"/>
  <c r="F20" i="1"/>
  <c r="G19" i="1"/>
  <c r="F19" i="1"/>
  <c r="G18" i="1"/>
  <c r="F18" i="1"/>
  <c r="G17" i="1"/>
  <c r="F17" i="1"/>
  <c r="E16" i="1"/>
  <c r="D16" i="1"/>
  <c r="C16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E4" i="1"/>
  <c r="D4" i="1"/>
  <c r="G4" i="1" s="1"/>
  <c r="C4" i="1"/>
  <c r="G16" i="1" l="1"/>
  <c r="G187" i="1"/>
  <c r="F148" i="1"/>
  <c r="G27" i="1"/>
  <c r="G133" i="1"/>
  <c r="F74" i="1"/>
  <c r="G85" i="1"/>
  <c r="E197" i="1"/>
  <c r="C197" i="1"/>
  <c r="G54" i="1"/>
  <c r="F110" i="1"/>
  <c r="G160" i="1"/>
  <c r="G41" i="1"/>
  <c r="F16" i="1"/>
  <c r="G120" i="1"/>
  <c r="F4" i="1"/>
  <c r="D197" i="1"/>
  <c r="G197" i="1" s="1"/>
  <c r="F187" i="1"/>
  <c r="F197" i="1" l="1"/>
</calcChain>
</file>

<file path=xl/comments1.xml><?xml version="1.0" encoding="utf-8"?>
<comments xmlns="http://schemas.openxmlformats.org/spreadsheetml/2006/main">
  <authors>
    <author/>
  </authors>
  <commentList>
    <comment ref="D83" authorId="0" shapeId="0">
      <text>
        <r>
          <rPr>
            <sz val="11"/>
            <color theme="1"/>
            <rFont val="Arial"/>
            <family val="2"/>
          </rPr>
          <t>115390240
	-Jatirejo Ngargoyoso</t>
        </r>
      </text>
    </comment>
    <comment ref="D168" authorId="0" shapeId="0">
      <text>
        <r>
          <rPr>
            <sz val="11"/>
            <color theme="1"/>
            <rFont val="Arial"/>
            <family val="2"/>
          </rPr>
          <t>129064000
	-SUHARYOKO</t>
        </r>
      </text>
    </comment>
  </commentList>
</comments>
</file>

<file path=xl/sharedStrings.xml><?xml version="1.0" encoding="utf-8"?>
<sst xmlns="http://schemas.openxmlformats.org/spreadsheetml/2006/main" count="203" uniqueCount="198">
  <si>
    <t>REKAP DATA PENGGUNAAN 8% DANA DESA UNTUK PENANGANAN COVID PER 13 AGUSTUS 2021</t>
  </si>
  <si>
    <t>NO</t>
  </si>
  <si>
    <t>KECAMATAN DAN DESA</t>
  </si>
  <si>
    <t>PAGU DANA DESA</t>
  </si>
  <si>
    <t>ANGGARAN  UNTUK PENANGANAN COVID</t>
  </si>
  <si>
    <t>REALISASI SAMPAI DENGAN 13 AGUSTUS</t>
  </si>
  <si>
    <t>% Realisasi</t>
  </si>
  <si>
    <t xml:space="preserve">%                    Pagu             Dana Desa </t>
  </si>
  <si>
    <t>I</t>
  </si>
  <si>
    <t>KECAMATAN JATIPURO</t>
  </si>
  <si>
    <t>DESA NGEPUNGSARI</t>
  </si>
  <si>
    <t>DESA JATIPURWO</t>
  </si>
  <si>
    <t>DESA JATIPURO</t>
  </si>
  <si>
    <t xml:space="preserve"> DESA JATISOBO</t>
  </si>
  <si>
    <t>DESA JATIWARNO</t>
  </si>
  <si>
    <t>DESA JATIMULYO</t>
  </si>
  <si>
    <t xml:space="preserve"> DESA JATISUKO</t>
  </si>
  <si>
    <t>DESA JATIHARJO</t>
  </si>
  <si>
    <t>DESA JATIKUWUNG</t>
  </si>
  <si>
    <t>DESA JATIROYO</t>
  </si>
  <si>
    <t>II</t>
  </si>
  <si>
    <t>KECAMATAN JATIYOSO</t>
  </si>
  <si>
    <t>DESA JATISAWIT</t>
  </si>
  <si>
    <t>DESA PETUNG</t>
  </si>
  <si>
    <t>DESA WONOKELING</t>
  </si>
  <si>
    <t>DESA JATIYOSO</t>
  </si>
  <si>
    <t>DESA TLOBO</t>
  </si>
  <si>
    <t>DESA WONOREJO</t>
  </si>
  <si>
    <t>DESA BERUK</t>
  </si>
  <si>
    <t>DESA KARANGSARI</t>
  </si>
  <si>
    <t>DESA WUKIRSAWIT</t>
  </si>
  <si>
    <t>III</t>
  </si>
  <si>
    <t>KECAMATAN JUMAPOLO</t>
  </si>
  <si>
    <t>DESA PASEBAN</t>
  </si>
  <si>
    <t>DESA LEMAHBANG</t>
  </si>
  <si>
    <t>DESA JATIREJO</t>
  </si>
  <si>
    <t>DESA KWANGSAN</t>
  </si>
  <si>
    <t>DESA KARANGBANGUN</t>
  </si>
  <si>
    <t>DESA PLOSO</t>
  </si>
  <si>
    <t>DESA GIRIWONDO</t>
  </si>
  <si>
    <t>DESA KADIPIRO</t>
  </si>
  <si>
    <t>DESA JUMANTORO</t>
  </si>
  <si>
    <t>DESA KEDAWUNG</t>
  </si>
  <si>
    <t>DESA JUMAPOLO</t>
  </si>
  <si>
    <t>DESA BAKALAN</t>
  </si>
  <si>
    <t>IV</t>
  </si>
  <si>
    <t>KECAMATAN JUMANTONO</t>
  </si>
  <si>
    <t>DESA SEDAYU</t>
  </si>
  <si>
    <t>DESA KEBAK</t>
  </si>
  <si>
    <t>DESA GEMANTAR</t>
  </si>
  <si>
    <t>DESA TUNGGULREJO</t>
  </si>
  <si>
    <t>DESA GENENGAN</t>
  </si>
  <si>
    <t>DESA NGUNUT</t>
  </si>
  <si>
    <t>DESA TUGU</t>
  </si>
  <si>
    <t>DESA SUKOSARI</t>
  </si>
  <si>
    <t>DESA SAMBIREJO</t>
  </si>
  <si>
    <t>DESA BLORONG</t>
  </si>
  <si>
    <t>DESA SRINGIN</t>
  </si>
  <si>
    <t>V</t>
  </si>
  <si>
    <t>KECAMATAN MATESIH</t>
  </si>
  <si>
    <t>DESA NGADILUWIH</t>
  </si>
  <si>
    <t>DESA DAWUNG</t>
  </si>
  <si>
    <t>DESA MATESIH</t>
  </si>
  <si>
    <t>DESA KORIPAN</t>
  </si>
  <si>
    <t>DESA GIRILAYU</t>
  </si>
  <si>
    <t>DESA PABLENGAN</t>
  </si>
  <si>
    <t>DESA PLOSOREJO</t>
  </si>
  <si>
    <t>DESA GANTIWARNO</t>
  </si>
  <si>
    <t>VI</t>
  </si>
  <si>
    <t>KECAMATAN TAWANGMANGU</t>
  </si>
  <si>
    <t>DESA GONDOSULI</t>
  </si>
  <si>
    <t>DESA SEPANJANG</t>
  </si>
  <si>
    <t>DESA BANDARDAWUNG</t>
  </si>
  <si>
    <t>DESA KARANGLO</t>
  </si>
  <si>
    <t>DESA NGLEBAK</t>
  </si>
  <si>
    <t>DESA PLUMBON</t>
  </si>
  <si>
    <t>DESA TENGKLIK</t>
  </si>
  <si>
    <t>VII</t>
  </si>
  <si>
    <t>KECAMATAN NGARGOYOSO</t>
  </si>
  <si>
    <t xml:space="preserve"> DESA PUNTUKREJO</t>
  </si>
  <si>
    <t xml:space="preserve"> DESA BERJO</t>
  </si>
  <si>
    <t xml:space="preserve"> DESA GIRIMULYO</t>
  </si>
  <si>
    <t xml:space="preserve"> DESA SEGOROGUNUNG</t>
  </si>
  <si>
    <t>DESA KEMUNING</t>
  </si>
  <si>
    <t>DESA NGLEGOK</t>
  </si>
  <si>
    <t xml:space="preserve"> DESA DUKUH</t>
  </si>
  <si>
    <t xml:space="preserve"> DESA NGARGOYOSO</t>
  </si>
  <si>
    <t>VIII</t>
  </si>
  <si>
    <t>KECAMATAN KARANGPANDAN</t>
  </si>
  <si>
    <t>DESA BANGSRI</t>
  </si>
  <si>
    <t>DESA NGEMPLAK</t>
  </si>
  <si>
    <t>DESA DOPLANG</t>
  </si>
  <si>
    <t>DESA GERDU</t>
  </si>
  <si>
    <t xml:space="preserve"> DESA KARANG</t>
  </si>
  <si>
    <t xml:space="preserve"> DESA SALAM</t>
  </si>
  <si>
    <t xml:space="preserve"> DESA KARANGPANDAN</t>
  </si>
  <si>
    <t xml:space="preserve"> DESA TOHKUNING</t>
  </si>
  <si>
    <t>DESA GONDANGMANIS</t>
  </si>
  <si>
    <t xml:space="preserve"> DESA DAYU</t>
  </si>
  <si>
    <t xml:space="preserve"> DESA HARJOSARI</t>
  </si>
  <si>
    <t>IX</t>
  </si>
  <si>
    <t>KECAMATAN TASIKMADU</t>
  </si>
  <si>
    <t>DESA BURAN</t>
  </si>
  <si>
    <t xml:space="preserve"> DESA PAPAHAN</t>
  </si>
  <si>
    <t xml:space="preserve"> DESA NGIJO</t>
  </si>
  <si>
    <t xml:space="preserve"> DESA GAUM</t>
  </si>
  <si>
    <t>DESA SURUH</t>
  </si>
  <si>
    <t>DESA PANDEYAN</t>
  </si>
  <si>
    <t>DESA KARANGMOJO</t>
  </si>
  <si>
    <t>DESA KALING</t>
  </si>
  <si>
    <t>DESA WONOLOPO</t>
  </si>
  <si>
    <t>DESA KALIJIRAK</t>
  </si>
  <si>
    <t>X</t>
  </si>
  <si>
    <t>KECAMATAN JATEN</t>
  </si>
  <si>
    <t>DESA SURUHKALANG</t>
  </si>
  <si>
    <t>DESA JATI</t>
  </si>
  <si>
    <t>DESA JATEN</t>
  </si>
  <si>
    <t>DESA DAGEN</t>
  </si>
  <si>
    <t>DESA NGRINGO</t>
  </si>
  <si>
    <t>DESA JETIS</t>
  </si>
  <si>
    <t>DESA SROYO</t>
  </si>
  <si>
    <t>DESA BRUJUL</t>
  </si>
  <si>
    <t>XI</t>
  </si>
  <si>
    <t>KECAMATAN COLOMADU</t>
  </si>
  <si>
    <t>DESA NGASEM</t>
  </si>
  <si>
    <t>DESA BOLON</t>
  </si>
  <si>
    <t>DESA MALANGJIWAN</t>
  </si>
  <si>
    <t>DESA PAULAN</t>
  </si>
  <si>
    <t>DESA GAJAHAN</t>
  </si>
  <si>
    <t>DESA BLULUKAN</t>
  </si>
  <si>
    <t>DESA GAWANAN</t>
  </si>
  <si>
    <t>DESA GEDONGAN</t>
  </si>
  <si>
    <t xml:space="preserve"> DESA TOHUDAN</t>
  </si>
  <si>
    <t>DESA BATURAN</t>
  </si>
  <si>
    <t>DESA KLODRAN</t>
  </si>
  <si>
    <t>XII</t>
  </si>
  <si>
    <t>KECAMATAN GONDANGREJO</t>
  </si>
  <si>
    <t xml:space="preserve"> DESA WONOREJO</t>
  </si>
  <si>
    <t>DESA PLESUNGAN</t>
  </si>
  <si>
    <t>DESA SELOKATON</t>
  </si>
  <si>
    <t>DESA BULUREJO</t>
  </si>
  <si>
    <t>DESA REJOSARI</t>
  </si>
  <si>
    <t>DESA JERUKSAWIT</t>
  </si>
  <si>
    <t>DESA KARANGTURI</t>
  </si>
  <si>
    <t>DESA KRAGAN</t>
  </si>
  <si>
    <t>DESA WONOSARI</t>
  </si>
  <si>
    <t>DESA DAYU</t>
  </si>
  <si>
    <t xml:space="preserve"> DESA TUBAN</t>
  </si>
  <si>
    <t>DESA KRENDOWAHONO</t>
  </si>
  <si>
    <t>XIII</t>
  </si>
  <si>
    <t>KECAMATAN KEBAKKRAMAT</t>
  </si>
  <si>
    <t>DESA BANJARHARJO</t>
  </si>
  <si>
    <t>DESA ALASTUWO</t>
  </si>
  <si>
    <t>DESA MACANAN</t>
  </si>
  <si>
    <t>DESA NANGSRI</t>
  </si>
  <si>
    <t>DESA KEMIRI</t>
  </si>
  <si>
    <t>DESA WARU</t>
  </si>
  <si>
    <t>DESA PULOSARI</t>
  </si>
  <si>
    <t>DESA MALANGGATEN</t>
  </si>
  <si>
    <t>DESA KALIWULUH</t>
  </si>
  <si>
    <t>XIV</t>
  </si>
  <si>
    <t>KECAMATAN MOJOGEDANG</t>
  </si>
  <si>
    <t>DESA SEWUREJO</t>
  </si>
  <si>
    <t xml:space="preserve"> DESA NGADIREJO</t>
  </si>
  <si>
    <t>DESA MOJOGEDANG</t>
  </si>
  <si>
    <t>DESA POJOK</t>
  </si>
  <si>
    <t>DESA MOJOROTO</t>
  </si>
  <si>
    <t xml:space="preserve"> DESA KALIBOTO</t>
  </si>
  <si>
    <t>DESA BUNTAR</t>
  </si>
  <si>
    <t>DESA GEBYOG</t>
  </si>
  <si>
    <t>DESA GENTUNGAN</t>
  </si>
  <si>
    <t>DESA PENDEM</t>
  </si>
  <si>
    <t>DESA PERENG</t>
  </si>
  <si>
    <t>DESA MUNGGUR</t>
  </si>
  <si>
    <t>DESA KEDUNGJERUK</t>
  </si>
  <si>
    <t>XV</t>
  </si>
  <si>
    <t>KECAMATAN KERJO</t>
  </si>
  <si>
    <t>DESA KUTO</t>
  </si>
  <si>
    <t>DESA TAMANSARI</t>
  </si>
  <si>
    <t>DESA GANTEN</t>
  </si>
  <si>
    <t>DESA GEMPOLAN</t>
  </si>
  <si>
    <t>DESA KARANGREJO</t>
  </si>
  <si>
    <t>DESA KWADUNGAN</t>
  </si>
  <si>
    <t>DESA BOTOK</t>
  </si>
  <si>
    <t>DESA SUMBEREJO</t>
  </si>
  <si>
    <t xml:space="preserve"> DESA TAWANGSARI</t>
  </si>
  <si>
    <t>XVI</t>
  </si>
  <si>
    <t>KECAMATAN JENAWI</t>
  </si>
  <si>
    <t>DESA GUMENG</t>
  </si>
  <si>
    <t>DESA ANGGRASMANIS</t>
  </si>
  <si>
    <t>DESA JENAWI</t>
  </si>
  <si>
    <t>DESA TRENGGULI</t>
  </si>
  <si>
    <t>DESA SIDOMUKTI</t>
  </si>
  <si>
    <t>DESA BALONG</t>
  </si>
  <si>
    <t>DESA SELOROMO</t>
  </si>
  <si>
    <t>DESA MENJING</t>
  </si>
  <si>
    <t>DESA LEMPONG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</si>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</sst>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64" formatCode="_-* #,##0.00_-;\-* #,##0.00_-;_-* &quot;-&quot;??_-;_-@"/>
    <numFmt numFmtId="165" formatCode="_(* #,##0_);_(* \(#,##0\);_(* &quot;-&quot;_);_(@_)"/>
    <numFmt numFmtId="166" formatCode="_-* #,##0_-;\-* #,##0_-;_-* &quot;-&quot;_-;_-@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4"/>
      <color theme="1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u/>
      <sz val="12"/>
      <color theme="1"/>
      <name val="Times New Roman"/>
      <family val="1"/>
    </font>
    <font>
      <u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165" fontId="8" fillId="2" borderId="1" xfId="0" applyNumberFormat="1" applyFont="1" applyFill="1" applyBorder="1"/>
    <xf numFmtId="165" fontId="8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/>
    <xf numFmtId="165" fontId="4" fillId="2" borderId="1" xfId="0" applyNumberFormat="1" applyFont="1" applyFill="1" applyBorder="1" applyAlignment="1"/>
    <xf numFmtId="165" fontId="5" fillId="2" borderId="1" xfId="0" applyNumberFormat="1" applyFont="1" applyFill="1" applyBorder="1" applyAlignment="1"/>
    <xf numFmtId="165" fontId="4" fillId="2" borderId="1" xfId="0" applyNumberFormat="1" applyFont="1" applyFill="1" applyBorder="1"/>
    <xf numFmtId="165" fontId="4" fillId="2" borderId="1" xfId="0" applyNumberFormat="1" applyFont="1" applyFill="1" applyBorder="1" applyAlignment="1">
      <alignment horizontal="center"/>
    </xf>
    <xf numFmtId="165" fontId="11" fillId="2" borderId="1" xfId="0" applyNumberFormat="1" applyFont="1" applyFill="1" applyBorder="1"/>
    <xf numFmtId="165" fontId="11" fillId="2" borderId="1" xfId="0" applyNumberFormat="1" applyFont="1" applyFill="1" applyBorder="1" applyAlignment="1">
      <alignment horizontal="center"/>
    </xf>
    <xf numFmtId="165" fontId="13" fillId="2" borderId="1" xfId="0" applyNumberFormat="1" applyFont="1" applyFill="1" applyBorder="1" applyAlignment="1"/>
    <xf numFmtId="165" fontId="14" fillId="2" borderId="1" xfId="0" applyNumberFormat="1" applyFont="1" applyFill="1" applyBorder="1" applyAlignment="1">
      <alignment horizontal="center"/>
    </xf>
    <xf numFmtId="164" fontId="13" fillId="2" borderId="1" xfId="0" applyNumberFormat="1" applyFont="1" applyFill="1" applyBorder="1"/>
    <xf numFmtId="0" fontId="2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165" fontId="7" fillId="4" borderId="1" xfId="0" applyNumberFormat="1" applyFont="1" applyFill="1" applyBorder="1"/>
    <xf numFmtId="0" fontId="9" fillId="4" borderId="1" xfId="0" applyFont="1" applyFill="1" applyBorder="1" applyAlignment="1">
      <alignment horizontal="center"/>
    </xf>
    <xf numFmtId="0" fontId="9" fillId="4" borderId="1" xfId="0" applyFont="1" applyFill="1" applyBorder="1"/>
    <xf numFmtId="166" fontId="9" fillId="4" borderId="1" xfId="0" applyNumberFormat="1" applyFont="1" applyFill="1" applyBorder="1"/>
    <xf numFmtId="165" fontId="10" fillId="4" borderId="1" xfId="0" applyNumberFormat="1" applyFont="1" applyFill="1" applyBorder="1"/>
    <xf numFmtId="0" fontId="12" fillId="4" borderId="1" xfId="0" applyFont="1" applyFill="1" applyBorder="1" applyAlignment="1">
      <alignment horizontal="center"/>
    </xf>
    <xf numFmtId="0" fontId="12" fillId="4" borderId="1" xfId="0" applyFont="1" applyFill="1" applyBorder="1"/>
    <xf numFmtId="166" fontId="12" fillId="4" borderId="1" xfId="0" applyNumberFormat="1" applyFont="1" applyFill="1" applyBorder="1"/>
    <xf numFmtId="166" fontId="9" fillId="4" borderId="0" xfId="0" applyNumberFormat="1" applyFont="1" applyFill="1" applyBorder="1"/>
    <xf numFmtId="165" fontId="4" fillId="2" borderId="0" xfId="0" applyNumberFormat="1" applyFont="1" applyFill="1" applyBorder="1"/>
    <xf numFmtId="41" fontId="4" fillId="2" borderId="0" xfId="1" applyFont="1" applyFill="1" applyBorder="1"/>
    <xf numFmtId="165" fontId="16" fillId="5" borderId="1" xfId="0" applyNumberFormat="1" applyFont="1" applyFill="1" applyBorder="1" applyAlignment="1">
      <alignment horizontal="right"/>
    </xf>
    <xf numFmtId="0" fontId="9" fillId="4" borderId="1" xfId="0" applyFont="1" applyFill="1" applyBorder="1" applyAlignment="1">
      <alignment horizontal="left"/>
    </xf>
    <xf numFmtId="166" fontId="9" fillId="4" borderId="1" xfId="0" applyNumberFormat="1" applyFont="1" applyFill="1" applyBorder="1" applyAlignment="1">
      <alignment horizontal="left"/>
    </xf>
    <xf numFmtId="0" fontId="17" fillId="3" borderId="1" xfId="0" applyFont="1" applyFill="1" applyBorder="1"/>
    <xf numFmtId="0" fontId="17" fillId="3" borderId="1" xfId="0" applyFont="1" applyFill="1" applyBorder="1" applyAlignment="1">
      <alignment horizontal="center"/>
    </xf>
    <xf numFmtId="165" fontId="17" fillId="3" borderId="1" xfId="0" applyNumberFormat="1" applyFont="1" applyFill="1" applyBorder="1"/>
    <xf numFmtId="165" fontId="18" fillId="3" borderId="1" xfId="0" applyNumberFormat="1" applyFont="1" applyFill="1" applyBorder="1"/>
    <xf numFmtId="165" fontId="11" fillId="3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97"/>
  <sheetViews>
    <sheetView tabSelected="1" topLeftCell="A10" workbookViewId="0">
      <selection activeCell="F204" sqref="F204"/>
    </sheetView>
  </sheetViews>
  <sheetFormatPr defaultRowHeight="15" x14ac:dyDescent="0.25"/>
  <cols>
    <col min="1" max="1" width="8.7109375" customWidth="1"/>
    <col min="2" max="2" width="35" customWidth="1"/>
    <col min="3" max="3" width="31.7109375" customWidth="1"/>
    <col min="4" max="4" width="28.85546875" customWidth="1"/>
    <col min="5" max="5" width="27.7109375" customWidth="1"/>
    <col min="6" max="6" width="14.28515625" customWidth="1"/>
    <col min="7" max="7" width="16.7109375" customWidth="1"/>
  </cols>
  <sheetData>
    <row r="1" spans="1:7" ht="18" x14ac:dyDescent="0.25">
      <c r="A1" s="1" t="s">
        <v>0</v>
      </c>
      <c r="B1" s="1"/>
      <c r="C1" s="1"/>
      <c r="D1" s="1"/>
      <c r="E1" s="1"/>
      <c r="F1" s="1"/>
      <c r="G1" s="1"/>
    </row>
    <row r="2" spans="1:7" ht="15.75" x14ac:dyDescent="0.25">
      <c r="A2" s="2"/>
      <c r="B2" s="2"/>
      <c r="C2" s="2"/>
      <c r="D2" s="3"/>
      <c r="E2" s="3"/>
      <c r="F2" s="4"/>
      <c r="G2" s="5"/>
    </row>
    <row r="3" spans="1:7" ht="45" x14ac:dyDescent="0.25">
      <c r="A3" s="18" t="s">
        <v>1</v>
      </c>
      <c r="B3" s="18" t="s">
        <v>2</v>
      </c>
      <c r="C3" s="18" t="s">
        <v>3</v>
      </c>
      <c r="D3" s="19" t="s">
        <v>4</v>
      </c>
      <c r="E3" s="19" t="s">
        <v>5</v>
      </c>
      <c r="F3" s="19" t="s">
        <v>6</v>
      </c>
      <c r="G3" s="19" t="s">
        <v>7</v>
      </c>
    </row>
    <row r="4" spans="1:7" ht="18.75" x14ac:dyDescent="0.3">
      <c r="A4" s="20" t="s">
        <v>8</v>
      </c>
      <c r="B4" s="21" t="s">
        <v>9</v>
      </c>
      <c r="C4" s="22">
        <f t="shared" ref="C4:E4" si="0">SUM(C5:C14)</f>
        <v>10388982000</v>
      </c>
      <c r="D4" s="6">
        <f t="shared" si="0"/>
        <v>920076400</v>
      </c>
      <c r="E4" s="6">
        <f t="shared" si="0"/>
        <v>530504000</v>
      </c>
      <c r="F4" s="7">
        <f t="shared" ref="F4:F14" si="1">E4/D4*100</f>
        <v>57.658690082693134</v>
      </c>
      <c r="G4" s="8">
        <f>D4/C4*100</f>
        <v>8.8562709994107216</v>
      </c>
    </row>
    <row r="5" spans="1:7" ht="15.75" x14ac:dyDescent="0.25">
      <c r="A5" s="23">
        <v>1</v>
      </c>
      <c r="B5" s="24" t="s">
        <v>10</v>
      </c>
      <c r="C5" s="25">
        <v>1175855000</v>
      </c>
      <c r="D5" s="9">
        <v>94068400</v>
      </c>
      <c r="E5" s="9">
        <v>59580000</v>
      </c>
      <c r="F5" s="7">
        <f t="shared" si="1"/>
        <v>63.336891028230525</v>
      </c>
      <c r="G5" s="8">
        <f>D5/C5*100</f>
        <v>8</v>
      </c>
    </row>
    <row r="6" spans="1:7" ht="15.75" x14ac:dyDescent="0.25">
      <c r="A6" s="23">
        <v>2</v>
      </c>
      <c r="B6" s="24" t="s">
        <v>11</v>
      </c>
      <c r="C6" s="25">
        <v>948092000</v>
      </c>
      <c r="D6" s="10">
        <v>78710000</v>
      </c>
      <c r="E6" s="10">
        <v>44205000</v>
      </c>
      <c r="F6" s="7">
        <f t="shared" si="1"/>
        <v>56.161859992377082</v>
      </c>
      <c r="G6" s="8">
        <f>D6/C6*100</f>
        <v>8.3019369428283341</v>
      </c>
    </row>
    <row r="7" spans="1:7" ht="15.75" x14ac:dyDescent="0.25">
      <c r="A7" s="23">
        <v>3</v>
      </c>
      <c r="B7" s="24" t="s">
        <v>12</v>
      </c>
      <c r="C7" s="25">
        <v>864269000</v>
      </c>
      <c r="D7" s="9">
        <v>84620000</v>
      </c>
      <c r="E7" s="9">
        <v>42118000</v>
      </c>
      <c r="F7" s="7">
        <f t="shared" si="1"/>
        <v>49.773103285275347</v>
      </c>
      <c r="G7" s="8">
        <f>D7/C7*100</f>
        <v>9.7909331469716037</v>
      </c>
    </row>
    <row r="8" spans="1:7" ht="15.75" x14ac:dyDescent="0.25">
      <c r="A8" s="23">
        <v>4</v>
      </c>
      <c r="B8" s="24" t="s">
        <v>13</v>
      </c>
      <c r="C8" s="25">
        <v>955576000</v>
      </c>
      <c r="D8" s="10">
        <v>77500000</v>
      </c>
      <c r="E8" s="10">
        <v>66320000</v>
      </c>
      <c r="F8" s="7">
        <f t="shared" si="1"/>
        <v>85.5741935483871</v>
      </c>
      <c r="G8" s="8">
        <f>D8/C8*100</f>
        <v>8.1102915937612501</v>
      </c>
    </row>
    <row r="9" spans="1:7" ht="15.75" x14ac:dyDescent="0.25">
      <c r="A9" s="23">
        <v>5</v>
      </c>
      <c r="B9" s="24" t="s">
        <v>14</v>
      </c>
      <c r="C9" s="25">
        <v>1163337000</v>
      </c>
      <c r="D9" s="9">
        <v>110000000</v>
      </c>
      <c r="E9" s="9">
        <v>66896000</v>
      </c>
      <c r="F9" s="7">
        <f t="shared" si="1"/>
        <v>60.814545454545453</v>
      </c>
      <c r="G9" s="8">
        <f>D9/C9*100</f>
        <v>9.4555575899330968</v>
      </c>
    </row>
    <row r="10" spans="1:7" ht="15.75" x14ac:dyDescent="0.25">
      <c r="A10" s="23">
        <v>6</v>
      </c>
      <c r="B10" s="24" t="s">
        <v>15</v>
      </c>
      <c r="C10" s="25">
        <v>1287495000</v>
      </c>
      <c r="D10" s="9">
        <v>105000000</v>
      </c>
      <c r="E10" s="9">
        <v>67500000</v>
      </c>
      <c r="F10" s="7">
        <f t="shared" si="1"/>
        <v>64.285714285714292</v>
      </c>
      <c r="G10" s="8">
        <f>D10/C10*100</f>
        <v>8.1553714771707853</v>
      </c>
    </row>
    <row r="11" spans="1:7" ht="15.75" x14ac:dyDescent="0.25">
      <c r="A11" s="23">
        <v>7</v>
      </c>
      <c r="B11" s="24" t="s">
        <v>16</v>
      </c>
      <c r="C11" s="25">
        <v>1074663000</v>
      </c>
      <c r="D11" s="9">
        <v>96993000</v>
      </c>
      <c r="E11" s="9">
        <v>35245000</v>
      </c>
      <c r="F11" s="7">
        <f t="shared" si="1"/>
        <v>36.33767385275226</v>
      </c>
      <c r="G11" s="8">
        <f>D11/C11*100</f>
        <v>9.0254340197810858</v>
      </c>
    </row>
    <row r="12" spans="1:7" ht="15.75" x14ac:dyDescent="0.25">
      <c r="A12" s="23">
        <v>8</v>
      </c>
      <c r="B12" s="24" t="s">
        <v>17</v>
      </c>
      <c r="C12" s="25">
        <v>915980000</v>
      </c>
      <c r="D12" s="9">
        <v>79000000</v>
      </c>
      <c r="E12" s="9">
        <v>45695000</v>
      </c>
      <c r="F12" s="7">
        <f t="shared" si="1"/>
        <v>57.841772151898731</v>
      </c>
      <c r="G12" s="8">
        <f>D12/C12*100</f>
        <v>8.6246424594423452</v>
      </c>
    </row>
    <row r="13" spans="1:7" ht="15.75" x14ac:dyDescent="0.25">
      <c r="A13" s="23">
        <v>9</v>
      </c>
      <c r="B13" s="24" t="s">
        <v>18</v>
      </c>
      <c r="C13" s="25">
        <v>937150000</v>
      </c>
      <c r="D13" s="9">
        <v>81000000</v>
      </c>
      <c r="E13" s="9">
        <v>38445000</v>
      </c>
      <c r="F13" s="7">
        <f t="shared" si="1"/>
        <v>47.462962962962962</v>
      </c>
      <c r="G13" s="8">
        <f>D13/C13*100</f>
        <v>8.6432268046737448</v>
      </c>
    </row>
    <row r="14" spans="1:7" ht="15.75" x14ac:dyDescent="0.25">
      <c r="A14" s="23">
        <v>10</v>
      </c>
      <c r="B14" s="24" t="s">
        <v>19</v>
      </c>
      <c r="C14" s="25">
        <v>1066565000</v>
      </c>
      <c r="D14" s="9">
        <v>113185000</v>
      </c>
      <c r="E14" s="9">
        <v>64500000</v>
      </c>
      <c r="F14" s="7">
        <f t="shared" si="1"/>
        <v>56.986349781331448</v>
      </c>
      <c r="G14" s="8">
        <f>D14/C14*100</f>
        <v>10.612105216278426</v>
      </c>
    </row>
    <row r="15" spans="1:7" ht="15.75" x14ac:dyDescent="0.25">
      <c r="A15" s="23"/>
      <c r="B15" s="24"/>
      <c r="C15" s="24"/>
      <c r="D15" s="11"/>
      <c r="E15" s="11"/>
      <c r="F15" s="12"/>
      <c r="G15" s="8"/>
    </row>
    <row r="16" spans="1:7" ht="18.75" x14ac:dyDescent="0.3">
      <c r="A16" s="20" t="s">
        <v>20</v>
      </c>
      <c r="B16" s="21" t="s">
        <v>21</v>
      </c>
      <c r="C16" s="26">
        <f t="shared" ref="C16:E16" si="2">SUM(C17:C25)</f>
        <v>10664464000</v>
      </c>
      <c r="D16" s="13">
        <f t="shared" si="2"/>
        <v>1080541160</v>
      </c>
      <c r="E16" s="13">
        <f t="shared" si="2"/>
        <v>375760000</v>
      </c>
      <c r="F16" s="14">
        <f t="shared" ref="F16:F25" si="3">E16/D16*100</f>
        <v>34.775167657657761</v>
      </c>
      <c r="G16" s="8">
        <f>D16/C16*100</f>
        <v>10.132165667210279</v>
      </c>
    </row>
    <row r="17" spans="1:7" ht="15.75" x14ac:dyDescent="0.25">
      <c r="A17" s="23">
        <v>11</v>
      </c>
      <c r="B17" s="24" t="s">
        <v>22</v>
      </c>
      <c r="C17" s="25">
        <v>1006630000</v>
      </c>
      <c r="D17" s="11">
        <v>207895000</v>
      </c>
      <c r="E17" s="11">
        <v>69965000</v>
      </c>
      <c r="F17" s="14">
        <f t="shared" si="3"/>
        <v>33.654008032901224</v>
      </c>
      <c r="G17" s="8">
        <f>D17/C17*100</f>
        <v>20.652573438105364</v>
      </c>
    </row>
    <row r="18" spans="1:7" ht="15.75" x14ac:dyDescent="0.25">
      <c r="A18" s="23">
        <v>12</v>
      </c>
      <c r="B18" s="24" t="s">
        <v>23</v>
      </c>
      <c r="C18" s="25">
        <v>1146697000</v>
      </c>
      <c r="D18" s="11">
        <v>101245000</v>
      </c>
      <c r="E18" s="11">
        <v>29225000</v>
      </c>
      <c r="F18" s="14">
        <f t="shared" si="3"/>
        <v>28.865622993728085</v>
      </c>
      <c r="G18" s="8">
        <f>D18/C18*100</f>
        <v>8.8292722489027184</v>
      </c>
    </row>
    <row r="19" spans="1:7" ht="15.75" x14ac:dyDescent="0.25">
      <c r="A19" s="23">
        <v>13</v>
      </c>
      <c r="B19" s="24" t="s">
        <v>24</v>
      </c>
      <c r="C19" s="25">
        <v>1191123000</v>
      </c>
      <c r="D19" s="9">
        <v>97096000</v>
      </c>
      <c r="E19" s="9">
        <v>40690000</v>
      </c>
      <c r="F19" s="14">
        <f t="shared" si="3"/>
        <v>41.906978660294961</v>
      </c>
      <c r="G19" s="8">
        <f>D19/C19*100</f>
        <v>8.1516350536426536</v>
      </c>
    </row>
    <row r="20" spans="1:7" ht="15.75" x14ac:dyDescent="0.25">
      <c r="A20" s="23">
        <v>14</v>
      </c>
      <c r="B20" s="24" t="s">
        <v>25</v>
      </c>
      <c r="C20" s="25">
        <v>1172981000</v>
      </c>
      <c r="D20" s="11">
        <v>128700000</v>
      </c>
      <c r="E20" s="11">
        <v>4810000</v>
      </c>
      <c r="F20" s="14">
        <f t="shared" si="3"/>
        <v>3.737373737373737</v>
      </c>
      <c r="G20" s="8">
        <f>D20/C20*100</f>
        <v>10.972044730477306</v>
      </c>
    </row>
    <row r="21" spans="1:7" ht="15.75" x14ac:dyDescent="0.25">
      <c r="A21" s="23">
        <v>15</v>
      </c>
      <c r="B21" s="24" t="s">
        <v>26</v>
      </c>
      <c r="C21" s="25">
        <v>1050074000</v>
      </c>
      <c r="D21" s="11">
        <v>100345000</v>
      </c>
      <c r="E21" s="11">
        <v>33845000</v>
      </c>
      <c r="F21" s="14">
        <f t="shared" si="3"/>
        <v>33.728636205092435</v>
      </c>
      <c r="G21" s="8">
        <f>D21/C21*100</f>
        <v>9.5559931966699487</v>
      </c>
    </row>
    <row r="22" spans="1:7" ht="15.75" x14ac:dyDescent="0.25">
      <c r="A22" s="23">
        <v>16</v>
      </c>
      <c r="B22" s="24" t="s">
        <v>27</v>
      </c>
      <c r="C22" s="25">
        <v>1465582000</v>
      </c>
      <c r="D22" s="9">
        <v>118050760</v>
      </c>
      <c r="E22" s="9">
        <v>53550000</v>
      </c>
      <c r="F22" s="14">
        <f t="shared" si="3"/>
        <v>45.361842651415373</v>
      </c>
      <c r="G22" s="8">
        <f>D22/C22*100</f>
        <v>8.0548723988149415</v>
      </c>
    </row>
    <row r="23" spans="1:7" ht="15.75" x14ac:dyDescent="0.25">
      <c r="A23" s="23">
        <v>17</v>
      </c>
      <c r="B23" s="24" t="s">
        <v>28</v>
      </c>
      <c r="C23" s="25">
        <v>1109398000</v>
      </c>
      <c r="D23" s="11">
        <v>122946840</v>
      </c>
      <c r="E23" s="11">
        <v>18000000</v>
      </c>
      <c r="F23" s="14">
        <f t="shared" si="3"/>
        <v>14.64047388285864</v>
      </c>
      <c r="G23" s="8">
        <f>D23/C23*100</f>
        <v>11.08230229367639</v>
      </c>
    </row>
    <row r="24" spans="1:7" ht="15.75" x14ac:dyDescent="0.25">
      <c r="A24" s="23">
        <v>18</v>
      </c>
      <c r="B24" s="24" t="s">
        <v>29</v>
      </c>
      <c r="C24" s="25">
        <v>1209532000</v>
      </c>
      <c r="D24" s="11">
        <v>96762560</v>
      </c>
      <c r="E24" s="11">
        <v>25675000</v>
      </c>
      <c r="F24" s="14">
        <f t="shared" si="3"/>
        <v>26.534023076694126</v>
      </c>
      <c r="G24" s="8">
        <f>D24/C24*100</f>
        <v>8</v>
      </c>
    </row>
    <row r="25" spans="1:7" ht="15.75" x14ac:dyDescent="0.25">
      <c r="A25" s="23">
        <v>19</v>
      </c>
      <c r="B25" s="24" t="s">
        <v>30</v>
      </c>
      <c r="C25" s="25">
        <v>1312447000</v>
      </c>
      <c r="D25" s="11">
        <v>107500000</v>
      </c>
      <c r="E25" s="11">
        <v>100000000</v>
      </c>
      <c r="F25" s="14">
        <f t="shared" si="3"/>
        <v>93.023255813953483</v>
      </c>
      <c r="G25" s="8">
        <f>D25/C25*100</f>
        <v>8.19080694306132</v>
      </c>
    </row>
    <row r="26" spans="1:7" ht="15.75" x14ac:dyDescent="0.25">
      <c r="A26" s="23"/>
      <c r="B26" s="24"/>
      <c r="C26" s="24"/>
      <c r="D26" s="11"/>
      <c r="E26" s="11"/>
      <c r="F26" s="12"/>
      <c r="G26" s="8"/>
    </row>
    <row r="27" spans="1:7" ht="18.75" x14ac:dyDescent="0.3">
      <c r="A27" s="20" t="s">
        <v>31</v>
      </c>
      <c r="B27" s="21" t="s">
        <v>32</v>
      </c>
      <c r="C27" s="26">
        <f>SUM(C28:C39)</f>
        <v>11938289000</v>
      </c>
      <c r="D27" s="13">
        <f>SUM(D28:D39)</f>
        <v>1283590800</v>
      </c>
      <c r="E27" s="13">
        <f>SUM(E28:E39)</f>
        <v>611391300</v>
      </c>
      <c r="F27" s="14">
        <f t="shared" ref="F27:F39" si="4">E27/D27*100</f>
        <v>47.631324562313779</v>
      </c>
      <c r="G27" s="8">
        <f>D27/C27*100</f>
        <v>10.751882451497027</v>
      </c>
    </row>
    <row r="28" spans="1:7" ht="15.75" x14ac:dyDescent="0.25">
      <c r="A28" s="23">
        <v>20</v>
      </c>
      <c r="B28" s="24" t="s">
        <v>33</v>
      </c>
      <c r="C28" s="25">
        <v>1041607000</v>
      </c>
      <c r="D28" s="10">
        <v>92402300</v>
      </c>
      <c r="E28" s="10">
        <v>22335000</v>
      </c>
      <c r="F28" s="14">
        <f t="shared" si="4"/>
        <v>24.171476251132276</v>
      </c>
      <c r="G28" s="8">
        <f>D28/C28*100</f>
        <v>8.8711289382655831</v>
      </c>
    </row>
    <row r="29" spans="1:7" ht="15.75" x14ac:dyDescent="0.25">
      <c r="A29" s="23">
        <v>21</v>
      </c>
      <c r="B29" s="24" t="s">
        <v>34</v>
      </c>
      <c r="C29" s="25">
        <v>995794000</v>
      </c>
      <c r="D29" s="10">
        <v>90000000</v>
      </c>
      <c r="E29" s="10">
        <v>65200000</v>
      </c>
      <c r="F29" s="14">
        <f t="shared" si="4"/>
        <v>72.444444444444443</v>
      </c>
      <c r="G29" s="8">
        <f>D29/C29*100</f>
        <v>9.0380138864062243</v>
      </c>
    </row>
    <row r="30" spans="1:7" ht="15.75" x14ac:dyDescent="0.25">
      <c r="A30" s="23">
        <v>22</v>
      </c>
      <c r="B30" s="24" t="s">
        <v>35</v>
      </c>
      <c r="C30" s="25">
        <v>911866000</v>
      </c>
      <c r="D30" s="10">
        <v>75548500</v>
      </c>
      <c r="E30" s="10">
        <v>65055250</v>
      </c>
      <c r="F30" s="14">
        <f t="shared" si="4"/>
        <v>86.11057797309013</v>
      </c>
      <c r="G30" s="8">
        <f>D30/C30*100</f>
        <v>8.2850440744583089</v>
      </c>
    </row>
    <row r="31" spans="1:7" ht="15.75" x14ac:dyDescent="0.25">
      <c r="A31" s="23">
        <v>23</v>
      </c>
      <c r="B31" s="24" t="s">
        <v>36</v>
      </c>
      <c r="C31" s="25">
        <v>1047634000</v>
      </c>
      <c r="D31" s="11">
        <v>143624000</v>
      </c>
      <c r="E31" s="11">
        <v>78485000</v>
      </c>
      <c r="F31" s="14">
        <f t="shared" si="4"/>
        <v>54.646159416253546</v>
      </c>
      <c r="G31" s="8">
        <f>D31/C31*100</f>
        <v>13.709367966293573</v>
      </c>
    </row>
    <row r="32" spans="1:7" ht="15.75" x14ac:dyDescent="0.25">
      <c r="A32" s="23">
        <v>24</v>
      </c>
      <c r="B32" s="24" t="s">
        <v>37</v>
      </c>
      <c r="C32" s="25">
        <v>894208000</v>
      </c>
      <c r="D32" s="11">
        <v>125000000</v>
      </c>
      <c r="E32" s="11">
        <v>53200000</v>
      </c>
      <c r="F32" s="14">
        <f t="shared" si="4"/>
        <v>42.559999999999995</v>
      </c>
      <c r="G32" s="8">
        <f>D32/C32*100</f>
        <v>13.978850558259376</v>
      </c>
    </row>
    <row r="33" spans="1:7" ht="15.75" x14ac:dyDescent="0.25">
      <c r="A33" s="23">
        <v>25</v>
      </c>
      <c r="B33" s="24" t="s">
        <v>38</v>
      </c>
      <c r="C33" s="25">
        <v>991504000</v>
      </c>
      <c r="D33" s="11">
        <v>88890000</v>
      </c>
      <c r="E33" s="11">
        <v>25498000</v>
      </c>
      <c r="F33" s="14">
        <f t="shared" si="4"/>
        <v>28.684891438857012</v>
      </c>
      <c r="G33" s="8">
        <f>D33/C33*100</f>
        <v>8.965168067904921</v>
      </c>
    </row>
    <row r="34" spans="1:7" ht="15.75" x14ac:dyDescent="0.25">
      <c r="A34" s="23">
        <v>26</v>
      </c>
      <c r="B34" s="24" t="s">
        <v>39</v>
      </c>
      <c r="C34" s="25">
        <v>963238000</v>
      </c>
      <c r="D34" s="11">
        <v>77084000</v>
      </c>
      <c r="E34" s="11">
        <v>38504000</v>
      </c>
      <c r="F34" s="14">
        <f t="shared" si="4"/>
        <v>49.95070312905402</v>
      </c>
      <c r="G34" s="8">
        <f>D34/C34*100</f>
        <v>8.0025912598963078</v>
      </c>
    </row>
    <row r="35" spans="1:7" ht="15.75" x14ac:dyDescent="0.25">
      <c r="A35" s="23">
        <v>27</v>
      </c>
      <c r="B35" s="24" t="s">
        <v>40</v>
      </c>
      <c r="C35" s="25">
        <v>1014146000</v>
      </c>
      <c r="D35" s="11">
        <v>83000000</v>
      </c>
      <c r="E35" s="11">
        <v>55803000</v>
      </c>
      <c r="F35" s="14">
        <f t="shared" si="4"/>
        <v>67.232530120481925</v>
      </c>
      <c r="G35" s="8">
        <f>D35/C35*100</f>
        <v>8.1842259398548141</v>
      </c>
    </row>
    <row r="36" spans="1:7" ht="15.75" x14ac:dyDescent="0.25">
      <c r="A36" s="27">
        <v>28</v>
      </c>
      <c r="B36" s="28" t="s">
        <v>41</v>
      </c>
      <c r="C36" s="29">
        <v>1095067000</v>
      </c>
      <c r="D36" s="15">
        <v>112000000</v>
      </c>
      <c r="E36" s="15">
        <v>50000000</v>
      </c>
      <c r="F36" s="16">
        <f t="shared" si="4"/>
        <v>44.642857142857146</v>
      </c>
      <c r="G36" s="17">
        <f>D36/C36*100</f>
        <v>10.22768469874446</v>
      </c>
    </row>
    <row r="37" spans="1:7" ht="15.75" x14ac:dyDescent="0.25">
      <c r="A37" s="23">
        <v>29</v>
      </c>
      <c r="B37" s="24" t="s">
        <v>42</v>
      </c>
      <c r="C37" s="30">
        <v>961386000</v>
      </c>
      <c r="D37" s="31">
        <v>126250000</v>
      </c>
      <c r="E37" s="31">
        <v>52600000</v>
      </c>
      <c r="F37" s="14">
        <f t="shared" si="4"/>
        <v>41.663366336633665</v>
      </c>
      <c r="G37" s="8">
        <f>D37/C37*100</f>
        <v>13.132082222957273</v>
      </c>
    </row>
    <row r="38" spans="1:7" ht="15.75" x14ac:dyDescent="0.25">
      <c r="A38" s="23">
        <v>30</v>
      </c>
      <c r="B38" s="24" t="s">
        <v>43</v>
      </c>
      <c r="C38" s="25">
        <v>1020281000</v>
      </c>
      <c r="D38" s="11">
        <v>182106000</v>
      </c>
      <c r="E38" s="11">
        <v>38250000</v>
      </c>
      <c r="F38" s="14">
        <f t="shared" si="4"/>
        <v>21.004250271819711</v>
      </c>
      <c r="G38" s="8">
        <f>D38/C38*100</f>
        <v>17.848612294064086</v>
      </c>
    </row>
    <row r="39" spans="1:7" ht="15.75" x14ac:dyDescent="0.25">
      <c r="A39" s="23">
        <v>31</v>
      </c>
      <c r="B39" s="24" t="s">
        <v>44</v>
      </c>
      <c r="C39" s="25">
        <v>1001558000</v>
      </c>
      <c r="D39" s="9">
        <v>87686000</v>
      </c>
      <c r="E39" s="9">
        <v>66461050</v>
      </c>
      <c r="F39" s="14">
        <f t="shared" si="4"/>
        <v>75.794368542298656</v>
      </c>
      <c r="G39" s="8">
        <f>D39/C39*100</f>
        <v>8.7549597726741748</v>
      </c>
    </row>
    <row r="40" spans="1:7" ht="15.75" x14ac:dyDescent="0.25">
      <c r="A40" s="23"/>
      <c r="B40" s="24"/>
      <c r="C40" s="24"/>
      <c r="D40" s="11"/>
      <c r="E40" s="11"/>
      <c r="F40" s="12"/>
      <c r="G40" s="8"/>
    </row>
    <row r="41" spans="1:7" ht="18.75" x14ac:dyDescent="0.3">
      <c r="A41" s="20" t="s">
        <v>45</v>
      </c>
      <c r="B41" s="21" t="s">
        <v>46</v>
      </c>
      <c r="C41" s="26">
        <f t="shared" ref="C41:E41" si="5">SUM(C42:C53)</f>
        <v>12049036000</v>
      </c>
      <c r="D41" s="13">
        <f t="shared" si="5"/>
        <v>1237039180</v>
      </c>
      <c r="E41" s="13">
        <f t="shared" si="5"/>
        <v>706760180</v>
      </c>
      <c r="F41" s="14">
        <f t="shared" ref="F41:F52" si="6">E41/D41*100</f>
        <v>57.133208990195442</v>
      </c>
      <c r="G41" s="8">
        <f>D41/C41*100</f>
        <v>10.266706647735138</v>
      </c>
    </row>
    <row r="42" spans="1:7" ht="15.75" x14ac:dyDescent="0.25">
      <c r="A42" s="23">
        <v>32</v>
      </c>
      <c r="B42" s="24" t="s">
        <v>47</v>
      </c>
      <c r="C42" s="25">
        <v>1190374000</v>
      </c>
      <c r="D42" s="11">
        <v>224975000</v>
      </c>
      <c r="E42" s="11">
        <v>60100000</v>
      </c>
      <c r="F42" s="14">
        <f t="shared" si="6"/>
        <v>26.714079342149127</v>
      </c>
      <c r="G42" s="8">
        <f>D42/C42*100</f>
        <v>18.899522334997236</v>
      </c>
    </row>
    <row r="43" spans="1:7" ht="15.75" x14ac:dyDescent="0.25">
      <c r="A43" s="23">
        <v>33</v>
      </c>
      <c r="B43" s="24" t="s">
        <v>48</v>
      </c>
      <c r="C43" s="25">
        <v>1117811000</v>
      </c>
      <c r="D43" s="11">
        <v>89525500</v>
      </c>
      <c r="E43" s="11">
        <v>85750500</v>
      </c>
      <c r="F43" s="14">
        <f t="shared" si="6"/>
        <v>95.783324304248509</v>
      </c>
      <c r="G43" s="8">
        <f>D43/C43*100</f>
        <v>8.009001521724155</v>
      </c>
    </row>
    <row r="44" spans="1:7" ht="15.75" x14ac:dyDescent="0.25">
      <c r="A44" s="23">
        <v>34</v>
      </c>
      <c r="B44" s="24" t="s">
        <v>49</v>
      </c>
      <c r="C44" s="25">
        <v>1058651000</v>
      </c>
      <c r="D44" s="9">
        <v>84905000</v>
      </c>
      <c r="E44" s="9">
        <v>64805000</v>
      </c>
      <c r="F44" s="14">
        <f t="shared" si="6"/>
        <v>76.326482539308643</v>
      </c>
      <c r="G44" s="8">
        <f>D44/C44*100</f>
        <v>8.0201123883130521</v>
      </c>
    </row>
    <row r="45" spans="1:7" ht="15.75" x14ac:dyDescent="0.25">
      <c r="A45" s="23">
        <v>35</v>
      </c>
      <c r="B45" s="24" t="s">
        <v>50</v>
      </c>
      <c r="C45" s="25">
        <v>1089733000</v>
      </c>
      <c r="D45" s="11">
        <v>108733000</v>
      </c>
      <c r="E45" s="11">
        <v>42800000</v>
      </c>
      <c r="F45" s="14">
        <f t="shared" si="6"/>
        <v>39.362475053571593</v>
      </c>
      <c r="G45" s="8">
        <f>D45/C45*100</f>
        <v>9.9779487268899825</v>
      </c>
    </row>
    <row r="46" spans="1:7" ht="15.75" x14ac:dyDescent="0.25">
      <c r="A46" s="23">
        <v>36</v>
      </c>
      <c r="B46" s="24" t="s">
        <v>51</v>
      </c>
      <c r="C46" s="25">
        <v>1005311000</v>
      </c>
      <c r="D46" s="11">
        <v>80424880</v>
      </c>
      <c r="E46" s="11">
        <v>80424880</v>
      </c>
      <c r="F46" s="14">
        <f t="shared" si="6"/>
        <v>100</v>
      </c>
      <c r="G46" s="8">
        <f>D46/C46*100</f>
        <v>8</v>
      </c>
    </row>
    <row r="47" spans="1:7" ht="15.75" x14ac:dyDescent="0.25">
      <c r="A47" s="23">
        <v>37</v>
      </c>
      <c r="B47" s="24" t="s">
        <v>52</v>
      </c>
      <c r="C47" s="25">
        <v>1226249000</v>
      </c>
      <c r="D47" s="10">
        <v>107150000</v>
      </c>
      <c r="E47" s="10">
        <v>65600000</v>
      </c>
      <c r="F47" s="14">
        <f t="shared" si="6"/>
        <v>61.222585160989262</v>
      </c>
      <c r="G47" s="8">
        <f>D47/C47*100</f>
        <v>8.7380295519099302</v>
      </c>
    </row>
    <row r="48" spans="1:7" ht="15.75" x14ac:dyDescent="0.25">
      <c r="A48" s="23">
        <v>38</v>
      </c>
      <c r="B48" s="24" t="s">
        <v>53</v>
      </c>
      <c r="C48" s="25">
        <v>1215579000</v>
      </c>
      <c r="D48" s="9">
        <v>185750000</v>
      </c>
      <c r="E48" s="9">
        <v>95162000</v>
      </c>
      <c r="F48" s="14">
        <f t="shared" si="6"/>
        <v>51.231224764468372</v>
      </c>
      <c r="G48" s="8">
        <f>D48/C48*100</f>
        <v>15.280783889817116</v>
      </c>
    </row>
    <row r="49" spans="1:7" ht="15.75" x14ac:dyDescent="0.25">
      <c r="A49" s="23">
        <v>39</v>
      </c>
      <c r="B49" s="24" t="s">
        <v>54</v>
      </c>
      <c r="C49" s="25">
        <v>923159000</v>
      </c>
      <c r="D49" s="11">
        <v>89095000</v>
      </c>
      <c r="E49" s="11">
        <v>44055000</v>
      </c>
      <c r="F49" s="14">
        <f t="shared" si="6"/>
        <v>49.447219260340084</v>
      </c>
      <c r="G49" s="8">
        <f>D49/C49*100</f>
        <v>9.6511001896748017</v>
      </c>
    </row>
    <row r="50" spans="1:7" ht="15.75" x14ac:dyDescent="0.25">
      <c r="A50" s="23">
        <v>40</v>
      </c>
      <c r="B50" s="24" t="s">
        <v>55</v>
      </c>
      <c r="C50" s="25">
        <v>993923000</v>
      </c>
      <c r="D50" s="11">
        <v>79966000</v>
      </c>
      <c r="E50" s="11">
        <v>54431000</v>
      </c>
      <c r="F50" s="14">
        <f t="shared" si="6"/>
        <v>68.067678763474476</v>
      </c>
      <c r="G50" s="8">
        <f>D50/C50*100</f>
        <v>8.0454924576652314</v>
      </c>
    </row>
    <row r="51" spans="1:7" ht="15.75" x14ac:dyDescent="0.25">
      <c r="A51" s="23">
        <v>41</v>
      </c>
      <c r="B51" s="24" t="s">
        <v>56</v>
      </c>
      <c r="C51" s="25">
        <v>1055248000</v>
      </c>
      <c r="D51" s="11">
        <v>91154800</v>
      </c>
      <c r="E51" s="11">
        <v>85215800</v>
      </c>
      <c r="F51" s="14">
        <f t="shared" si="6"/>
        <v>93.484709527090189</v>
      </c>
      <c r="G51" s="8">
        <f>D51/C51*100</f>
        <v>8.6382348035722405</v>
      </c>
    </row>
    <row r="52" spans="1:7" ht="15.75" x14ac:dyDescent="0.25">
      <c r="A52" s="23">
        <v>42</v>
      </c>
      <c r="B52" s="24" t="s">
        <v>57</v>
      </c>
      <c r="C52" s="25">
        <v>1172998000</v>
      </c>
      <c r="D52" s="11">
        <v>95360000</v>
      </c>
      <c r="E52" s="11">
        <v>28416000</v>
      </c>
      <c r="F52" s="14">
        <f t="shared" si="6"/>
        <v>29.798657718120808</v>
      </c>
      <c r="G52" s="8">
        <f>D52/C52*100</f>
        <v>8.129596128893656</v>
      </c>
    </row>
    <row r="53" spans="1:7" ht="15.75" x14ac:dyDescent="0.25">
      <c r="A53" s="23"/>
      <c r="B53" s="24"/>
      <c r="C53" s="24"/>
      <c r="D53" s="11"/>
      <c r="E53" s="11"/>
      <c r="F53" s="12"/>
      <c r="G53" s="8"/>
    </row>
    <row r="54" spans="1:7" ht="18.75" x14ac:dyDescent="0.3">
      <c r="A54" s="20" t="s">
        <v>58</v>
      </c>
      <c r="B54" s="21" t="s">
        <v>59</v>
      </c>
      <c r="C54" s="26">
        <f t="shared" ref="C54:D54" si="7">SUM(C55:C63)</f>
        <v>8684765000</v>
      </c>
      <c r="D54" s="13">
        <f t="shared" si="7"/>
        <v>760372060</v>
      </c>
      <c r="E54" s="13">
        <f>SUM(E55:E63)</f>
        <v>454257920</v>
      </c>
      <c r="F54" s="14">
        <f t="shared" ref="F54:F63" si="8">E54/D54*100</f>
        <v>59.741532323005131</v>
      </c>
      <c r="G54" s="8">
        <f>D54/C54*100</f>
        <v>8.7552404699493884</v>
      </c>
    </row>
    <row r="55" spans="1:7" ht="15.75" x14ac:dyDescent="0.25">
      <c r="A55" s="23">
        <v>43</v>
      </c>
      <c r="B55" s="24" t="s">
        <v>60</v>
      </c>
      <c r="C55" s="25">
        <v>951644000</v>
      </c>
      <c r="D55" s="11">
        <v>88000000</v>
      </c>
      <c r="E55" s="11">
        <v>40000000</v>
      </c>
      <c r="F55" s="14">
        <f t="shared" si="8"/>
        <v>45.454545454545453</v>
      </c>
      <c r="G55" s="8">
        <f>D55/C55*100</f>
        <v>9.2471554488863497</v>
      </c>
    </row>
    <row r="56" spans="1:7" ht="15.75" x14ac:dyDescent="0.25">
      <c r="A56" s="23">
        <v>44</v>
      </c>
      <c r="B56" s="24" t="s">
        <v>61</v>
      </c>
      <c r="C56" s="25">
        <v>890412000</v>
      </c>
      <c r="D56" s="11">
        <v>71323960</v>
      </c>
      <c r="E56" s="11">
        <v>71323960</v>
      </c>
      <c r="F56" s="14">
        <f t="shared" si="8"/>
        <v>100</v>
      </c>
      <c r="G56" s="8">
        <f>D56/C56*100</f>
        <v>8.0102199880504745</v>
      </c>
    </row>
    <row r="57" spans="1:7" ht="15.75" x14ac:dyDescent="0.25">
      <c r="A57" s="23">
        <v>45</v>
      </c>
      <c r="B57" s="24" t="s">
        <v>62</v>
      </c>
      <c r="C57" s="25">
        <v>936570000</v>
      </c>
      <c r="D57" s="11">
        <v>115830000</v>
      </c>
      <c r="E57" s="11">
        <v>52525000</v>
      </c>
      <c r="F57" s="14">
        <f t="shared" si="8"/>
        <v>45.346628679962016</v>
      </c>
      <c r="G57" s="8">
        <f>D57/C57*100</f>
        <v>12.367468528780551</v>
      </c>
    </row>
    <row r="58" spans="1:7" ht="15.75" x14ac:dyDescent="0.25">
      <c r="A58" s="23">
        <v>46</v>
      </c>
      <c r="B58" s="24" t="s">
        <v>37</v>
      </c>
      <c r="C58" s="25">
        <v>1075119000</v>
      </c>
      <c r="D58" s="11">
        <v>98736500</v>
      </c>
      <c r="E58" s="11">
        <v>52216000</v>
      </c>
      <c r="F58" s="14">
        <f t="shared" si="8"/>
        <v>52.884191762924551</v>
      </c>
      <c r="G58" s="8">
        <f>D58/C58*100</f>
        <v>9.183774075241903</v>
      </c>
    </row>
    <row r="59" spans="1:7" ht="15.75" x14ac:dyDescent="0.25">
      <c r="A59" s="23">
        <v>47</v>
      </c>
      <c r="B59" s="24" t="s">
        <v>63</v>
      </c>
      <c r="C59" s="25">
        <v>1007793000</v>
      </c>
      <c r="D59" s="11">
        <v>80623440</v>
      </c>
      <c r="E59" s="11">
        <v>56592000</v>
      </c>
      <c r="F59" s="14">
        <f t="shared" si="8"/>
        <v>70.192986059637249</v>
      </c>
      <c r="G59" s="8">
        <f>D59/C59*100</f>
        <v>8</v>
      </c>
    </row>
    <row r="60" spans="1:7" ht="15.75" x14ac:dyDescent="0.25">
      <c r="A60" s="23">
        <v>48</v>
      </c>
      <c r="B60" s="24" t="s">
        <v>64</v>
      </c>
      <c r="C60" s="25">
        <v>986116000</v>
      </c>
      <c r="D60" s="11">
        <v>78889280</v>
      </c>
      <c r="E60" s="11">
        <v>85750000</v>
      </c>
      <c r="F60" s="14">
        <f t="shared" si="8"/>
        <v>108.69664420818646</v>
      </c>
      <c r="G60" s="8">
        <f>D60/C60*100</f>
        <v>8</v>
      </c>
    </row>
    <row r="61" spans="1:7" ht="15.75" x14ac:dyDescent="0.25">
      <c r="A61" s="23">
        <v>49</v>
      </c>
      <c r="B61" s="24" t="s">
        <v>65</v>
      </c>
      <c r="C61" s="25">
        <v>1125227000</v>
      </c>
      <c r="D61" s="11">
        <v>90018160</v>
      </c>
      <c r="E61" s="11">
        <v>18715460</v>
      </c>
      <c r="F61" s="14">
        <f t="shared" si="8"/>
        <v>20.790760442115236</v>
      </c>
      <c r="G61" s="8">
        <f>D61/C61*100</f>
        <v>8</v>
      </c>
    </row>
    <row r="62" spans="1:7" ht="15.75" x14ac:dyDescent="0.25">
      <c r="A62" s="23">
        <v>50</v>
      </c>
      <c r="B62" s="24" t="s">
        <v>66</v>
      </c>
      <c r="C62" s="25">
        <v>901500000</v>
      </c>
      <c r="D62" s="10">
        <v>72120000</v>
      </c>
      <c r="E62" s="10">
        <v>42595000</v>
      </c>
      <c r="F62" s="14">
        <f t="shared" si="8"/>
        <v>59.061286744315034</v>
      </c>
      <c r="G62" s="8">
        <f>D62/C62*100</f>
        <v>8</v>
      </c>
    </row>
    <row r="63" spans="1:7" ht="15.75" x14ac:dyDescent="0.25">
      <c r="A63" s="23">
        <v>51</v>
      </c>
      <c r="B63" s="24" t="s">
        <v>67</v>
      </c>
      <c r="C63" s="25">
        <v>810384000</v>
      </c>
      <c r="D63" s="11">
        <v>64830720</v>
      </c>
      <c r="E63" s="11">
        <v>34540500</v>
      </c>
      <c r="F63" s="14">
        <f t="shared" si="8"/>
        <v>53.27798303026713</v>
      </c>
      <c r="G63" s="8">
        <f>D63/C63*100</f>
        <v>8</v>
      </c>
    </row>
    <row r="64" spans="1:7" ht="15.75" x14ac:dyDescent="0.25">
      <c r="A64" s="23"/>
      <c r="B64" s="24"/>
      <c r="C64" s="24"/>
      <c r="D64" s="11"/>
      <c r="E64" s="11"/>
      <c r="F64" s="12"/>
      <c r="G64" s="8"/>
    </row>
    <row r="65" spans="1:7" ht="18.75" x14ac:dyDescent="0.3">
      <c r="A65" s="20" t="s">
        <v>68</v>
      </c>
      <c r="B65" s="21" t="s">
        <v>69</v>
      </c>
      <c r="C65" s="26">
        <f t="shared" ref="C65:E65" si="9">SUM(C66:C72)</f>
        <v>7304586000</v>
      </c>
      <c r="D65" s="13">
        <f>SUM(D66:D72)</f>
        <v>1236314430</v>
      </c>
      <c r="E65" s="13">
        <f t="shared" si="9"/>
        <v>513071000</v>
      </c>
      <c r="F65" s="14">
        <f t="shared" ref="F65:F72" si="10">E65/D65*100</f>
        <v>41.500041377014426</v>
      </c>
      <c r="G65" s="8">
        <f>D65/C65*100</f>
        <v>16.925181386049804</v>
      </c>
    </row>
    <row r="66" spans="1:7" ht="15.75" x14ac:dyDescent="0.25">
      <c r="A66" s="23">
        <v>52</v>
      </c>
      <c r="B66" s="24" t="s">
        <v>70</v>
      </c>
      <c r="C66" s="25">
        <v>1267856000</v>
      </c>
      <c r="D66" s="11">
        <v>272987500</v>
      </c>
      <c r="E66" s="11">
        <v>65681000</v>
      </c>
      <c r="F66" s="14">
        <f t="shared" si="10"/>
        <v>24.060076010806355</v>
      </c>
      <c r="G66" s="8">
        <f>D66/C66*100</f>
        <v>21.531427859315251</v>
      </c>
    </row>
    <row r="67" spans="1:7" ht="15.75" x14ac:dyDescent="0.25">
      <c r="A67" s="23">
        <v>53</v>
      </c>
      <c r="B67" s="24" t="s">
        <v>71</v>
      </c>
      <c r="C67" s="25">
        <v>1033332000</v>
      </c>
      <c r="D67" s="11">
        <v>250000000</v>
      </c>
      <c r="E67" s="11">
        <v>125600000</v>
      </c>
      <c r="F67" s="14">
        <f t="shared" si="10"/>
        <v>50.239999999999995</v>
      </c>
      <c r="G67" s="8">
        <f>D67/C67*100</f>
        <v>24.193579604618844</v>
      </c>
    </row>
    <row r="68" spans="1:7" ht="15.75" x14ac:dyDescent="0.25">
      <c r="A68" s="23">
        <v>54</v>
      </c>
      <c r="B68" s="24" t="s">
        <v>72</v>
      </c>
      <c r="C68" s="25">
        <v>950556000</v>
      </c>
      <c r="D68" s="9">
        <v>168705000</v>
      </c>
      <c r="E68" s="9">
        <v>58556000</v>
      </c>
      <c r="F68" s="14">
        <f t="shared" si="10"/>
        <v>34.709107613882225</v>
      </c>
      <c r="G68" s="8">
        <f>D68/C68*100</f>
        <v>17.748033782333707</v>
      </c>
    </row>
    <row r="69" spans="1:7" ht="15.75" x14ac:dyDescent="0.25">
      <c r="A69" s="23">
        <v>55</v>
      </c>
      <c r="B69" s="24" t="s">
        <v>73</v>
      </c>
      <c r="C69" s="25">
        <v>878116000</v>
      </c>
      <c r="D69" s="10">
        <v>110263280</v>
      </c>
      <c r="E69" s="10">
        <v>22322500</v>
      </c>
      <c r="F69" s="14">
        <f t="shared" si="10"/>
        <v>20.244726984359616</v>
      </c>
      <c r="G69" s="8">
        <f>D69/C69*100</f>
        <v>12.556801151556288</v>
      </c>
    </row>
    <row r="70" spans="1:7" ht="15.75" x14ac:dyDescent="0.25">
      <c r="A70" s="23">
        <v>56</v>
      </c>
      <c r="B70" s="24" t="s">
        <v>74</v>
      </c>
      <c r="C70" s="25">
        <v>964671000</v>
      </c>
      <c r="D70" s="9">
        <v>239500000</v>
      </c>
      <c r="E70" s="9">
        <v>139500000</v>
      </c>
      <c r="F70" s="14">
        <f t="shared" si="10"/>
        <v>58.246346555323591</v>
      </c>
      <c r="G70" s="8">
        <f>D70/C70*100</f>
        <v>24.827117224421592</v>
      </c>
    </row>
    <row r="71" spans="1:7" ht="15.75" x14ac:dyDescent="0.25">
      <c r="A71" s="23">
        <v>57</v>
      </c>
      <c r="B71" s="24" t="s">
        <v>75</v>
      </c>
      <c r="C71" s="25">
        <v>980735000</v>
      </c>
      <c r="D71" s="11">
        <v>82783900</v>
      </c>
      <c r="E71" s="11">
        <v>44680000</v>
      </c>
      <c r="F71" s="14">
        <f t="shared" si="10"/>
        <v>53.971847182845941</v>
      </c>
      <c r="G71" s="8">
        <f>D71/C71*100</f>
        <v>8.4410059802087218</v>
      </c>
    </row>
    <row r="72" spans="1:7" ht="15.75" x14ac:dyDescent="0.25">
      <c r="A72" s="23">
        <v>58</v>
      </c>
      <c r="B72" s="24" t="s">
        <v>76</v>
      </c>
      <c r="C72" s="25">
        <v>1229320000</v>
      </c>
      <c r="D72" s="11">
        <v>112074750</v>
      </c>
      <c r="E72" s="11">
        <v>56731500</v>
      </c>
      <c r="F72" s="14">
        <f t="shared" si="10"/>
        <v>50.61934110939351</v>
      </c>
      <c r="G72" s="8">
        <f>D72/C72*100</f>
        <v>9.1168084794845932</v>
      </c>
    </row>
    <row r="73" spans="1:7" ht="15.75" x14ac:dyDescent="0.25">
      <c r="A73" s="23"/>
      <c r="B73" s="24"/>
      <c r="C73" s="24"/>
      <c r="D73" s="11"/>
      <c r="E73" s="11"/>
      <c r="F73" s="12"/>
      <c r="G73" s="8"/>
    </row>
    <row r="74" spans="1:7" ht="18.75" x14ac:dyDescent="0.3">
      <c r="A74" s="20" t="s">
        <v>77</v>
      </c>
      <c r="B74" s="21" t="s">
        <v>78</v>
      </c>
      <c r="C74" s="26">
        <f t="shared" ref="C74:E74" si="11">SUM(C75:C83)</f>
        <v>10134590000</v>
      </c>
      <c r="D74" s="13">
        <f t="shared" si="11"/>
        <v>837303693</v>
      </c>
      <c r="E74" s="13">
        <f t="shared" si="11"/>
        <v>319402723</v>
      </c>
      <c r="F74" s="14">
        <f t="shared" ref="F74:F83" si="12">E74/D74*100</f>
        <v>38.146579988869107</v>
      </c>
      <c r="G74" s="8">
        <f>D74/C74*100</f>
        <v>8.2618408144779423</v>
      </c>
    </row>
    <row r="75" spans="1:7" ht="15.75" x14ac:dyDescent="0.25">
      <c r="A75" s="23">
        <v>59</v>
      </c>
      <c r="B75" s="24" t="s">
        <v>79</v>
      </c>
      <c r="C75" s="25">
        <v>952372000</v>
      </c>
      <c r="D75" s="9">
        <v>83714000</v>
      </c>
      <c r="E75" s="9">
        <v>49045000</v>
      </c>
      <c r="F75" s="14">
        <f t="shared" si="12"/>
        <v>58.586377427909312</v>
      </c>
      <c r="G75" s="8">
        <f>D75/C75*100</f>
        <v>8.7900526264946883</v>
      </c>
    </row>
    <row r="76" spans="1:7" ht="15.75" x14ac:dyDescent="0.25">
      <c r="A76" s="23">
        <v>60</v>
      </c>
      <c r="B76" s="24" t="s">
        <v>80</v>
      </c>
      <c r="C76" s="25">
        <v>1127959000</v>
      </c>
      <c r="D76" s="10">
        <v>93171273</v>
      </c>
      <c r="E76" s="10">
        <v>64591273</v>
      </c>
      <c r="F76" s="14">
        <f t="shared" si="12"/>
        <v>69.325309100370461</v>
      </c>
      <c r="G76" s="8">
        <f>D76/C76*100</f>
        <v>8.2601648641484307</v>
      </c>
    </row>
    <row r="77" spans="1:7" ht="15.75" x14ac:dyDescent="0.25">
      <c r="A77" s="23">
        <v>61</v>
      </c>
      <c r="B77" s="24" t="s">
        <v>81</v>
      </c>
      <c r="C77" s="25">
        <v>963889000</v>
      </c>
      <c r="D77" s="9">
        <v>80125000</v>
      </c>
      <c r="E77" s="9">
        <v>33142500</v>
      </c>
      <c r="F77" s="14">
        <f t="shared" si="12"/>
        <v>41.363494539781591</v>
      </c>
      <c r="G77" s="8">
        <f>D77/C77*100</f>
        <v>8.3126791570398666</v>
      </c>
    </row>
    <row r="78" spans="1:7" ht="15.75" x14ac:dyDescent="0.25">
      <c r="A78" s="23">
        <v>62</v>
      </c>
      <c r="B78" s="24" t="s">
        <v>82</v>
      </c>
      <c r="C78" s="25">
        <v>1023628000</v>
      </c>
      <c r="D78" s="9">
        <v>81890240</v>
      </c>
      <c r="E78" s="9">
        <v>47970450</v>
      </c>
      <c r="F78" s="14">
        <f t="shared" si="12"/>
        <v>58.578958860054634</v>
      </c>
      <c r="G78" s="8">
        <f>D78/C78*100</f>
        <v>8</v>
      </c>
    </row>
    <row r="79" spans="1:7" ht="15.75" x14ac:dyDescent="0.25">
      <c r="A79" s="23">
        <v>63</v>
      </c>
      <c r="B79" s="24" t="s">
        <v>83</v>
      </c>
      <c r="C79" s="25">
        <v>1437697000</v>
      </c>
      <c r="D79" s="11">
        <v>127860000</v>
      </c>
      <c r="E79" s="11">
        <v>21000000</v>
      </c>
      <c r="F79" s="14">
        <f t="shared" si="12"/>
        <v>16.42421398404505</v>
      </c>
      <c r="G79" s="8">
        <f>D79/C79*100</f>
        <v>8.8933899145647519</v>
      </c>
    </row>
    <row r="80" spans="1:7" ht="15.75" x14ac:dyDescent="0.25">
      <c r="A80" s="23">
        <v>64</v>
      </c>
      <c r="B80" s="24" t="s">
        <v>84</v>
      </c>
      <c r="C80" s="25">
        <v>1039347000</v>
      </c>
      <c r="D80" s="11">
        <v>83147760</v>
      </c>
      <c r="E80" s="11">
        <v>19460000</v>
      </c>
      <c r="F80" s="14">
        <f t="shared" si="12"/>
        <v>23.404118162654051</v>
      </c>
      <c r="G80" s="8">
        <f>D80/C80*100</f>
        <v>8</v>
      </c>
    </row>
    <row r="81" spans="1:7" ht="15.75" x14ac:dyDescent="0.25">
      <c r="A81" s="23">
        <v>65</v>
      </c>
      <c r="B81" s="24" t="s">
        <v>85</v>
      </c>
      <c r="C81" s="25">
        <v>1230346000</v>
      </c>
      <c r="D81" s="11">
        <v>98487680</v>
      </c>
      <c r="E81" s="11">
        <v>13548500</v>
      </c>
      <c r="F81" s="14">
        <f t="shared" si="12"/>
        <v>13.756542950346685</v>
      </c>
      <c r="G81" s="8">
        <f>D81/C81*100</f>
        <v>8.0048766769672923</v>
      </c>
    </row>
    <row r="82" spans="1:7" ht="15.75" x14ac:dyDescent="0.25">
      <c r="A82" s="23">
        <v>66</v>
      </c>
      <c r="B82" s="24" t="s">
        <v>35</v>
      </c>
      <c r="C82" s="25">
        <v>916974000</v>
      </c>
      <c r="D82" s="10">
        <v>73517500</v>
      </c>
      <c r="E82" s="10">
        <v>21745000</v>
      </c>
      <c r="F82" s="14">
        <f t="shared" si="12"/>
        <v>29.577991634644814</v>
      </c>
      <c r="G82" s="8">
        <f>D82/C82*100</f>
        <v>8.0174028925574756</v>
      </c>
    </row>
    <row r="83" spans="1:7" ht="15.75" x14ac:dyDescent="0.25">
      <c r="A83" s="23">
        <v>67</v>
      </c>
      <c r="B83" s="24" t="s">
        <v>86</v>
      </c>
      <c r="C83" s="25">
        <v>1442378000</v>
      </c>
      <c r="D83" s="9">
        <v>115390240</v>
      </c>
      <c r="E83" s="9">
        <v>48900000</v>
      </c>
      <c r="F83" s="14">
        <f t="shared" si="12"/>
        <v>42.377934216966707</v>
      </c>
      <c r="G83" s="8">
        <f>D83/C83*100</f>
        <v>8</v>
      </c>
    </row>
    <row r="84" spans="1:7" ht="15.75" x14ac:dyDescent="0.25">
      <c r="A84" s="23"/>
      <c r="B84" s="24"/>
      <c r="C84" s="24"/>
      <c r="D84" s="11"/>
      <c r="E84" s="11"/>
      <c r="F84" s="12"/>
      <c r="G84" s="8"/>
    </row>
    <row r="85" spans="1:7" ht="18.75" x14ac:dyDescent="0.3">
      <c r="A85" s="20" t="s">
        <v>87</v>
      </c>
      <c r="B85" s="21" t="s">
        <v>88</v>
      </c>
      <c r="C85" s="26">
        <f t="shared" ref="C85:E85" si="13">SUM(C86:C96)</f>
        <v>10654998000</v>
      </c>
      <c r="D85" s="13">
        <f t="shared" si="13"/>
        <v>923981037</v>
      </c>
      <c r="E85" s="13">
        <f t="shared" si="13"/>
        <v>496125620</v>
      </c>
      <c r="F85" s="14">
        <f t="shared" ref="F85:F96" si="14">E85/D85*100</f>
        <v>53.694350872267961</v>
      </c>
      <c r="G85" s="8">
        <f>D85/C85*100</f>
        <v>8.6718086385375202</v>
      </c>
    </row>
    <row r="86" spans="1:7" ht="15.75" x14ac:dyDescent="0.25">
      <c r="A86" s="23">
        <v>68</v>
      </c>
      <c r="B86" s="24" t="s">
        <v>89</v>
      </c>
      <c r="C86" s="25">
        <v>1022552000</v>
      </c>
      <c r="D86" s="11">
        <v>97472357</v>
      </c>
      <c r="E86" s="11">
        <v>32700000</v>
      </c>
      <c r="F86" s="14">
        <f t="shared" si="14"/>
        <v>33.547972990947578</v>
      </c>
      <c r="G86" s="8">
        <f>D86/C86*100</f>
        <v>9.5322640804575229</v>
      </c>
    </row>
    <row r="87" spans="1:7" ht="15.75" x14ac:dyDescent="0.25">
      <c r="A87" s="23">
        <v>69</v>
      </c>
      <c r="B87" s="24" t="s">
        <v>90</v>
      </c>
      <c r="C87" s="25">
        <v>1087870000</v>
      </c>
      <c r="D87" s="11">
        <v>86855000</v>
      </c>
      <c r="E87" s="11">
        <v>35000000</v>
      </c>
      <c r="F87" s="14">
        <f t="shared" si="14"/>
        <v>40.297046802141502</v>
      </c>
      <c r="G87" s="8">
        <f>D87/C87*100</f>
        <v>7.9839502881778159</v>
      </c>
    </row>
    <row r="88" spans="1:7" ht="15.75" x14ac:dyDescent="0.25">
      <c r="A88" s="23">
        <v>70</v>
      </c>
      <c r="B88" s="24" t="s">
        <v>91</v>
      </c>
      <c r="C88" s="25">
        <v>841290000</v>
      </c>
      <c r="D88" s="9">
        <v>70000000</v>
      </c>
      <c r="E88" s="9">
        <v>42203200</v>
      </c>
      <c r="F88" s="14">
        <f t="shared" si="14"/>
        <v>60.290285714285716</v>
      </c>
      <c r="G88" s="8">
        <f>D88/C88*100</f>
        <v>8.3205553376362484</v>
      </c>
    </row>
    <row r="89" spans="1:7" ht="15.75" x14ac:dyDescent="0.25">
      <c r="A89" s="23">
        <v>71</v>
      </c>
      <c r="B89" s="24" t="s">
        <v>92</v>
      </c>
      <c r="C89" s="25">
        <v>1003873000</v>
      </c>
      <c r="D89" s="11">
        <v>82173000</v>
      </c>
      <c r="E89" s="11">
        <v>43800000</v>
      </c>
      <c r="F89" s="14">
        <f t="shared" si="14"/>
        <v>53.302179548026729</v>
      </c>
      <c r="G89" s="8">
        <f>D89/C89*100</f>
        <v>8.1855971821136748</v>
      </c>
    </row>
    <row r="90" spans="1:7" ht="15.75" x14ac:dyDescent="0.25">
      <c r="A90" s="23">
        <v>72</v>
      </c>
      <c r="B90" s="24" t="s">
        <v>93</v>
      </c>
      <c r="C90" s="25">
        <v>945701000</v>
      </c>
      <c r="D90" s="11">
        <v>78400000</v>
      </c>
      <c r="E90" s="11">
        <v>47490000</v>
      </c>
      <c r="F90" s="14">
        <f t="shared" si="14"/>
        <v>60.573979591836732</v>
      </c>
      <c r="G90" s="8">
        <f>D90/C90*100</f>
        <v>8.2901466742659675</v>
      </c>
    </row>
    <row r="91" spans="1:7" ht="15.75" x14ac:dyDescent="0.25">
      <c r="A91" s="23">
        <v>73</v>
      </c>
      <c r="B91" s="24" t="s">
        <v>94</v>
      </c>
      <c r="C91" s="25">
        <v>971799000</v>
      </c>
      <c r="D91" s="11">
        <v>77743920</v>
      </c>
      <c r="E91" s="11">
        <v>18696420</v>
      </c>
      <c r="F91" s="14">
        <f t="shared" si="14"/>
        <v>24.048723038406088</v>
      </c>
      <c r="G91" s="8">
        <f>D91/C91*100</f>
        <v>8</v>
      </c>
    </row>
    <row r="92" spans="1:7" ht="15.75" x14ac:dyDescent="0.25">
      <c r="A92" s="23">
        <v>74</v>
      </c>
      <c r="B92" s="24" t="s">
        <v>95</v>
      </c>
      <c r="C92" s="25">
        <v>895776000</v>
      </c>
      <c r="D92" s="9">
        <v>94656000</v>
      </c>
      <c r="E92" s="9">
        <v>94656000</v>
      </c>
      <c r="F92" s="14">
        <f t="shared" si="14"/>
        <v>100</v>
      </c>
      <c r="G92" s="8">
        <f>D92/C92*100</f>
        <v>10.56692744614725</v>
      </c>
    </row>
    <row r="93" spans="1:7" ht="15.75" x14ac:dyDescent="0.25">
      <c r="A93" s="23">
        <v>75</v>
      </c>
      <c r="B93" s="24" t="s">
        <v>96</v>
      </c>
      <c r="C93" s="25">
        <v>1118253000</v>
      </c>
      <c r="D93" s="11">
        <v>100000000</v>
      </c>
      <c r="E93" s="11">
        <v>46730000</v>
      </c>
      <c r="F93" s="14">
        <f t="shared" si="14"/>
        <v>46.73</v>
      </c>
      <c r="G93" s="8">
        <f>D93/C93*100</f>
        <v>8.9425201631473392</v>
      </c>
    </row>
    <row r="94" spans="1:7" ht="15.75" x14ac:dyDescent="0.25">
      <c r="A94" s="23">
        <v>76</v>
      </c>
      <c r="B94" s="24" t="s">
        <v>97</v>
      </c>
      <c r="C94" s="25">
        <v>1021976000</v>
      </c>
      <c r="D94" s="11">
        <v>81758080</v>
      </c>
      <c r="E94" s="11">
        <v>39350000</v>
      </c>
      <c r="F94" s="14">
        <f t="shared" si="14"/>
        <v>48.129799525624868</v>
      </c>
      <c r="G94" s="8">
        <f>D94/C94*100</f>
        <v>8</v>
      </c>
    </row>
    <row r="95" spans="1:7" ht="15.75" x14ac:dyDescent="0.25">
      <c r="A95" s="23">
        <v>77</v>
      </c>
      <c r="B95" s="24" t="s">
        <v>98</v>
      </c>
      <c r="C95" s="25">
        <v>868471000</v>
      </c>
      <c r="D95" s="9">
        <v>69477680</v>
      </c>
      <c r="E95" s="9">
        <v>25000000</v>
      </c>
      <c r="F95" s="14">
        <f t="shared" si="14"/>
        <v>35.982778929866399</v>
      </c>
      <c r="G95" s="8">
        <f>D95/C95*100</f>
        <v>8</v>
      </c>
    </row>
    <row r="96" spans="1:7" ht="15.75" x14ac:dyDescent="0.25">
      <c r="A96" s="23">
        <v>78</v>
      </c>
      <c r="B96" s="24" t="s">
        <v>99</v>
      </c>
      <c r="C96" s="25">
        <v>877437000</v>
      </c>
      <c r="D96" s="11">
        <v>85445000</v>
      </c>
      <c r="E96" s="11">
        <v>70500000</v>
      </c>
      <c r="F96" s="14">
        <f t="shared" si="14"/>
        <v>82.509216455029559</v>
      </c>
      <c r="G96" s="8">
        <f>D96/C96*100</f>
        <v>9.7380210772967164</v>
      </c>
    </row>
    <row r="97" spans="1:7" ht="15.75" x14ac:dyDescent="0.25">
      <c r="A97" s="23"/>
      <c r="B97" s="24"/>
      <c r="C97" s="24"/>
      <c r="D97" s="11"/>
      <c r="E97" s="11"/>
      <c r="F97" s="12"/>
      <c r="G97" s="8"/>
    </row>
    <row r="98" spans="1:7" ht="18.75" x14ac:dyDescent="0.3">
      <c r="A98" s="20" t="s">
        <v>100</v>
      </c>
      <c r="B98" s="21" t="s">
        <v>101</v>
      </c>
      <c r="C98" s="26">
        <f>SUM(C99:C108)</f>
        <v>10278530000</v>
      </c>
      <c r="D98" s="13">
        <f>SUM(D99:D108)</f>
        <v>905216520</v>
      </c>
      <c r="E98" s="13">
        <f>SUM(E99:E108)</f>
        <v>593582300</v>
      </c>
      <c r="F98" s="14">
        <f t="shared" ref="F98:F108" si="15">E98/D98*100</f>
        <v>65.573516046746477</v>
      </c>
      <c r="G98" s="8">
        <f>D98/C98*100</f>
        <v>8.8068675189934744</v>
      </c>
    </row>
    <row r="99" spans="1:7" ht="15.75" x14ac:dyDescent="0.25">
      <c r="A99" s="23">
        <v>79</v>
      </c>
      <c r="B99" s="24" t="s">
        <v>102</v>
      </c>
      <c r="C99" s="25">
        <v>925292000</v>
      </c>
      <c r="D99" s="10">
        <v>75000000</v>
      </c>
      <c r="E99" s="10">
        <v>48258000</v>
      </c>
      <c r="F99" s="14">
        <f t="shared" si="15"/>
        <v>64.343999999999994</v>
      </c>
      <c r="G99" s="8">
        <f>D99/C99*100</f>
        <v>8.1055493833298033</v>
      </c>
    </row>
    <row r="100" spans="1:7" ht="15.75" x14ac:dyDescent="0.25">
      <c r="A100" s="23">
        <v>80</v>
      </c>
      <c r="B100" s="24" t="s">
        <v>103</v>
      </c>
      <c r="C100" s="25">
        <v>863093000</v>
      </c>
      <c r="D100" s="11">
        <v>69611000</v>
      </c>
      <c r="E100" s="32">
        <v>46750000</v>
      </c>
      <c r="F100" s="14">
        <f t="shared" si="15"/>
        <v>67.158926031805322</v>
      </c>
      <c r="G100" s="8">
        <f>D100/C100*100</f>
        <v>8.0652953969039256</v>
      </c>
    </row>
    <row r="101" spans="1:7" ht="15.75" x14ac:dyDescent="0.25">
      <c r="A101" s="23">
        <v>81</v>
      </c>
      <c r="B101" s="24" t="s">
        <v>104</v>
      </c>
      <c r="C101" s="25">
        <v>905246000</v>
      </c>
      <c r="D101" s="33">
        <v>106846000</v>
      </c>
      <c r="E101" s="10">
        <v>55251000</v>
      </c>
      <c r="F101" s="14">
        <f t="shared" si="15"/>
        <v>51.710873593770479</v>
      </c>
      <c r="G101" s="8">
        <f>D101/C101*100</f>
        <v>11.802979521588606</v>
      </c>
    </row>
    <row r="102" spans="1:7" ht="15.75" x14ac:dyDescent="0.25">
      <c r="A102" s="23">
        <v>82</v>
      </c>
      <c r="B102" s="24" t="s">
        <v>105</v>
      </c>
      <c r="C102" s="25">
        <v>1021608000</v>
      </c>
      <c r="D102" s="11">
        <v>81728640</v>
      </c>
      <c r="E102" s="11">
        <v>58801500</v>
      </c>
      <c r="F102" s="14">
        <f t="shared" si="15"/>
        <v>71.947239058425538</v>
      </c>
      <c r="G102" s="8">
        <f>D102/C102*100</f>
        <v>8</v>
      </c>
    </row>
    <row r="103" spans="1:7" ht="15.75" x14ac:dyDescent="0.25">
      <c r="A103" s="23">
        <v>83</v>
      </c>
      <c r="B103" s="24" t="s">
        <v>106</v>
      </c>
      <c r="C103" s="25">
        <v>948796000</v>
      </c>
      <c r="D103" s="11">
        <v>75903680</v>
      </c>
      <c r="E103" s="11">
        <v>52860000</v>
      </c>
      <c r="F103" s="14">
        <f t="shared" si="15"/>
        <v>69.640892246594632</v>
      </c>
      <c r="G103" s="8">
        <f>D103/C103*100</f>
        <v>8</v>
      </c>
    </row>
    <row r="104" spans="1:7" ht="15.75" x14ac:dyDescent="0.25">
      <c r="A104" s="23">
        <v>84</v>
      </c>
      <c r="B104" s="24" t="s">
        <v>107</v>
      </c>
      <c r="C104" s="25">
        <v>935666000</v>
      </c>
      <c r="D104" s="11">
        <v>95600000</v>
      </c>
      <c r="E104" s="11">
        <v>41500000</v>
      </c>
      <c r="F104" s="14">
        <f t="shared" si="15"/>
        <v>43.41004184100418</v>
      </c>
      <c r="G104" s="8">
        <f>D104/C104*100</f>
        <v>10.217321138098425</v>
      </c>
    </row>
    <row r="105" spans="1:7" ht="15.75" x14ac:dyDescent="0.25">
      <c r="A105" s="23">
        <v>85</v>
      </c>
      <c r="B105" s="24" t="s">
        <v>108</v>
      </c>
      <c r="C105" s="25">
        <v>993486000</v>
      </c>
      <c r="D105" s="9">
        <v>102786000</v>
      </c>
      <c r="E105" s="9">
        <v>70341000</v>
      </c>
      <c r="F105" s="14">
        <f t="shared" si="15"/>
        <v>68.434417138520814</v>
      </c>
      <c r="G105" s="8">
        <f>D105/C105*100</f>
        <v>10.34599380363689</v>
      </c>
    </row>
    <row r="106" spans="1:7" ht="15.75" x14ac:dyDescent="0.25">
      <c r="A106" s="23">
        <v>86</v>
      </c>
      <c r="B106" s="24" t="s">
        <v>109</v>
      </c>
      <c r="C106" s="25">
        <v>1298235000</v>
      </c>
      <c r="D106" s="11">
        <v>103858800</v>
      </c>
      <c r="E106" s="11">
        <v>103858800</v>
      </c>
      <c r="F106" s="14">
        <f t="shared" si="15"/>
        <v>100</v>
      </c>
      <c r="G106" s="8">
        <f>D106/C106*100</f>
        <v>8</v>
      </c>
    </row>
    <row r="107" spans="1:7" ht="15.75" x14ac:dyDescent="0.25">
      <c r="A107" s="23">
        <v>87</v>
      </c>
      <c r="B107" s="24" t="s">
        <v>110</v>
      </c>
      <c r="C107" s="25">
        <v>921228000</v>
      </c>
      <c r="D107" s="9">
        <v>76612000</v>
      </c>
      <c r="E107" s="9">
        <v>35462000</v>
      </c>
      <c r="F107" s="14">
        <f t="shared" si="15"/>
        <v>46.287787813919493</v>
      </c>
      <c r="G107" s="8">
        <f>D107/C107*100</f>
        <v>8.3162908639337925</v>
      </c>
    </row>
    <row r="108" spans="1:7" ht="15.75" x14ac:dyDescent="0.25">
      <c r="A108" s="23">
        <v>88</v>
      </c>
      <c r="B108" s="24" t="s">
        <v>111</v>
      </c>
      <c r="C108" s="25">
        <v>1465880000</v>
      </c>
      <c r="D108" s="11">
        <v>117270400</v>
      </c>
      <c r="E108" s="11">
        <v>80500000</v>
      </c>
      <c r="F108" s="14">
        <f t="shared" si="15"/>
        <v>68.644773105574814</v>
      </c>
      <c r="G108" s="8">
        <f>D108/C108*100</f>
        <v>8</v>
      </c>
    </row>
    <row r="109" spans="1:7" ht="15.75" x14ac:dyDescent="0.25">
      <c r="A109" s="23"/>
      <c r="B109" s="24"/>
      <c r="C109" s="24"/>
      <c r="D109" s="11"/>
      <c r="E109" s="11"/>
      <c r="F109" s="12"/>
      <c r="G109" s="8"/>
    </row>
    <row r="110" spans="1:7" ht="18.75" x14ac:dyDescent="0.3">
      <c r="A110" s="20" t="s">
        <v>112</v>
      </c>
      <c r="B110" s="21" t="s">
        <v>113</v>
      </c>
      <c r="C110" s="26">
        <f t="shared" ref="C110:E110" si="16">SUM(C111:C118)</f>
        <v>8757063000</v>
      </c>
      <c r="D110" s="13">
        <f t="shared" si="16"/>
        <v>1504252340</v>
      </c>
      <c r="E110" s="13">
        <f t="shared" si="16"/>
        <v>644652420</v>
      </c>
      <c r="F110" s="14">
        <f t="shared" ref="F110:F118" si="17">E110/D110*100</f>
        <v>42.855337688888021</v>
      </c>
      <c r="G110" s="8">
        <f>D110/C110*100</f>
        <v>17.177589563989663</v>
      </c>
    </row>
    <row r="111" spans="1:7" ht="15.75" x14ac:dyDescent="0.25">
      <c r="A111" s="23">
        <v>89</v>
      </c>
      <c r="B111" s="24" t="s">
        <v>114</v>
      </c>
      <c r="C111" s="25">
        <v>994853000</v>
      </c>
      <c r="D111" s="11">
        <v>146192000</v>
      </c>
      <c r="E111" s="11">
        <v>71411610</v>
      </c>
      <c r="F111" s="14">
        <f t="shared" si="17"/>
        <v>48.847823410309729</v>
      </c>
      <c r="G111" s="8">
        <f>D111/C111*100</f>
        <v>14.694834312204918</v>
      </c>
    </row>
    <row r="112" spans="1:7" ht="15.75" x14ac:dyDescent="0.25">
      <c r="A112" s="23">
        <v>90</v>
      </c>
      <c r="B112" s="24" t="s">
        <v>115</v>
      </c>
      <c r="C112" s="25">
        <v>937186000</v>
      </c>
      <c r="D112" s="11">
        <v>74974880</v>
      </c>
      <c r="E112" s="11">
        <v>74974880</v>
      </c>
      <c r="F112" s="14">
        <f t="shared" si="17"/>
        <v>100</v>
      </c>
      <c r="G112" s="8">
        <f>D112/C112*100</f>
        <v>8</v>
      </c>
    </row>
    <row r="113" spans="1:7" ht="15.75" x14ac:dyDescent="0.25">
      <c r="A113" s="23">
        <v>91</v>
      </c>
      <c r="B113" s="24" t="s">
        <v>116</v>
      </c>
      <c r="C113" s="25">
        <v>1326551000</v>
      </c>
      <c r="D113" s="10">
        <v>416407500</v>
      </c>
      <c r="E113" s="10">
        <v>127720500</v>
      </c>
      <c r="F113" s="14">
        <f t="shared" si="17"/>
        <v>30.671997982745268</v>
      </c>
      <c r="G113" s="8">
        <f>D113/C113*100</f>
        <v>31.39023678697615</v>
      </c>
    </row>
    <row r="114" spans="1:7" ht="15.75" x14ac:dyDescent="0.25">
      <c r="A114" s="23">
        <v>92</v>
      </c>
      <c r="B114" s="24" t="s">
        <v>117</v>
      </c>
      <c r="C114" s="25">
        <v>858328000</v>
      </c>
      <c r="D114" s="11">
        <v>68666240</v>
      </c>
      <c r="E114" s="11">
        <v>68666240</v>
      </c>
      <c r="F114" s="14">
        <f t="shared" si="17"/>
        <v>100</v>
      </c>
      <c r="G114" s="8">
        <f>D114/C114*100</f>
        <v>8</v>
      </c>
    </row>
    <row r="115" spans="1:7" ht="15.75" x14ac:dyDescent="0.25">
      <c r="A115" s="23">
        <v>93</v>
      </c>
      <c r="B115" s="24" t="s">
        <v>118</v>
      </c>
      <c r="C115" s="25">
        <v>1107388000</v>
      </c>
      <c r="D115" s="11">
        <v>238327000</v>
      </c>
      <c r="E115" s="11">
        <v>108497000</v>
      </c>
      <c r="F115" s="14">
        <f t="shared" si="17"/>
        <v>45.524426523222296</v>
      </c>
      <c r="G115" s="8">
        <f>D115/C115*100</f>
        <v>21.521544390945181</v>
      </c>
    </row>
    <row r="116" spans="1:7" ht="15.75" x14ac:dyDescent="0.25">
      <c r="A116" s="23">
        <v>94</v>
      </c>
      <c r="B116" s="24" t="s">
        <v>119</v>
      </c>
      <c r="C116" s="25">
        <v>1251030000</v>
      </c>
      <c r="D116" s="11">
        <v>306239511</v>
      </c>
      <c r="E116" s="11">
        <v>74545000</v>
      </c>
      <c r="F116" s="14">
        <f t="shared" si="17"/>
        <v>24.34205820032151</v>
      </c>
      <c r="G116" s="8">
        <f>D116/C116*100</f>
        <v>24.478990192081724</v>
      </c>
    </row>
    <row r="117" spans="1:7" ht="15.75" x14ac:dyDescent="0.25">
      <c r="A117" s="23">
        <v>95</v>
      </c>
      <c r="B117" s="24" t="s">
        <v>120</v>
      </c>
      <c r="C117" s="25">
        <v>1350219000</v>
      </c>
      <c r="D117" s="10">
        <v>133445209</v>
      </c>
      <c r="E117" s="10">
        <v>59801500</v>
      </c>
      <c r="F117" s="14">
        <f t="shared" si="17"/>
        <v>44.813523428930296</v>
      </c>
      <c r="G117" s="8">
        <f>D117/C117*100</f>
        <v>9.8832270172468313</v>
      </c>
    </row>
    <row r="118" spans="1:7" ht="15.75" x14ac:dyDescent="0.25">
      <c r="A118" s="23">
        <v>96</v>
      </c>
      <c r="B118" s="24" t="s">
        <v>121</v>
      </c>
      <c r="C118" s="25">
        <v>931508000</v>
      </c>
      <c r="D118" s="10">
        <v>120000000</v>
      </c>
      <c r="E118" s="10">
        <v>59035690</v>
      </c>
      <c r="F118" s="14">
        <f t="shared" si="17"/>
        <v>49.196408333333338</v>
      </c>
      <c r="G118" s="8">
        <f>D118/C118*100</f>
        <v>12.882337027701318</v>
      </c>
    </row>
    <row r="119" spans="1:7" ht="15.75" x14ac:dyDescent="0.25">
      <c r="A119" s="23"/>
      <c r="B119" s="24"/>
      <c r="C119" s="24"/>
      <c r="D119" s="11"/>
      <c r="E119" s="11"/>
      <c r="F119" s="12"/>
      <c r="G119" s="8"/>
    </row>
    <row r="120" spans="1:7" ht="18.75" x14ac:dyDescent="0.3">
      <c r="A120" s="20" t="s">
        <v>122</v>
      </c>
      <c r="B120" s="21" t="s">
        <v>123</v>
      </c>
      <c r="C120" s="26">
        <f t="shared" ref="C120:E120" si="18">SUM(C121:C131)</f>
        <v>10184271000</v>
      </c>
      <c r="D120" s="13">
        <f t="shared" si="18"/>
        <v>1265636900</v>
      </c>
      <c r="E120" s="13">
        <f t="shared" si="18"/>
        <v>792047200</v>
      </c>
      <c r="F120" s="14">
        <f t="shared" ref="F120:F131" si="19">E120/D120*100</f>
        <v>62.580918745336831</v>
      </c>
      <c r="G120" s="8">
        <f>D120/C120*100</f>
        <v>12.427368635418285</v>
      </c>
    </row>
    <row r="121" spans="1:7" ht="15.75" x14ac:dyDescent="0.25">
      <c r="A121" s="23">
        <v>97</v>
      </c>
      <c r="B121" s="24" t="s">
        <v>124</v>
      </c>
      <c r="C121" s="25">
        <v>921557000</v>
      </c>
      <c r="D121" s="11">
        <v>77088000</v>
      </c>
      <c r="E121" s="11">
        <v>77088000</v>
      </c>
      <c r="F121" s="14">
        <f t="shared" si="19"/>
        <v>100</v>
      </c>
      <c r="G121" s="8">
        <f>D121/C121*100</f>
        <v>8.3649736261566012</v>
      </c>
    </row>
    <row r="122" spans="1:7" ht="15.75" x14ac:dyDescent="0.25">
      <c r="A122" s="23">
        <v>98</v>
      </c>
      <c r="B122" s="24" t="s">
        <v>125</v>
      </c>
      <c r="C122" s="25">
        <v>933201000</v>
      </c>
      <c r="D122" s="9">
        <v>165647000</v>
      </c>
      <c r="E122" s="9">
        <v>85255000</v>
      </c>
      <c r="F122" s="14">
        <f t="shared" si="19"/>
        <v>51.467880492855286</v>
      </c>
      <c r="G122" s="8">
        <f>D122/C122*100</f>
        <v>17.750409611648511</v>
      </c>
    </row>
    <row r="123" spans="1:7" ht="15.75" x14ac:dyDescent="0.25">
      <c r="A123" s="23">
        <v>99</v>
      </c>
      <c r="B123" s="24" t="s">
        <v>126</v>
      </c>
      <c r="C123" s="25">
        <v>991973000</v>
      </c>
      <c r="D123" s="11">
        <v>148505000</v>
      </c>
      <c r="E123" s="11">
        <v>94275000</v>
      </c>
      <c r="F123" s="14">
        <f t="shared" si="19"/>
        <v>63.482711019830987</v>
      </c>
      <c r="G123" s="8">
        <f>D123/C123*100</f>
        <v>14.970669564595005</v>
      </c>
    </row>
    <row r="124" spans="1:7" ht="15.75" x14ac:dyDescent="0.25">
      <c r="A124" s="23">
        <v>100</v>
      </c>
      <c r="B124" s="24" t="s">
        <v>127</v>
      </c>
      <c r="C124" s="25">
        <v>743381000</v>
      </c>
      <c r="D124" s="9">
        <v>58450000</v>
      </c>
      <c r="E124" s="9">
        <v>57500000</v>
      </c>
      <c r="F124" s="14">
        <f t="shared" si="19"/>
        <v>98.374679213002565</v>
      </c>
      <c r="G124" s="8">
        <f>D124/C124*100</f>
        <v>7.8627244979357833</v>
      </c>
    </row>
    <row r="125" spans="1:7" ht="15.75" x14ac:dyDescent="0.25">
      <c r="A125" s="23">
        <v>101</v>
      </c>
      <c r="B125" s="24" t="s">
        <v>128</v>
      </c>
      <c r="C125" s="25">
        <v>769709000</v>
      </c>
      <c r="D125" s="9">
        <v>70399000</v>
      </c>
      <c r="E125" s="9">
        <v>53610000</v>
      </c>
      <c r="F125" s="14">
        <f t="shared" si="19"/>
        <v>76.151649881390355</v>
      </c>
      <c r="G125" s="8">
        <f>D125/C125*100</f>
        <v>9.1461838175206474</v>
      </c>
    </row>
    <row r="126" spans="1:7" ht="15.75" x14ac:dyDescent="0.25">
      <c r="A126" s="23">
        <v>102</v>
      </c>
      <c r="B126" s="24" t="s">
        <v>129</v>
      </c>
      <c r="C126" s="25">
        <v>875563000</v>
      </c>
      <c r="D126" s="9">
        <v>143063000</v>
      </c>
      <c r="E126" s="9">
        <v>92375000</v>
      </c>
      <c r="F126" s="14">
        <f t="shared" si="19"/>
        <v>64.569455414747353</v>
      </c>
      <c r="G126" s="8">
        <f>D126/C126*100</f>
        <v>16.339543813523413</v>
      </c>
    </row>
    <row r="127" spans="1:7" ht="15.75" x14ac:dyDescent="0.25">
      <c r="A127" s="23">
        <v>103</v>
      </c>
      <c r="B127" s="24" t="s">
        <v>130</v>
      </c>
      <c r="C127" s="25">
        <v>903235000</v>
      </c>
      <c r="D127" s="11">
        <v>183590000</v>
      </c>
      <c r="E127" s="11">
        <v>137890000</v>
      </c>
      <c r="F127" s="14">
        <f t="shared" si="19"/>
        <v>75.107576665395712</v>
      </c>
      <c r="G127" s="8">
        <f>D127/C127*100</f>
        <v>20.325828826385159</v>
      </c>
    </row>
    <row r="128" spans="1:7" ht="15.75" x14ac:dyDescent="0.25">
      <c r="A128" s="23">
        <v>104</v>
      </c>
      <c r="B128" s="24" t="s">
        <v>131</v>
      </c>
      <c r="C128" s="25">
        <v>1039703000</v>
      </c>
      <c r="D128" s="10">
        <v>131816400</v>
      </c>
      <c r="E128" s="10">
        <v>76270000</v>
      </c>
      <c r="F128" s="14">
        <f t="shared" si="19"/>
        <v>57.860782118158284</v>
      </c>
      <c r="G128" s="8">
        <f>D128/C128*100</f>
        <v>12.678274468766562</v>
      </c>
    </row>
    <row r="129" spans="1:7" ht="15.75" x14ac:dyDescent="0.25">
      <c r="A129" s="23">
        <v>105</v>
      </c>
      <c r="B129" s="24" t="s">
        <v>132</v>
      </c>
      <c r="C129" s="25">
        <v>911368000</v>
      </c>
      <c r="D129" s="9">
        <v>108568000</v>
      </c>
      <c r="E129" s="9">
        <v>57360000</v>
      </c>
      <c r="F129" s="14">
        <f t="shared" si="19"/>
        <v>52.833247365706285</v>
      </c>
      <c r="G129" s="8">
        <f>D129/C129*100</f>
        <v>11.912641216281457</v>
      </c>
    </row>
    <row r="130" spans="1:7" ht="15.75" x14ac:dyDescent="0.25">
      <c r="A130" s="23">
        <v>106</v>
      </c>
      <c r="B130" s="24" t="s">
        <v>133</v>
      </c>
      <c r="C130" s="25">
        <v>1203114000</v>
      </c>
      <c r="D130" s="11">
        <v>96249300</v>
      </c>
      <c r="E130" s="11">
        <v>26343000</v>
      </c>
      <c r="F130" s="14">
        <f t="shared" si="19"/>
        <v>27.369549700621199</v>
      </c>
      <c r="G130" s="8">
        <f>D130/C130*100</f>
        <v>8.000014961175749</v>
      </c>
    </row>
    <row r="131" spans="1:7" ht="15.75" x14ac:dyDescent="0.25">
      <c r="A131" s="23">
        <v>107</v>
      </c>
      <c r="B131" s="24" t="s">
        <v>134</v>
      </c>
      <c r="C131" s="25">
        <v>891467000</v>
      </c>
      <c r="D131" s="11">
        <v>82261200</v>
      </c>
      <c r="E131" s="11">
        <v>34081200</v>
      </c>
      <c r="F131" s="14">
        <f t="shared" si="19"/>
        <v>41.430467826873425</v>
      </c>
      <c r="G131" s="8">
        <f>D131/C131*100</f>
        <v>9.2276214374732888</v>
      </c>
    </row>
    <row r="132" spans="1:7" ht="15.75" x14ac:dyDescent="0.25">
      <c r="A132" s="23"/>
      <c r="B132" s="24"/>
      <c r="C132" s="24"/>
      <c r="D132" s="11"/>
      <c r="E132" s="11"/>
      <c r="F132" s="12"/>
      <c r="G132" s="8"/>
    </row>
    <row r="133" spans="1:7" ht="18.75" x14ac:dyDescent="0.3">
      <c r="A133" s="20" t="s">
        <v>135</v>
      </c>
      <c r="B133" s="21" t="s">
        <v>136</v>
      </c>
      <c r="C133" s="26">
        <f t="shared" ref="C133:E133" si="20">SUM(C134:C146)</f>
        <v>12921106000</v>
      </c>
      <c r="D133" s="13">
        <f t="shared" si="20"/>
        <v>1059166710</v>
      </c>
      <c r="E133" s="13">
        <f t="shared" si="20"/>
        <v>776337600</v>
      </c>
      <c r="F133" s="14">
        <f t="shared" ref="F133:F146" si="21">E133/D133*100</f>
        <v>73.297016670775079</v>
      </c>
      <c r="G133" s="8">
        <f>D133/C133*100</f>
        <v>8.1971830429995709</v>
      </c>
    </row>
    <row r="134" spans="1:7" ht="15.75" x14ac:dyDescent="0.25">
      <c r="A134" s="23">
        <v>108</v>
      </c>
      <c r="B134" s="24" t="s">
        <v>137</v>
      </c>
      <c r="C134" s="25">
        <v>1158224000</v>
      </c>
      <c r="D134" s="11">
        <v>92657000</v>
      </c>
      <c r="E134" s="11">
        <v>59554500</v>
      </c>
      <c r="F134" s="14">
        <f t="shared" si="21"/>
        <v>64.274150900633515</v>
      </c>
      <c r="G134" s="8">
        <f>D134/C134*100</f>
        <v>7.9999205680421053</v>
      </c>
    </row>
    <row r="135" spans="1:7" ht="15.75" x14ac:dyDescent="0.25">
      <c r="A135" s="23">
        <v>109</v>
      </c>
      <c r="B135" s="24" t="s">
        <v>138</v>
      </c>
      <c r="C135" s="25">
        <v>1077761000</v>
      </c>
      <c r="D135" s="11">
        <v>86720000</v>
      </c>
      <c r="E135" s="11">
        <v>62701100</v>
      </c>
      <c r="F135" s="14">
        <f t="shared" si="21"/>
        <v>72.302928966789665</v>
      </c>
      <c r="G135" s="8">
        <f>D135/C135*100</f>
        <v>8.0463108240138581</v>
      </c>
    </row>
    <row r="136" spans="1:7" ht="15.75" x14ac:dyDescent="0.25">
      <c r="A136" s="23">
        <v>110</v>
      </c>
      <c r="B136" s="24" t="s">
        <v>18</v>
      </c>
      <c r="C136" s="25">
        <v>1019046000</v>
      </c>
      <c r="D136" s="11">
        <v>81525000</v>
      </c>
      <c r="E136" s="11">
        <v>56830000</v>
      </c>
      <c r="F136" s="14">
        <f t="shared" si="21"/>
        <v>69.708678319533888</v>
      </c>
      <c r="G136" s="8">
        <f>D136/C136*100</f>
        <v>8.0001295329160804</v>
      </c>
    </row>
    <row r="137" spans="1:7" ht="15.75" x14ac:dyDescent="0.25">
      <c r="A137" s="23">
        <v>111</v>
      </c>
      <c r="B137" s="24" t="s">
        <v>139</v>
      </c>
      <c r="C137" s="25">
        <v>1009311000</v>
      </c>
      <c r="D137" s="11">
        <v>88400000</v>
      </c>
      <c r="E137" s="11">
        <v>88400000</v>
      </c>
      <c r="F137" s="14">
        <f t="shared" si="21"/>
        <v>100</v>
      </c>
      <c r="G137" s="8">
        <f>D137/C137*100</f>
        <v>8.7584500713853313</v>
      </c>
    </row>
    <row r="138" spans="1:7" ht="15.75" x14ac:dyDescent="0.25">
      <c r="A138" s="23">
        <v>112</v>
      </c>
      <c r="B138" s="24" t="s">
        <v>140</v>
      </c>
      <c r="C138" s="25">
        <v>983198000</v>
      </c>
      <c r="D138" s="9">
        <v>78998000</v>
      </c>
      <c r="E138" s="9">
        <v>65000000</v>
      </c>
      <c r="F138" s="14">
        <f t="shared" si="21"/>
        <v>82.280564064913037</v>
      </c>
      <c r="G138" s="8">
        <f>D138/C138*100</f>
        <v>8.0348007217264481</v>
      </c>
    </row>
    <row r="139" spans="1:7" ht="15.75" x14ac:dyDescent="0.25">
      <c r="A139" s="23">
        <v>113</v>
      </c>
      <c r="B139" s="24" t="s">
        <v>141</v>
      </c>
      <c r="C139" s="25">
        <v>921796000</v>
      </c>
      <c r="D139" s="10">
        <v>76700000</v>
      </c>
      <c r="E139" s="10">
        <v>61400000</v>
      </c>
      <c r="F139" s="14">
        <f t="shared" si="21"/>
        <v>80.052151238591918</v>
      </c>
      <c r="G139" s="8">
        <f>D139/C139*100</f>
        <v>8.3207130427990581</v>
      </c>
    </row>
    <row r="140" spans="1:7" ht="15.75" x14ac:dyDescent="0.25">
      <c r="A140" s="23">
        <v>114</v>
      </c>
      <c r="B140" s="24" t="s">
        <v>142</v>
      </c>
      <c r="C140" s="25">
        <v>1108009000</v>
      </c>
      <c r="D140" s="9">
        <v>88640720</v>
      </c>
      <c r="E140" s="9">
        <v>71855000</v>
      </c>
      <c r="F140" s="14">
        <f t="shared" si="21"/>
        <v>81.063195335055937</v>
      </c>
      <c r="G140" s="8">
        <f>D140/C140*100</f>
        <v>8</v>
      </c>
    </row>
    <row r="141" spans="1:7" ht="15.75" x14ac:dyDescent="0.25">
      <c r="A141" s="23">
        <v>115</v>
      </c>
      <c r="B141" s="24" t="s">
        <v>143</v>
      </c>
      <c r="C141" s="25">
        <v>946361000</v>
      </c>
      <c r="D141" s="11">
        <v>75708880</v>
      </c>
      <c r="E141" s="11">
        <v>66100000</v>
      </c>
      <c r="F141" s="14">
        <f t="shared" si="21"/>
        <v>87.308120262774992</v>
      </c>
      <c r="G141" s="8">
        <f>D141/C141*100</f>
        <v>8</v>
      </c>
    </row>
    <row r="142" spans="1:7" ht="15.75" x14ac:dyDescent="0.25">
      <c r="A142" s="23">
        <v>116</v>
      </c>
      <c r="B142" s="24" t="s">
        <v>144</v>
      </c>
      <c r="C142" s="25">
        <v>881609000</v>
      </c>
      <c r="D142" s="11">
        <v>73021010</v>
      </c>
      <c r="E142" s="11">
        <v>62815900</v>
      </c>
      <c r="F142" s="14">
        <f t="shared" si="21"/>
        <v>86.024419547196075</v>
      </c>
      <c r="G142" s="8">
        <f>D142/C142*100</f>
        <v>8.2826978853437296</v>
      </c>
    </row>
    <row r="143" spans="1:7" ht="15.75" x14ac:dyDescent="0.25">
      <c r="A143" s="23">
        <v>117</v>
      </c>
      <c r="B143" s="24" t="s">
        <v>145</v>
      </c>
      <c r="C143" s="25">
        <v>930725000</v>
      </c>
      <c r="D143" s="11">
        <v>74500000</v>
      </c>
      <c r="E143" s="11">
        <v>37440000</v>
      </c>
      <c r="F143" s="14">
        <f t="shared" si="21"/>
        <v>50.255033557046978</v>
      </c>
      <c r="G143" s="8">
        <f>D143/C143*100</f>
        <v>8.0045126111364802</v>
      </c>
    </row>
    <row r="144" spans="1:7" ht="15.75" x14ac:dyDescent="0.25">
      <c r="A144" s="23">
        <v>118</v>
      </c>
      <c r="B144" s="24" t="s">
        <v>146</v>
      </c>
      <c r="C144" s="25">
        <v>1045217000</v>
      </c>
      <c r="D144" s="11">
        <v>86644500</v>
      </c>
      <c r="E144" s="11">
        <v>68144500</v>
      </c>
      <c r="F144" s="14">
        <f t="shared" si="21"/>
        <v>78.648385067719246</v>
      </c>
      <c r="G144" s="8">
        <f>D144/C144*100</f>
        <v>8.2896183280601061</v>
      </c>
    </row>
    <row r="145" spans="1:7" ht="15.75" x14ac:dyDescent="0.25">
      <c r="A145" s="23">
        <v>119</v>
      </c>
      <c r="B145" s="24" t="s">
        <v>147</v>
      </c>
      <c r="C145" s="25">
        <v>916629000</v>
      </c>
      <c r="D145" s="9">
        <v>82779000</v>
      </c>
      <c r="E145" s="9">
        <v>61879000</v>
      </c>
      <c r="F145" s="14">
        <f t="shared" si="21"/>
        <v>74.752050640863018</v>
      </c>
      <c r="G145" s="8">
        <f>D145/C145*100</f>
        <v>9.0308074477242144</v>
      </c>
    </row>
    <row r="146" spans="1:7" ht="15.75" x14ac:dyDescent="0.25">
      <c r="A146" s="23">
        <v>120</v>
      </c>
      <c r="B146" s="24" t="s">
        <v>148</v>
      </c>
      <c r="C146" s="25">
        <v>923220000</v>
      </c>
      <c r="D146" s="11">
        <v>72872600</v>
      </c>
      <c r="E146" s="11">
        <v>14217600</v>
      </c>
      <c r="F146" s="14">
        <f t="shared" si="21"/>
        <v>19.510213715443118</v>
      </c>
      <c r="G146" s="8">
        <f>D146/C146*100</f>
        <v>7.8933082038950637</v>
      </c>
    </row>
    <row r="147" spans="1:7" ht="15.75" x14ac:dyDescent="0.25">
      <c r="A147" s="23"/>
      <c r="B147" s="24"/>
      <c r="C147" s="24"/>
      <c r="D147" s="11"/>
      <c r="E147" s="11"/>
      <c r="F147" s="12"/>
      <c r="G147" s="8"/>
    </row>
    <row r="148" spans="1:7" ht="18.75" x14ac:dyDescent="0.3">
      <c r="A148" s="20" t="s">
        <v>149</v>
      </c>
      <c r="B148" s="21" t="s">
        <v>150</v>
      </c>
      <c r="C148" s="26">
        <f t="shared" ref="C148:E148" si="22">SUM(C149:C158)</f>
        <v>10175502000</v>
      </c>
      <c r="D148" s="13">
        <f t="shared" si="22"/>
        <v>955063040</v>
      </c>
      <c r="E148" s="13">
        <f t="shared" si="22"/>
        <v>672632960</v>
      </c>
      <c r="F148" s="14">
        <f t="shared" ref="F148:F158" si="23">E148/D148*100</f>
        <v>70.428121687129675</v>
      </c>
      <c r="G148" s="8">
        <f>D148/C148*100</f>
        <v>9.3859058747175315</v>
      </c>
    </row>
    <row r="149" spans="1:7" ht="15.75" x14ac:dyDescent="0.25">
      <c r="A149" s="23">
        <v>121</v>
      </c>
      <c r="B149" s="24" t="s">
        <v>151</v>
      </c>
      <c r="C149" s="25">
        <v>1110477000</v>
      </c>
      <c r="D149" s="11">
        <v>88838160</v>
      </c>
      <c r="E149" s="11">
        <v>88838160</v>
      </c>
      <c r="F149" s="14">
        <f t="shared" si="23"/>
        <v>100</v>
      </c>
      <c r="G149" s="8">
        <f>D149/C149*100</f>
        <v>8</v>
      </c>
    </row>
    <row r="150" spans="1:7" ht="15.75" x14ac:dyDescent="0.25">
      <c r="A150" s="23">
        <v>122</v>
      </c>
      <c r="B150" s="24" t="s">
        <v>152</v>
      </c>
      <c r="C150" s="25">
        <v>1123951000</v>
      </c>
      <c r="D150" s="11">
        <v>89916080</v>
      </c>
      <c r="E150" s="11">
        <v>61126000</v>
      </c>
      <c r="F150" s="14">
        <f t="shared" si="23"/>
        <v>67.981166438750435</v>
      </c>
      <c r="G150" s="8">
        <f>D150/C150*100</f>
        <v>8</v>
      </c>
    </row>
    <row r="151" spans="1:7" ht="15.75" x14ac:dyDescent="0.25">
      <c r="A151" s="23">
        <v>123</v>
      </c>
      <c r="B151" s="24" t="s">
        <v>153</v>
      </c>
      <c r="C151" s="25">
        <v>985310000</v>
      </c>
      <c r="D151" s="11">
        <v>78824800</v>
      </c>
      <c r="E151" s="11">
        <v>78824800</v>
      </c>
      <c r="F151" s="14">
        <f t="shared" si="23"/>
        <v>100</v>
      </c>
      <c r="G151" s="8">
        <f>D151/C151*100</f>
        <v>8</v>
      </c>
    </row>
    <row r="152" spans="1:7" ht="15.75" x14ac:dyDescent="0.25">
      <c r="A152" s="23">
        <v>124</v>
      </c>
      <c r="B152" s="24" t="s">
        <v>154</v>
      </c>
      <c r="C152" s="25">
        <v>970916000</v>
      </c>
      <c r="D152" s="9">
        <v>134400000</v>
      </c>
      <c r="E152" s="9">
        <v>70835000</v>
      </c>
      <c r="F152" s="14">
        <f t="shared" si="23"/>
        <v>52.704613095238095</v>
      </c>
      <c r="G152" s="8">
        <f>D152/C152*100</f>
        <v>13.842598123833575</v>
      </c>
    </row>
    <row r="153" spans="1:7" ht="15.75" x14ac:dyDescent="0.25">
      <c r="A153" s="23">
        <v>125</v>
      </c>
      <c r="B153" s="24" t="s">
        <v>155</v>
      </c>
      <c r="C153" s="25">
        <v>959161000</v>
      </c>
      <c r="D153" s="11">
        <v>92530000</v>
      </c>
      <c r="E153" s="11">
        <v>52879000</v>
      </c>
      <c r="F153" s="14">
        <f t="shared" si="23"/>
        <v>57.147952015562517</v>
      </c>
      <c r="G153" s="8">
        <f>D153/C153*100</f>
        <v>9.6469727188657579</v>
      </c>
    </row>
    <row r="154" spans="1:7" ht="15.75" x14ac:dyDescent="0.25">
      <c r="A154" s="23">
        <v>126</v>
      </c>
      <c r="B154" s="24" t="s">
        <v>48</v>
      </c>
      <c r="C154" s="25">
        <v>921136000</v>
      </c>
      <c r="D154" s="11">
        <v>73690880</v>
      </c>
      <c r="E154" s="11">
        <v>31180000</v>
      </c>
      <c r="F154" s="14">
        <f t="shared" si="23"/>
        <v>42.311884455715557</v>
      </c>
      <c r="G154" s="8">
        <f>D154/C154*100</f>
        <v>8</v>
      </c>
    </row>
    <row r="155" spans="1:7" ht="15.75" x14ac:dyDescent="0.25">
      <c r="A155" s="23">
        <v>127</v>
      </c>
      <c r="B155" s="24" t="s">
        <v>156</v>
      </c>
      <c r="C155" s="25">
        <v>1017703000</v>
      </c>
      <c r="D155" s="11">
        <v>84968000</v>
      </c>
      <c r="E155" s="11">
        <v>48080000</v>
      </c>
      <c r="F155" s="14">
        <f t="shared" si="23"/>
        <v>56.586008850390733</v>
      </c>
      <c r="G155" s="8">
        <f>D155/C155*100</f>
        <v>8.3489976938261954</v>
      </c>
    </row>
    <row r="156" spans="1:7" ht="15.75" x14ac:dyDescent="0.25">
      <c r="A156" s="23">
        <v>128</v>
      </c>
      <c r="B156" s="24" t="s">
        <v>157</v>
      </c>
      <c r="C156" s="25">
        <v>966966000</v>
      </c>
      <c r="D156" s="11">
        <v>82500000</v>
      </c>
      <c r="E156" s="11">
        <v>52700000</v>
      </c>
      <c r="F156" s="14">
        <f t="shared" si="23"/>
        <v>63.878787878787882</v>
      </c>
      <c r="G156" s="8">
        <f>D156/C156*100</f>
        <v>8.5318408299774759</v>
      </c>
    </row>
    <row r="157" spans="1:7" ht="15.75" x14ac:dyDescent="0.25">
      <c r="A157" s="23">
        <v>129</v>
      </c>
      <c r="B157" s="24" t="s">
        <v>158</v>
      </c>
      <c r="C157" s="25">
        <v>1017943000</v>
      </c>
      <c r="D157" s="11">
        <v>88155120</v>
      </c>
      <c r="E157" s="11">
        <v>78170000</v>
      </c>
      <c r="F157" s="14">
        <f t="shared" si="23"/>
        <v>88.67323871829565</v>
      </c>
      <c r="G157" s="8">
        <f>D157/C157*100</f>
        <v>8.6601234057309693</v>
      </c>
    </row>
    <row r="158" spans="1:7" ht="15.75" x14ac:dyDescent="0.25">
      <c r="A158" s="23">
        <v>130</v>
      </c>
      <c r="B158" s="24" t="s">
        <v>159</v>
      </c>
      <c r="C158" s="25">
        <v>1101939000</v>
      </c>
      <c r="D158" s="11">
        <v>141240000</v>
      </c>
      <c r="E158" s="11">
        <v>110000000</v>
      </c>
      <c r="F158" s="14">
        <f t="shared" si="23"/>
        <v>77.881619937694708</v>
      </c>
      <c r="G158" s="8">
        <f>D158/C158*100</f>
        <v>12.81740640815871</v>
      </c>
    </row>
    <row r="159" spans="1:7" ht="15.75" x14ac:dyDescent="0.25">
      <c r="A159" s="23"/>
      <c r="B159" s="24"/>
      <c r="C159" s="24"/>
      <c r="D159" s="11"/>
      <c r="E159" s="11"/>
      <c r="F159" s="12"/>
      <c r="G159" s="8"/>
    </row>
    <row r="160" spans="1:7" ht="18.75" x14ac:dyDescent="0.3">
      <c r="A160" s="20" t="s">
        <v>160</v>
      </c>
      <c r="B160" s="21" t="s">
        <v>161</v>
      </c>
      <c r="C160" s="26">
        <f>SUM(C161:C173)</f>
        <v>15374395000</v>
      </c>
      <c r="D160" s="13">
        <f>SUM(D161:D173)</f>
        <v>1447074910</v>
      </c>
      <c r="E160" s="13">
        <f>SUM(E161:E173)</f>
        <v>752183000</v>
      </c>
      <c r="F160" s="14">
        <f t="shared" ref="F160:F173" si="24">E160/D160*100</f>
        <v>51.979548176949599</v>
      </c>
      <c r="G160" s="8">
        <f>D160/C160*100</f>
        <v>9.412239701139459</v>
      </c>
    </row>
    <row r="161" spans="1:7" ht="15.75" x14ac:dyDescent="0.25">
      <c r="A161" s="23">
        <v>131</v>
      </c>
      <c r="B161" s="24" t="s">
        <v>162</v>
      </c>
      <c r="C161" s="25">
        <v>1417903000</v>
      </c>
      <c r="D161" s="11">
        <v>115000000</v>
      </c>
      <c r="E161" s="11">
        <v>54390000</v>
      </c>
      <c r="F161" s="14">
        <f t="shared" si="24"/>
        <v>47.295652173913041</v>
      </c>
      <c r="G161" s="8">
        <f>D161/C161*100</f>
        <v>8.1105689176198936</v>
      </c>
    </row>
    <row r="162" spans="1:7" ht="15.75" x14ac:dyDescent="0.25">
      <c r="A162" s="23">
        <v>132</v>
      </c>
      <c r="B162" s="24" t="s">
        <v>163</v>
      </c>
      <c r="C162" s="25">
        <v>1390320000</v>
      </c>
      <c r="D162" s="9">
        <v>114480000</v>
      </c>
      <c r="E162" s="9">
        <v>77480000</v>
      </c>
      <c r="F162" s="14">
        <f t="shared" si="24"/>
        <v>67.679944095038437</v>
      </c>
      <c r="G162" s="8">
        <f>D162/C162*100</f>
        <v>8.2340756084930096</v>
      </c>
    </row>
    <row r="163" spans="1:7" ht="15.75" x14ac:dyDescent="0.25">
      <c r="A163" s="23">
        <v>133</v>
      </c>
      <c r="B163" s="24" t="s">
        <v>164</v>
      </c>
      <c r="C163" s="25">
        <v>904658000</v>
      </c>
      <c r="D163" s="10">
        <v>72372640</v>
      </c>
      <c r="E163" s="10">
        <v>34078000</v>
      </c>
      <c r="F163" s="14">
        <f t="shared" si="24"/>
        <v>47.086854921970513</v>
      </c>
      <c r="G163" s="8">
        <f>D163/C163*100</f>
        <v>8</v>
      </c>
    </row>
    <row r="164" spans="1:7" ht="15.75" x14ac:dyDescent="0.25">
      <c r="A164" s="23">
        <v>134</v>
      </c>
      <c r="B164" s="24" t="s">
        <v>165</v>
      </c>
      <c r="C164" s="25">
        <v>1269481000</v>
      </c>
      <c r="D164" s="11">
        <v>116081950</v>
      </c>
      <c r="E164" s="11">
        <v>37090000</v>
      </c>
      <c r="F164" s="14">
        <f t="shared" si="24"/>
        <v>31.951565251962084</v>
      </c>
      <c r="G164" s="8">
        <f>D164/C164*100</f>
        <v>9.1440478431737073</v>
      </c>
    </row>
    <row r="165" spans="1:7" ht="15.75" x14ac:dyDescent="0.25">
      <c r="A165" s="23">
        <v>135</v>
      </c>
      <c r="B165" s="24" t="s">
        <v>166</v>
      </c>
      <c r="C165" s="25">
        <v>930001000</v>
      </c>
      <c r="D165" s="11">
        <v>75000000</v>
      </c>
      <c r="E165" s="11">
        <v>32555000</v>
      </c>
      <c r="F165" s="14">
        <f t="shared" si="24"/>
        <v>43.406666666666666</v>
      </c>
      <c r="G165" s="8">
        <f>D165/C165*100</f>
        <v>8.0645074575188627</v>
      </c>
    </row>
    <row r="166" spans="1:7" ht="15.75" x14ac:dyDescent="0.25">
      <c r="A166" s="23">
        <v>136</v>
      </c>
      <c r="B166" s="24" t="s">
        <v>167</v>
      </c>
      <c r="C166" s="25">
        <v>1256220000</v>
      </c>
      <c r="D166" s="11">
        <v>100935000</v>
      </c>
      <c r="E166" s="11">
        <v>53450000</v>
      </c>
      <c r="F166" s="14">
        <f t="shared" si="24"/>
        <v>52.954871947292816</v>
      </c>
      <c r="G166" s="8">
        <f>D166/C166*100</f>
        <v>8.0348187419401054</v>
      </c>
    </row>
    <row r="167" spans="1:7" ht="15.75" x14ac:dyDescent="0.25">
      <c r="A167" s="23">
        <v>137</v>
      </c>
      <c r="B167" s="24" t="s">
        <v>168</v>
      </c>
      <c r="C167" s="25">
        <v>1029425000</v>
      </c>
      <c r="D167" s="11">
        <v>85425000</v>
      </c>
      <c r="E167" s="11">
        <v>71700000</v>
      </c>
      <c r="F167" s="14">
        <f t="shared" si="24"/>
        <v>83.9332748024583</v>
      </c>
      <c r="G167" s="8">
        <f>D167/C167*100</f>
        <v>8.2983218787187027</v>
      </c>
    </row>
    <row r="168" spans="1:7" ht="15.75" x14ac:dyDescent="0.25">
      <c r="A168" s="23">
        <v>138</v>
      </c>
      <c r="B168" s="24" t="s">
        <v>169</v>
      </c>
      <c r="C168" s="25">
        <v>1201337000</v>
      </c>
      <c r="D168" s="9">
        <v>129064000</v>
      </c>
      <c r="E168" s="9">
        <v>43074000</v>
      </c>
      <c r="F168" s="14">
        <f t="shared" si="24"/>
        <v>33.374139961569455</v>
      </c>
      <c r="G168" s="8">
        <f>D168/C168*100</f>
        <v>10.743363435905163</v>
      </c>
    </row>
    <row r="169" spans="1:7" ht="15.75" x14ac:dyDescent="0.25">
      <c r="A169" s="23">
        <v>139</v>
      </c>
      <c r="B169" s="24" t="s">
        <v>170</v>
      </c>
      <c r="C169" s="25">
        <v>1215441000</v>
      </c>
      <c r="D169" s="11">
        <v>99050000</v>
      </c>
      <c r="E169" s="11">
        <v>44450000</v>
      </c>
      <c r="F169" s="14">
        <f t="shared" si="24"/>
        <v>44.876325088339222</v>
      </c>
      <c r="G169" s="8">
        <f>D169/C169*100</f>
        <v>8.1493054784230576</v>
      </c>
    </row>
    <row r="170" spans="1:7" ht="15.75" x14ac:dyDescent="0.25">
      <c r="A170" s="23">
        <v>140</v>
      </c>
      <c r="B170" s="24" t="s">
        <v>171</v>
      </c>
      <c r="C170" s="25">
        <v>1337837000</v>
      </c>
      <c r="D170" s="9">
        <v>259924000</v>
      </c>
      <c r="E170" s="9">
        <v>103977000</v>
      </c>
      <c r="F170" s="14">
        <f t="shared" si="24"/>
        <v>40.002846986042073</v>
      </c>
      <c r="G170" s="8">
        <f>D170/C170*100</f>
        <v>19.42867479371553</v>
      </c>
    </row>
    <row r="171" spans="1:7" ht="15.75" x14ac:dyDescent="0.25">
      <c r="A171" s="23">
        <v>141</v>
      </c>
      <c r="B171" s="34" t="s">
        <v>172</v>
      </c>
      <c r="C171" s="35">
        <v>1016750000</v>
      </c>
      <c r="D171" s="10">
        <v>87000000</v>
      </c>
      <c r="E171" s="10">
        <v>76000000</v>
      </c>
      <c r="F171" s="14">
        <f t="shared" si="24"/>
        <v>87.356321839080465</v>
      </c>
      <c r="G171" s="8">
        <f>D171/C171*100</f>
        <v>8.5566756823211207</v>
      </c>
    </row>
    <row r="172" spans="1:7" ht="15.75" x14ac:dyDescent="0.25">
      <c r="A172" s="23">
        <v>142</v>
      </c>
      <c r="B172" s="24" t="s">
        <v>173</v>
      </c>
      <c r="C172" s="25">
        <v>1289493000</v>
      </c>
      <c r="D172" s="11">
        <v>103500000</v>
      </c>
      <c r="E172" s="11">
        <v>65950000</v>
      </c>
      <c r="F172" s="14">
        <f t="shared" si="24"/>
        <v>63.719806763285028</v>
      </c>
      <c r="G172" s="8">
        <f>D172/C172*100</f>
        <v>8.0264103798934929</v>
      </c>
    </row>
    <row r="173" spans="1:7" ht="15.75" x14ac:dyDescent="0.25">
      <c r="A173" s="23">
        <v>143</v>
      </c>
      <c r="B173" s="24" t="s">
        <v>174</v>
      </c>
      <c r="C173" s="25">
        <v>1115529000</v>
      </c>
      <c r="D173" s="11">
        <v>89242320</v>
      </c>
      <c r="E173" s="11">
        <v>57989000</v>
      </c>
      <c r="F173" s="14">
        <f t="shared" si="24"/>
        <v>64.979260960494983</v>
      </c>
      <c r="G173" s="8">
        <f>D173/C173*100</f>
        <v>8</v>
      </c>
    </row>
    <row r="174" spans="1:7" ht="15.75" x14ac:dyDescent="0.25">
      <c r="A174" s="23"/>
      <c r="B174" s="24"/>
      <c r="C174" s="24"/>
      <c r="D174" s="11"/>
      <c r="E174" s="11"/>
      <c r="F174" s="12"/>
      <c r="G174" s="8"/>
    </row>
    <row r="175" spans="1:7" ht="18.75" x14ac:dyDescent="0.3">
      <c r="A175" s="20" t="s">
        <v>175</v>
      </c>
      <c r="B175" s="21" t="s">
        <v>176</v>
      </c>
      <c r="C175" s="26">
        <f t="shared" ref="C175:E175" si="25">SUM(C176:C185)</f>
        <v>9951079000</v>
      </c>
      <c r="D175" s="13">
        <f t="shared" si="25"/>
        <v>815481280</v>
      </c>
      <c r="E175" s="13">
        <f t="shared" si="25"/>
        <v>623970300</v>
      </c>
      <c r="F175" s="14">
        <f t="shared" ref="F175:F185" si="26">E175/D175*100</f>
        <v>76.515588438768333</v>
      </c>
      <c r="G175" s="8">
        <f>D175/C175*100</f>
        <v>8.1949030853840075</v>
      </c>
    </row>
    <row r="176" spans="1:7" ht="15.75" x14ac:dyDescent="0.25">
      <c r="A176" s="23">
        <v>144</v>
      </c>
      <c r="B176" s="24" t="s">
        <v>177</v>
      </c>
      <c r="C176" s="25">
        <v>1060022000</v>
      </c>
      <c r="D176" s="11">
        <v>84801760</v>
      </c>
      <c r="E176" s="11">
        <v>72175000</v>
      </c>
      <c r="F176" s="14">
        <f t="shared" si="26"/>
        <v>85.110261862489651</v>
      </c>
      <c r="G176" s="8">
        <f>D176/C176*100</f>
        <v>8</v>
      </c>
    </row>
    <row r="177" spans="1:7" ht="15.75" x14ac:dyDescent="0.25">
      <c r="A177" s="23">
        <v>145</v>
      </c>
      <c r="B177" s="24" t="s">
        <v>178</v>
      </c>
      <c r="C177" s="25">
        <v>999463000</v>
      </c>
      <c r="D177" s="9">
        <v>79957040</v>
      </c>
      <c r="E177" s="9">
        <v>55000000</v>
      </c>
      <c r="F177" s="14">
        <f t="shared" si="26"/>
        <v>68.786938586020696</v>
      </c>
      <c r="G177" s="8">
        <f>D177/C177*100</f>
        <v>8</v>
      </c>
    </row>
    <row r="178" spans="1:7" ht="15.75" x14ac:dyDescent="0.25">
      <c r="A178" s="23">
        <v>146</v>
      </c>
      <c r="B178" s="24" t="s">
        <v>179</v>
      </c>
      <c r="C178" s="25">
        <v>816318000</v>
      </c>
      <c r="D178" s="10">
        <v>65305440</v>
      </c>
      <c r="E178" s="10">
        <v>53400000</v>
      </c>
      <c r="F178" s="14">
        <f t="shared" si="26"/>
        <v>81.769604492366938</v>
      </c>
      <c r="G178" s="8">
        <f>D178/C178*100</f>
        <v>8</v>
      </c>
    </row>
    <row r="179" spans="1:7" ht="15.75" x14ac:dyDescent="0.25">
      <c r="A179" s="23">
        <v>147</v>
      </c>
      <c r="B179" s="24" t="s">
        <v>180</v>
      </c>
      <c r="C179" s="25">
        <v>1046601000</v>
      </c>
      <c r="D179" s="11">
        <v>83728080</v>
      </c>
      <c r="E179" s="11">
        <v>42450000</v>
      </c>
      <c r="F179" s="14">
        <f t="shared" si="26"/>
        <v>50.699836900595351</v>
      </c>
      <c r="G179" s="8">
        <f>D179/C179*100</f>
        <v>8</v>
      </c>
    </row>
    <row r="180" spans="1:7" ht="15.75" x14ac:dyDescent="0.25">
      <c r="A180" s="23">
        <v>148</v>
      </c>
      <c r="B180" s="24" t="s">
        <v>66</v>
      </c>
      <c r="C180" s="25">
        <v>1101122000</v>
      </c>
      <c r="D180" s="11">
        <v>106320000</v>
      </c>
      <c r="E180" s="11">
        <v>83670000</v>
      </c>
      <c r="F180" s="14">
        <f t="shared" si="26"/>
        <v>78.696388261851013</v>
      </c>
      <c r="G180" s="8">
        <f>D180/C180*100</f>
        <v>9.6556058275104846</v>
      </c>
    </row>
    <row r="181" spans="1:7" ht="15.75" x14ac:dyDescent="0.25">
      <c r="A181" s="23">
        <v>149</v>
      </c>
      <c r="B181" s="24" t="s">
        <v>181</v>
      </c>
      <c r="C181" s="25">
        <v>1087892000</v>
      </c>
      <c r="D181" s="11">
        <v>87031360</v>
      </c>
      <c r="E181" s="11">
        <v>65414500</v>
      </c>
      <c r="F181" s="14">
        <f t="shared" si="26"/>
        <v>75.161987587003125</v>
      </c>
      <c r="G181" s="8">
        <f>D181/C181*100</f>
        <v>8</v>
      </c>
    </row>
    <row r="182" spans="1:7" ht="15.75" x14ac:dyDescent="0.25">
      <c r="A182" s="23">
        <v>150</v>
      </c>
      <c r="B182" s="24" t="s">
        <v>182</v>
      </c>
      <c r="C182" s="25">
        <v>843125000</v>
      </c>
      <c r="D182" s="11">
        <v>67450000</v>
      </c>
      <c r="E182" s="11">
        <v>67450000</v>
      </c>
      <c r="F182" s="14">
        <f t="shared" si="26"/>
        <v>100</v>
      </c>
      <c r="G182" s="8">
        <f>D182/C182*100</f>
        <v>8</v>
      </c>
    </row>
    <row r="183" spans="1:7" ht="15.75" x14ac:dyDescent="0.25">
      <c r="A183" s="23">
        <v>151</v>
      </c>
      <c r="B183" s="24" t="s">
        <v>183</v>
      </c>
      <c r="C183" s="25">
        <v>1130315000</v>
      </c>
      <c r="D183" s="11">
        <v>90425200</v>
      </c>
      <c r="E183" s="11">
        <v>65853400</v>
      </c>
      <c r="F183" s="14">
        <f t="shared" si="26"/>
        <v>72.826380256831058</v>
      </c>
      <c r="G183" s="8">
        <f>D183/C183*100</f>
        <v>8</v>
      </c>
    </row>
    <row r="184" spans="1:7" ht="15.75" x14ac:dyDescent="0.25">
      <c r="A184" s="23">
        <v>152</v>
      </c>
      <c r="B184" s="24" t="s">
        <v>184</v>
      </c>
      <c r="C184" s="25">
        <v>865441000</v>
      </c>
      <c r="D184" s="9">
        <v>70400000</v>
      </c>
      <c r="E184" s="9">
        <v>54200000</v>
      </c>
      <c r="F184" s="14">
        <f t="shared" si="26"/>
        <v>76.98863636363636</v>
      </c>
      <c r="G184" s="8">
        <f>D184/C184*100</f>
        <v>8.1345810979604618</v>
      </c>
    </row>
    <row r="185" spans="1:7" ht="15.75" x14ac:dyDescent="0.25">
      <c r="A185" s="23">
        <v>153</v>
      </c>
      <c r="B185" s="24" t="s">
        <v>185</v>
      </c>
      <c r="C185" s="25">
        <v>1000780000</v>
      </c>
      <c r="D185" s="11">
        <v>80062400</v>
      </c>
      <c r="E185" s="11">
        <v>64357400</v>
      </c>
      <c r="F185" s="14">
        <f t="shared" si="26"/>
        <v>80.384050440656281</v>
      </c>
      <c r="G185" s="8">
        <f>D185/C185*100</f>
        <v>8</v>
      </c>
    </row>
    <row r="186" spans="1:7" ht="15.75" x14ac:dyDescent="0.25">
      <c r="A186" s="23"/>
      <c r="B186" s="24"/>
      <c r="C186" s="24"/>
      <c r="D186" s="11"/>
      <c r="E186" s="11"/>
      <c r="F186" s="12"/>
      <c r="G186" s="8"/>
    </row>
    <row r="187" spans="1:7" ht="18.75" x14ac:dyDescent="0.3">
      <c r="A187" s="20" t="s">
        <v>186</v>
      </c>
      <c r="B187" s="21" t="s">
        <v>187</v>
      </c>
      <c r="C187" s="26">
        <f t="shared" ref="C187:E187" si="27">SUM(C188:C196)</f>
        <v>9852408000</v>
      </c>
      <c r="D187" s="13">
        <f t="shared" si="27"/>
        <v>932387600</v>
      </c>
      <c r="E187" s="13">
        <f t="shared" si="27"/>
        <v>691676159</v>
      </c>
      <c r="F187" s="14">
        <f t="shared" ref="F187:F197" si="28">E187/D187*100</f>
        <v>74.18332880016851</v>
      </c>
      <c r="G187" s="8">
        <f>D187/C187*100</f>
        <v>9.463550433558984</v>
      </c>
    </row>
    <row r="188" spans="1:7" ht="15.75" x14ac:dyDescent="0.25">
      <c r="A188" s="23">
        <v>154</v>
      </c>
      <c r="B188" s="24" t="s">
        <v>188</v>
      </c>
      <c r="C188" s="25">
        <v>1208027000</v>
      </c>
      <c r="D188" s="11">
        <v>96642160</v>
      </c>
      <c r="E188" s="11">
        <v>79642160</v>
      </c>
      <c r="F188" s="14">
        <f t="shared" si="28"/>
        <v>82.409333566219956</v>
      </c>
      <c r="G188" s="8">
        <f>D188/C188*100</f>
        <v>8</v>
      </c>
    </row>
    <row r="189" spans="1:7" ht="15.75" x14ac:dyDescent="0.25">
      <c r="A189" s="23">
        <v>155</v>
      </c>
      <c r="B189" s="24" t="s">
        <v>189</v>
      </c>
      <c r="C189" s="25">
        <v>1320350000</v>
      </c>
      <c r="D189" s="11">
        <v>105628000</v>
      </c>
      <c r="E189" s="11">
        <v>105628000</v>
      </c>
      <c r="F189" s="14">
        <f t="shared" si="28"/>
        <v>100</v>
      </c>
      <c r="G189" s="8">
        <f>D189/C189*100</f>
        <v>8</v>
      </c>
    </row>
    <row r="190" spans="1:7" ht="15.75" x14ac:dyDescent="0.25">
      <c r="A190" s="23">
        <v>156</v>
      </c>
      <c r="B190" s="24" t="s">
        <v>190</v>
      </c>
      <c r="C190" s="25">
        <v>981525000</v>
      </c>
      <c r="D190" s="11">
        <v>83565000</v>
      </c>
      <c r="E190" s="11">
        <v>65859999</v>
      </c>
      <c r="F190" s="14">
        <f t="shared" si="28"/>
        <v>78.81289894094418</v>
      </c>
      <c r="G190" s="8">
        <f>D190/C190*100</f>
        <v>8.5137923129823498</v>
      </c>
    </row>
    <row r="191" spans="1:7" ht="15.75" x14ac:dyDescent="0.25">
      <c r="A191" s="23">
        <v>157</v>
      </c>
      <c r="B191" s="24" t="s">
        <v>191</v>
      </c>
      <c r="C191" s="25">
        <v>1068870000</v>
      </c>
      <c r="D191" s="10">
        <v>133170000</v>
      </c>
      <c r="E191" s="10">
        <v>87863600</v>
      </c>
      <c r="F191" s="14">
        <f t="shared" si="28"/>
        <v>65.978523691522113</v>
      </c>
      <c r="G191" s="8">
        <f>D191/C191*100</f>
        <v>12.458951977321844</v>
      </c>
    </row>
    <row r="192" spans="1:7" ht="15.75" x14ac:dyDescent="0.25">
      <c r="A192" s="23">
        <v>158</v>
      </c>
      <c r="B192" s="24" t="s">
        <v>192</v>
      </c>
      <c r="C192" s="25">
        <v>1051110000</v>
      </c>
      <c r="D192" s="9">
        <v>84088800</v>
      </c>
      <c r="E192" s="9">
        <v>64088800</v>
      </c>
      <c r="F192" s="14">
        <f t="shared" si="28"/>
        <v>76.215619678244906</v>
      </c>
      <c r="G192" s="8">
        <f>D192/C192*100</f>
        <v>8</v>
      </c>
    </row>
    <row r="193" spans="1:7" ht="15.75" x14ac:dyDescent="0.25">
      <c r="A193" s="23">
        <v>159</v>
      </c>
      <c r="B193" s="24" t="s">
        <v>193</v>
      </c>
      <c r="C193" s="25">
        <v>878538000</v>
      </c>
      <c r="D193" s="11">
        <v>152970000</v>
      </c>
      <c r="E193" s="11">
        <v>91110000</v>
      </c>
      <c r="F193" s="14">
        <f t="shared" si="28"/>
        <v>59.560698176112957</v>
      </c>
      <c r="G193" s="8">
        <f>D193/C193*100</f>
        <v>17.411882013071718</v>
      </c>
    </row>
    <row r="194" spans="1:7" ht="15.75" x14ac:dyDescent="0.25">
      <c r="A194" s="23">
        <v>160</v>
      </c>
      <c r="B194" s="24" t="s">
        <v>194</v>
      </c>
      <c r="C194" s="25">
        <v>1216370000</v>
      </c>
      <c r="D194" s="10">
        <v>97309600</v>
      </c>
      <c r="E194" s="10">
        <v>68059600</v>
      </c>
      <c r="F194" s="14">
        <f t="shared" si="28"/>
        <v>69.941300755526697</v>
      </c>
      <c r="G194" s="8">
        <f>D194/C194*100</f>
        <v>8</v>
      </c>
    </row>
    <row r="195" spans="1:7" ht="15.75" x14ac:dyDescent="0.25">
      <c r="A195" s="23">
        <v>161</v>
      </c>
      <c r="B195" s="24" t="s">
        <v>195</v>
      </c>
      <c r="C195" s="25">
        <v>882005000</v>
      </c>
      <c r="D195" s="11">
        <v>79365000</v>
      </c>
      <c r="E195" s="11">
        <v>37124000</v>
      </c>
      <c r="F195" s="14">
        <f t="shared" si="28"/>
        <v>46.776286776286774</v>
      </c>
      <c r="G195" s="8">
        <f>D195/C195*100</f>
        <v>8.9982483092499486</v>
      </c>
    </row>
    <row r="196" spans="1:7" ht="15.75" x14ac:dyDescent="0.25">
      <c r="A196" s="23">
        <v>162</v>
      </c>
      <c r="B196" s="24" t="s">
        <v>196</v>
      </c>
      <c r="C196" s="25">
        <v>1245613000</v>
      </c>
      <c r="D196" s="11">
        <v>99649040</v>
      </c>
      <c r="E196" s="11">
        <v>92300000</v>
      </c>
      <c r="F196" s="14">
        <f t="shared" si="28"/>
        <v>92.625076970134373</v>
      </c>
      <c r="G196" s="8">
        <f>D196/C196*100</f>
        <v>8</v>
      </c>
    </row>
    <row r="197" spans="1:7" ht="22.5" x14ac:dyDescent="0.45">
      <c r="A197" s="36"/>
      <c r="B197" s="37" t="s">
        <v>197</v>
      </c>
      <c r="C197" s="38">
        <f>C187+C175+C160+C148+C133+C120+C110+C98+C85+C74+C65+C54+C41+C27+C16+C4</f>
        <v>169314064000</v>
      </c>
      <c r="D197" s="39">
        <f>D187+D175+D160+D148+D133+D120+D110+D98+D85+D74+D65+D54+D41+D27+D16+D4</f>
        <v>17163498060</v>
      </c>
      <c r="E197" s="39">
        <f>E187+E175+E160+E148+E133+E120+E110+E98+E85+E74+E65+E54+E41+E27+E16+E4</f>
        <v>9554354682</v>
      </c>
      <c r="F197" s="40">
        <f t="shared" si="28"/>
        <v>55.666709948053558</v>
      </c>
      <c r="G197" s="41">
        <f>D197/C197*100</f>
        <v>10.137077602720588</v>
      </c>
    </row>
  </sheetData>
  <mergeCells count="1">
    <mergeCell ref="A1:G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V50T</dc:creator>
  <cp:lastModifiedBy>Lenovo V50T</cp:lastModifiedBy>
  <dcterms:created xsi:type="dcterms:W3CDTF">2021-09-13T03:44:37Z</dcterms:created>
  <dcterms:modified xsi:type="dcterms:W3CDTF">2021-09-13T03:48:15Z</dcterms:modified>
</cp:coreProperties>
</file>