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62281CA3-99BF-4916-884E-A54E33FD537F}" xr6:coauthVersionLast="47" xr6:coauthVersionMax="47" xr10:uidLastSave="{00000000-0000-0000-0000-000000000000}"/>
  <bookViews>
    <workbookView xWindow="-110" yWindow="-110" windowWidth="19420" windowHeight="10300" xr2:uid="{D6702A63-1701-4E90-B7CB-146E4A76A923}"/>
  </bookViews>
  <sheets>
    <sheet name="DPUP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D17" i="4"/>
  <c r="F10" i="4"/>
  <c r="F14" i="4"/>
  <c r="G14" i="4" s="1"/>
  <c r="F13" i="4"/>
  <c r="G13" i="4" s="1"/>
  <c r="F16" i="4"/>
  <c r="F12" i="4"/>
  <c r="F11" i="4"/>
  <c r="G11" i="4" s="1"/>
  <c r="F9" i="4"/>
  <c r="G9" i="4" s="1"/>
  <c r="C17" i="4"/>
  <c r="F17" i="4" l="1"/>
  <c r="G17" i="4" l="1"/>
</calcChain>
</file>

<file path=xl/sharedStrings.xml><?xml version="1.0" encoding="utf-8"?>
<sst xmlns="http://schemas.openxmlformats.org/spreadsheetml/2006/main" count="26" uniqueCount="26">
  <si>
    <t>N0</t>
  </si>
  <si>
    <t>Uraian</t>
  </si>
  <si>
    <t>NAIK/TURUN</t>
  </si>
  <si>
    <t>PEMERINTAH KABUPATEN KARANGANYAR</t>
  </si>
  <si>
    <t>DINAS PEKERJAAN UMUM DAN PERUMAHAN RAKYAT</t>
  </si>
  <si>
    <t>Retribusi penyewaan tanah/sewa alun-alun</t>
  </si>
  <si>
    <t>Retribusi penyediaan dan/atau penyedotan kakus</t>
  </si>
  <si>
    <t>Retribusi pemakaian laboratorium</t>
  </si>
  <si>
    <t>Mengetahui</t>
  </si>
  <si>
    <t>KABUPATEN KARANGANYAR</t>
  </si>
  <si>
    <r>
      <t xml:space="preserve"> </t>
    </r>
    <r>
      <rPr>
        <b/>
        <u/>
        <sz val="10"/>
        <color theme="1"/>
        <rFont val="Arial"/>
        <family val="2"/>
      </rPr>
      <t>ASIHNO PURWADI. ST</t>
    </r>
  </si>
  <si>
    <t>NIP.19720828 199803 1 016</t>
  </si>
  <si>
    <t>DAN PERUMAHAN RAKYAT</t>
  </si>
  <si>
    <t xml:space="preserve">KEPALA DINAS PEKERJAAN UMUM </t>
  </si>
  <si>
    <t>Jumlah</t>
  </si>
  <si>
    <t>TARGET PENETAPAN TA. 2024</t>
  </si>
  <si>
    <t>REALISASI S/D BULAN MARET TA. 2024</t>
  </si>
  <si>
    <t>Retribusi penyewaan tanah/Pemakaian Ruang Milik Jalan</t>
  </si>
  <si>
    <t>Retribusi Pemakain Alat/Sewa Stom</t>
  </si>
  <si>
    <t>Karanganyar, 01 April 2024</t>
  </si>
  <si>
    <t>TAHUN ANGGARAN 2024</t>
  </si>
  <si>
    <t>RENCANA TARGET PERUBAHAN PENDAPATAN</t>
  </si>
  <si>
    <t>USULAN TARGET PERUBAHAN PENDAPATAN TA. 2024</t>
  </si>
  <si>
    <t>Retribusi penyediaan dan/atau penyedotan kakus/Pengelolaan MCK</t>
  </si>
  <si>
    <t>KENAIKAN/ PENURUNAN %</t>
  </si>
  <si>
    <t>Hasil sewa BMD/Sewa Kantin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</si>
</sst>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#,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quotePrefix="1" applyFont="1" applyBorder="1" applyAlignment="1">
      <alignment horizontal="right"/>
    </xf>
    <xf numFmtId="0" fontId="2" fillId="0" borderId="0" xfId="0" applyFont="1" applyAlignment="1">
      <alignment wrapText="1"/>
    </xf>
    <xf numFmtId="164" fontId="3" fillId="0" borderId="0" xfId="2" applyNumberFormat="1" applyFont="1" applyFill="1" applyAlignment="1"/>
    <xf numFmtId="164" fontId="3" fillId="0" borderId="0" xfId="2" applyNumberFormat="1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43" fontId="0" fillId="0" borderId="1" xfId="0" applyNumberFormat="1" applyBorder="1"/>
    <xf numFmtId="43" fontId="0" fillId="2" borderId="1" xfId="1" quotePrefix="1" applyFont="1" applyFill="1" applyBorder="1" applyAlignment="1">
      <alignment horizontal="right"/>
    </xf>
    <xf numFmtId="0" fontId="0" fillId="2" borderId="1" xfId="0" applyFill="1" applyBorder="1"/>
    <xf numFmtId="43" fontId="0" fillId="2" borderId="1" xfId="0" applyNumberFormat="1" applyFill="1" applyBorder="1"/>
    <xf numFmtId="9" fontId="0" fillId="0" borderId="0" xfId="3" applyFont="1"/>
    <xf numFmtId="9" fontId="0" fillId="0" borderId="1" xfId="3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1ED0-9CE1-495C-B509-4B8EBFEC5112}">
  <dimension ref="A1:M29"/>
  <sheetViews>
    <sheetView tabSelected="1" zoomScale="90" zoomScaleNormal="90" workbookViewId="0">
      <selection activeCell="E19" sqref="E19"/>
    </sheetView>
  </sheetViews>
  <sheetFormatPr defaultRowHeight="14.5" x14ac:dyDescent="0.35"/>
  <cols>
    <col min="1" max="1" width="4.81640625" customWidth="1"/>
    <col min="2" max="2" width="59.54296875" customWidth="1"/>
    <col min="3" max="3" width="18" customWidth="1"/>
    <col min="4" max="4" width="18.26953125" customWidth="1"/>
    <col min="5" max="5" width="20.26953125" customWidth="1"/>
    <col min="6" max="6" width="15.453125" customWidth="1"/>
    <col min="7" max="7" width="14.90625" customWidth="1"/>
  </cols>
  <sheetData>
    <row r="1" spans="1:13" x14ac:dyDescent="0.35">
      <c r="A1" s="18" t="s">
        <v>3</v>
      </c>
      <c r="B1" s="18"/>
      <c r="C1" s="18"/>
      <c r="D1" s="18"/>
      <c r="E1" s="18"/>
      <c r="F1" s="18"/>
      <c r="G1" s="18"/>
      <c r="H1" s="18"/>
      <c r="I1" s="18"/>
    </row>
    <row r="2" spans="1:13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</row>
    <row r="3" spans="1:13" x14ac:dyDescent="0.35">
      <c r="A3" s="18" t="s">
        <v>20</v>
      </c>
      <c r="B3" s="18"/>
      <c r="C3" s="18"/>
      <c r="D3" s="18"/>
      <c r="E3" s="18"/>
      <c r="F3" s="18"/>
      <c r="G3" s="18"/>
      <c r="H3" s="18"/>
      <c r="I3" s="18"/>
    </row>
    <row r="4" spans="1:13" x14ac:dyDescent="0.35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43.5" x14ac:dyDescent="0.35">
      <c r="A7" s="3" t="s">
        <v>0</v>
      </c>
      <c r="B7" s="3" t="s">
        <v>1</v>
      </c>
      <c r="C7" s="4" t="s">
        <v>15</v>
      </c>
      <c r="D7" s="4" t="s">
        <v>16</v>
      </c>
      <c r="E7" s="4" t="s">
        <v>22</v>
      </c>
      <c r="F7" s="3" t="s">
        <v>2</v>
      </c>
      <c r="G7" s="4" t="s">
        <v>24</v>
      </c>
    </row>
    <row r="8" spans="1:13" x14ac:dyDescent="0.35">
      <c r="A8" s="1"/>
      <c r="B8" s="1"/>
      <c r="C8" s="1"/>
      <c r="D8" s="1"/>
      <c r="E8" s="1"/>
      <c r="F8" s="1"/>
      <c r="G8" s="1"/>
    </row>
    <row r="9" spans="1:13" x14ac:dyDescent="0.35">
      <c r="A9" s="2">
        <v>1</v>
      </c>
      <c r="B9" s="1" t="s">
        <v>6</v>
      </c>
      <c r="C9" s="6">
        <v>68000000</v>
      </c>
      <c r="D9" s="5">
        <v>16575000</v>
      </c>
      <c r="E9" s="12">
        <v>68000000</v>
      </c>
      <c r="F9" s="11">
        <f t="shared" ref="F9:F16" si="0">SUM(E9-C9)</f>
        <v>0</v>
      </c>
      <c r="G9" s="16">
        <f t="shared" ref="G9:G16" si="1">F9/C9</f>
        <v>0</v>
      </c>
      <c r="H9" s="20"/>
      <c r="I9" s="20"/>
    </row>
    <row r="10" spans="1:13" x14ac:dyDescent="0.35">
      <c r="A10" s="2">
        <v>2</v>
      </c>
      <c r="B10" s="1" t="s">
        <v>23</v>
      </c>
      <c r="C10" s="6">
        <v>0</v>
      </c>
      <c r="D10" s="5">
        <v>15000000</v>
      </c>
      <c r="E10" s="12">
        <v>9600000</v>
      </c>
      <c r="F10" s="11">
        <f t="shared" ref="F10" si="2">SUM(E10-C10)</f>
        <v>9600000</v>
      </c>
      <c r="G10" s="16"/>
      <c r="H10" s="20"/>
      <c r="I10" s="20"/>
    </row>
    <row r="11" spans="1:13" x14ac:dyDescent="0.35">
      <c r="A11" s="2">
        <v>3</v>
      </c>
      <c r="B11" s="1" t="s">
        <v>5</v>
      </c>
      <c r="C11" s="6">
        <v>1500000</v>
      </c>
      <c r="D11" s="5">
        <v>2250000</v>
      </c>
      <c r="E11" s="12">
        <v>1500000</v>
      </c>
      <c r="F11" s="11">
        <f t="shared" si="0"/>
        <v>0</v>
      </c>
      <c r="G11" s="16">
        <f t="shared" si="1"/>
        <v>0</v>
      </c>
      <c r="H11" s="20"/>
      <c r="I11" s="20"/>
    </row>
    <row r="12" spans="1:13" x14ac:dyDescent="0.35">
      <c r="A12" s="2">
        <v>4</v>
      </c>
      <c r="B12" s="1" t="s">
        <v>17</v>
      </c>
      <c r="C12" s="6">
        <v>0</v>
      </c>
      <c r="D12" s="5">
        <v>0</v>
      </c>
      <c r="E12" s="12">
        <v>50000000</v>
      </c>
      <c r="F12" s="11">
        <f t="shared" si="0"/>
        <v>50000000</v>
      </c>
      <c r="G12" s="16"/>
      <c r="H12" s="20"/>
      <c r="I12" s="20"/>
    </row>
    <row r="13" spans="1:13" x14ac:dyDescent="0.35">
      <c r="A13" s="2">
        <v>5</v>
      </c>
      <c r="B13" s="1" t="s">
        <v>7</v>
      </c>
      <c r="C13" s="6">
        <v>3000000</v>
      </c>
      <c r="D13" s="5">
        <v>1710000</v>
      </c>
      <c r="E13" s="12">
        <v>3000000</v>
      </c>
      <c r="F13" s="11">
        <f t="shared" ref="F13:F14" si="3">SUM(E13-C13)</f>
        <v>0</v>
      </c>
      <c r="G13" s="16">
        <f t="shared" ref="G13:G14" si="4">F13/C13</f>
        <v>0</v>
      </c>
      <c r="H13" s="20"/>
      <c r="I13" s="20"/>
    </row>
    <row r="14" spans="1:13" x14ac:dyDescent="0.35">
      <c r="A14" s="2">
        <v>6</v>
      </c>
      <c r="B14" s="1" t="s">
        <v>18</v>
      </c>
      <c r="C14" s="6">
        <v>12000000</v>
      </c>
      <c r="D14" s="5">
        <v>2840000</v>
      </c>
      <c r="E14" s="12">
        <v>12000000</v>
      </c>
      <c r="F14" s="11">
        <f t="shared" si="3"/>
        <v>0</v>
      </c>
      <c r="G14" s="16">
        <f t="shared" si="4"/>
        <v>0</v>
      </c>
      <c r="H14" s="20"/>
      <c r="I14" s="20"/>
    </row>
    <row r="15" spans="1:13" x14ac:dyDescent="0.35">
      <c r="A15" s="2">
        <v>7</v>
      </c>
      <c r="B15" s="1" t="s">
        <v>25</v>
      </c>
      <c r="C15" s="6">
        <v>0</v>
      </c>
      <c r="D15" s="5">
        <v>2750000</v>
      </c>
      <c r="E15" s="12"/>
      <c r="F15" s="11"/>
      <c r="G15" s="16"/>
    </row>
    <row r="16" spans="1:13" x14ac:dyDescent="0.35">
      <c r="A16" s="1"/>
      <c r="B16" s="1"/>
      <c r="C16" s="5"/>
      <c r="D16" s="1"/>
      <c r="E16" s="13"/>
      <c r="F16" s="11">
        <f t="shared" si="0"/>
        <v>0</v>
      </c>
      <c r="G16" s="16"/>
    </row>
    <row r="17" spans="1:9" x14ac:dyDescent="0.35">
      <c r="A17" s="1"/>
      <c r="B17" s="1" t="s">
        <v>14</v>
      </c>
      <c r="C17" s="5">
        <f>SUM(C9,C11:C12,C13,C14)</f>
        <v>84500000</v>
      </c>
      <c r="D17" s="11">
        <f>SUM(D9:D16)</f>
        <v>41125000</v>
      </c>
      <c r="E17" s="14">
        <f>SUM(E9:E16)</f>
        <v>144100000</v>
      </c>
      <c r="F17" s="11">
        <f>SUM(E17-C17)</f>
        <v>59600000</v>
      </c>
      <c r="G17" s="16">
        <f>F17/C17</f>
        <v>0.70532544378698225</v>
      </c>
    </row>
    <row r="18" spans="1:9" x14ac:dyDescent="0.35">
      <c r="I18" s="15"/>
    </row>
    <row r="19" spans="1:9" x14ac:dyDescent="0.35">
      <c r="F19" t="s">
        <v>19</v>
      </c>
    </row>
    <row r="21" spans="1:9" x14ac:dyDescent="0.35">
      <c r="E21" s="7"/>
      <c r="F21" s="7" t="s">
        <v>8</v>
      </c>
      <c r="G21" s="7"/>
    </row>
    <row r="22" spans="1:9" x14ac:dyDescent="0.35">
      <c r="E22" s="8"/>
      <c r="F22" s="8" t="s">
        <v>13</v>
      </c>
      <c r="G22" s="8"/>
    </row>
    <row r="23" spans="1:9" x14ac:dyDescent="0.35">
      <c r="B23" s="17"/>
      <c r="E23" s="8"/>
      <c r="F23" s="8" t="s">
        <v>12</v>
      </c>
      <c r="G23" s="8"/>
    </row>
    <row r="24" spans="1:9" x14ac:dyDescent="0.35">
      <c r="E24" s="8"/>
      <c r="F24" s="8" t="s">
        <v>9</v>
      </c>
      <c r="G24" s="8"/>
    </row>
    <row r="25" spans="1:9" x14ac:dyDescent="0.35">
      <c r="E25" s="9"/>
      <c r="F25" s="9"/>
      <c r="G25" s="9"/>
    </row>
    <row r="26" spans="1:9" x14ac:dyDescent="0.35">
      <c r="E26" s="9"/>
      <c r="F26" s="9"/>
      <c r="G26" s="9"/>
    </row>
    <row r="27" spans="1:9" x14ac:dyDescent="0.35">
      <c r="E27" s="9"/>
      <c r="F27" s="9"/>
      <c r="G27" s="9"/>
    </row>
    <row r="28" spans="1:9" x14ac:dyDescent="0.35">
      <c r="E28" s="10"/>
      <c r="F28" s="10" t="s">
        <v>10</v>
      </c>
      <c r="G28" s="10"/>
    </row>
    <row r="29" spans="1:9" x14ac:dyDescent="0.35">
      <c r="E29" s="8"/>
      <c r="F29" s="8" t="s">
        <v>11</v>
      </c>
      <c r="G29" s="8"/>
    </row>
  </sheetData>
  <mergeCells count="5">
    <mergeCell ref="A1:I1"/>
    <mergeCell ref="A2:I2"/>
    <mergeCell ref="A3:I3"/>
    <mergeCell ref="A4:M4"/>
    <mergeCell ref="A5:M5"/>
  </mergeCells>
  <pageMargins left="0.70866141732283472" right="0.7086614173228347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DPUPR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2024-01-10T00:42:59Z</cp:lastPrinted>
  <dcterms:created xsi:type="dcterms:W3CDTF">2023-03-29T02:58:52Z</dcterms:created>
  <dcterms:modified xsi:type="dcterms:W3CDTF">2024-04-03T01:23:48Z</dcterms:modified>
</cp:coreProperties>
</file>