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activeTab="3"/>
  </bookViews>
  <sheets>
    <sheet name="BLJ_MODAL" sheetId="3" r:id="rId1"/>
    <sheet name="BLJ_BRNG" sheetId="2" r:id="rId2"/>
    <sheet name="BLJ_PEGAWAI" sheetId="1" r:id="rId3"/>
    <sheet name="BLJ HIBAH" sheetId="5" r:id="rId4"/>
  </sheets>
  <definedNames>
    <definedName name="_xlnm.Print_Titles" localSheetId="1">BLJ_BRNG!$8:$8</definedName>
    <definedName name="_xlnm.Print_Titles" localSheetId="0">BLJ_MODAL!$8:$8</definedName>
    <definedName name="_xlnm.Print_Titles" localSheetId="2">BLJ_PEGAWAI!$8:$8</definedName>
  </definedNames>
  <calcPr calcId="124519"/>
</workbook>
</file>

<file path=xl/calcChain.xml><?xml version="1.0" encoding="utf-8"?>
<calcChain xmlns="http://schemas.openxmlformats.org/spreadsheetml/2006/main">
  <c r="D58" i="1"/>
  <c r="H60" s="1"/>
  <c r="E12" i="5"/>
  <c r="E10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C58"/>
  <c r="D58"/>
  <c r="G14" i="2"/>
  <c r="G10"/>
  <c r="E58" i="5" l="1"/>
  <c r="C58" i="2"/>
  <c r="D57" i="3" l="1"/>
  <c r="C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D58" i="2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58" i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57" i="3" l="1"/>
  <c r="E58" i="2"/>
  <c r="E58" i="1"/>
</calcChain>
</file>

<file path=xl/sharedStrings.xml><?xml version="1.0" encoding="utf-8"?>
<sst xmlns="http://schemas.openxmlformats.org/spreadsheetml/2006/main" count="482" uniqueCount="130">
  <si>
    <t>LAMPIRAN 1-LRA</t>
  </si>
  <si>
    <t xml:space="preserve">REKAPITULASI  </t>
  </si>
  <si>
    <t>BELANJA PEGAWAI Per SKPD</t>
  </si>
  <si>
    <t>KODE SKPD</t>
  </si>
  <si>
    <t>SKPD</t>
  </si>
  <si>
    <t xml:space="preserve">ANGGARAN </t>
  </si>
  <si>
    <t xml:space="preserve">REALISASI </t>
  </si>
  <si>
    <t xml:space="preserve">SISA ANGGARAN </t>
  </si>
  <si>
    <t>1.01.01</t>
  </si>
  <si>
    <t>Dinas Pendidikan Pemuda dan Olahraga</t>
  </si>
  <si>
    <t>1.02.01</t>
  </si>
  <si>
    <t>Dinas Kesehatan</t>
  </si>
  <si>
    <t>1.02.02</t>
  </si>
  <si>
    <t>Rumah Sakit Umum Daerah</t>
  </si>
  <si>
    <t>1.03.01</t>
  </si>
  <si>
    <t>Dinas Pekerjaan Umum</t>
  </si>
  <si>
    <t>1.06.01</t>
  </si>
  <si>
    <t>Bappeda</t>
  </si>
  <si>
    <t>1.07.01</t>
  </si>
  <si>
    <t>Dinas Perhubungan Komunikasi dan Informatika</t>
  </si>
  <si>
    <t>1.08.01</t>
  </si>
  <si>
    <t>Badan Lingkungan Hidup</t>
  </si>
  <si>
    <t>1.08.02</t>
  </si>
  <si>
    <t>Dinas Kebersihan dan Pertamanan</t>
  </si>
  <si>
    <t>1.10.01</t>
  </si>
  <si>
    <t>Dinas Kependudukan dan Capil</t>
  </si>
  <si>
    <t>1.11.01</t>
  </si>
  <si>
    <t>Badan Pemberdayaan Perempuan Pelindungan Anak dan KB</t>
  </si>
  <si>
    <t>1.14.01</t>
  </si>
  <si>
    <t>Dinas Sosial Tenaga Kerja dan Transmigrasi</t>
  </si>
  <si>
    <t>1.16.01</t>
  </si>
  <si>
    <t>1.19.01</t>
  </si>
  <si>
    <t>Badan Kesbangpol</t>
  </si>
  <si>
    <t>1.19.02</t>
  </si>
  <si>
    <t>Badan Penanggulangan Bencana Daerah</t>
  </si>
  <si>
    <t>1.19.03</t>
  </si>
  <si>
    <t>Satuan Polisi Pamong Praja</t>
  </si>
  <si>
    <t>1.20.01</t>
  </si>
  <si>
    <t>Dewan Perwakilan Rakyat Daerah</t>
  </si>
  <si>
    <t>1.20.02</t>
  </si>
  <si>
    <t>Kepala Daerah dan Wakil Kepala Daerah</t>
  </si>
  <si>
    <t>1.20.03</t>
  </si>
  <si>
    <t>Sekretariat Daerah</t>
  </si>
  <si>
    <t>1.20.04</t>
  </si>
  <si>
    <t>Sekretariat DPRD</t>
  </si>
  <si>
    <t>1.20.05</t>
  </si>
  <si>
    <t xml:space="preserve">Dinas Pendapatan Pengelolaan Keuangan dan Aset Daerah </t>
  </si>
  <si>
    <t>1.20.07</t>
  </si>
  <si>
    <t>Inspektorat</t>
  </si>
  <si>
    <t>1.20.08</t>
  </si>
  <si>
    <t>Badan Kepegawaian Daerah</t>
  </si>
  <si>
    <t>1.20.13</t>
  </si>
  <si>
    <t>Kecamatan Jatipuro</t>
  </si>
  <si>
    <t>1.20.14</t>
  </si>
  <si>
    <t>Kecamatan Jatiyoso</t>
  </si>
  <si>
    <t>1.20.15</t>
  </si>
  <si>
    <t>Kecamatan Jumantono</t>
  </si>
  <si>
    <t>1.20.16</t>
  </si>
  <si>
    <t>Kecamatan Jumapolo</t>
  </si>
  <si>
    <t>1.20.17</t>
  </si>
  <si>
    <t>Kecamatan Matesih</t>
  </si>
  <si>
    <t>1.20.18</t>
  </si>
  <si>
    <t>Kecamatan Tawangmangu</t>
  </si>
  <si>
    <t>1.20.19</t>
  </si>
  <si>
    <t>Kecamatan Ngargoyoso</t>
  </si>
  <si>
    <t>1.20.20</t>
  </si>
  <si>
    <t>Kecamatan Karangpandan</t>
  </si>
  <si>
    <t>1.20.21</t>
  </si>
  <si>
    <t>Kecamatan Karanganyar</t>
  </si>
  <si>
    <t>1.20.22</t>
  </si>
  <si>
    <t>Kecamatan Tasikmadu</t>
  </si>
  <si>
    <t>1.20.23</t>
  </si>
  <si>
    <t>Kecamatan Jaten</t>
  </si>
  <si>
    <t>1.20.24</t>
  </si>
  <si>
    <t>Kecamatan Colomadu</t>
  </si>
  <si>
    <t>1.20.25</t>
  </si>
  <si>
    <t>Kecamatan Gondangrejo</t>
  </si>
  <si>
    <t>1.20.26</t>
  </si>
  <si>
    <t>Kecamatan Mojogedang</t>
  </si>
  <si>
    <t>1.20.27</t>
  </si>
  <si>
    <t>Kecamatan Kebakkramat</t>
  </si>
  <si>
    <t>1.20.28</t>
  </si>
  <si>
    <t>Kecamatan Kerjo</t>
  </si>
  <si>
    <t>1.20.29</t>
  </si>
  <si>
    <t>Kecamatan Jenawi</t>
  </si>
  <si>
    <t>1.21.01</t>
  </si>
  <si>
    <t>Kantor Ketahanan Pangan</t>
  </si>
  <si>
    <t>1.22.01</t>
  </si>
  <si>
    <t>Badan Pemberdayaan Masyarakat Desa</t>
  </si>
  <si>
    <t>1.26.01</t>
  </si>
  <si>
    <t>Kantor Perpustakaan dan Arsip Daerah</t>
  </si>
  <si>
    <t>2.01.01</t>
  </si>
  <si>
    <t>Dinas Pertanian Tanaman Pangan Perkebunan dan Kehutanan</t>
  </si>
  <si>
    <t>2.01.03</t>
  </si>
  <si>
    <t>Dinas Peternakan dan Perikanan</t>
  </si>
  <si>
    <t>2.01.04</t>
  </si>
  <si>
    <t>Badan Pelaksana Penyuluh Pertanian Perkebunan dan Kehutanan</t>
  </si>
  <si>
    <t>2.04.01</t>
  </si>
  <si>
    <t>Dinas Pariwisata dan Kebudayaan</t>
  </si>
  <si>
    <t>2.06.01</t>
  </si>
  <si>
    <t>DInas Perindustrian, Perdagangan, Koperasi dan UMKM</t>
  </si>
  <si>
    <t xml:space="preserve">JUMLAH </t>
  </si>
  <si>
    <t>BUPATI KARANGANYAR</t>
  </si>
  <si>
    <t>Drs. H. JULIYATMONO, MM</t>
  </si>
  <si>
    <t xml:space="preserve">TELAH DIKOORDINASIKAN </t>
  </si>
  <si>
    <t>PEJABAT</t>
  </si>
  <si>
    <t>1. Asisten Administrasi</t>
  </si>
  <si>
    <t>2. Kepala DPPKAD</t>
  </si>
  <si>
    <t>3. Kabid Akuntansi</t>
  </si>
  <si>
    <t>LAMPIRAN 2-LRA</t>
  </si>
  <si>
    <t>BELANJA BARANG Per SKPD</t>
  </si>
  <si>
    <t>Badan Kesbangpolinmas</t>
  </si>
  <si>
    <t>JUMLAH</t>
  </si>
  <si>
    <t>TELAH DIKOORDINASIKAN</t>
  </si>
  <si>
    <t>PARAF</t>
  </si>
  <si>
    <t>LAMPIRAN 3-LRA</t>
  </si>
  <si>
    <t xml:space="preserve">REKAPITULASI </t>
  </si>
  <si>
    <t>BELANJA MODAL Per SKPD</t>
  </si>
  <si>
    <t>BELANJA HIBAH Per SKPD</t>
  </si>
  <si>
    <t>LAMPIRAN 4-LRA</t>
  </si>
  <si>
    <t>Periode 1 Januari 2016 s/d 31 Desember 2016</t>
  </si>
  <si>
    <t>Badan Penanaman Modal dan Pelayanan Terpadu Satu Pintu</t>
  </si>
  <si>
    <t>1.</t>
  </si>
  <si>
    <t>Asisten Administrasi</t>
  </si>
  <si>
    <t>2.</t>
  </si>
  <si>
    <t>Kepala DPPKAD</t>
  </si>
  <si>
    <t>3.</t>
  </si>
  <si>
    <t>Kabid Akuntansi</t>
  </si>
  <si>
    <t>Pejabat</t>
  </si>
  <si>
    <t>Paraf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</si>
</sst>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</numFmts>
  <fonts count="24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Bookman Old Style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color indexed="8"/>
      <name val="Tahoma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sz val="10"/>
      <name val="Helv"/>
      <charset val="204"/>
    </font>
    <font>
      <u/>
      <sz val="12"/>
      <color theme="1"/>
      <name val="Times New Roman"/>
      <family val="1"/>
    </font>
    <font>
      <sz val="11"/>
      <name val="Calibri"/>
      <family val="2"/>
      <charset val="1"/>
      <scheme val="minor"/>
    </font>
    <font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0"/>
      <name val="Times New Roman"/>
      <family val="1"/>
    </font>
    <font>
      <sz val="10"/>
      <color theme="0"/>
      <name val="Calibri"/>
      <family val="2"/>
      <charset val="1"/>
      <scheme val="minor"/>
    </font>
    <font>
      <sz val="12"/>
      <color theme="0"/>
      <name val="Times New Roman"/>
      <family val="1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41" fontId="23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3" xfId="1" applyFont="1" applyFill="1" applyBorder="1" applyAlignment="1">
      <alignment horizontal="left" vertical="top" wrapText="1"/>
    </xf>
    <xf numFmtId="4" fontId="7" fillId="0" borderId="3" xfId="0" applyNumberFormat="1" applyFont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39" fontId="10" fillId="0" borderId="0" xfId="0" applyNumberFormat="1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2" fontId="0" fillId="0" borderId="0" xfId="0" applyNumberFormat="1"/>
    <xf numFmtId="4" fontId="7" fillId="0" borderId="3" xfId="0" applyNumberFormat="1" applyFont="1" applyFill="1" applyBorder="1" applyAlignment="1">
      <alignment vertical="top"/>
    </xf>
    <xf numFmtId="0" fontId="0" fillId="0" borderId="0" xfId="0" applyFill="1"/>
    <xf numFmtId="0" fontId="1" fillId="0" borderId="0" xfId="0" applyFont="1"/>
    <xf numFmtId="0" fontId="7" fillId="0" borderId="3" xfId="1" applyFont="1" applyFill="1" applyBorder="1" applyAlignment="1">
      <alignment horizontal="left" vertical="top" wrapText="1"/>
    </xf>
    <xf numFmtId="4" fontId="0" fillId="0" borderId="0" xfId="0" applyNumberFormat="1"/>
    <xf numFmtId="0" fontId="7" fillId="2" borderId="3" xfId="0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vertical="top"/>
    </xf>
    <xf numFmtId="37" fontId="7" fillId="2" borderId="3" xfId="0" applyNumberFormat="1" applyFont="1" applyFill="1" applyBorder="1" applyAlignment="1">
      <alignment vertical="top"/>
    </xf>
    <xf numFmtId="0" fontId="0" fillId="2" borderId="0" xfId="0" applyFill="1"/>
    <xf numFmtId="42" fontId="0" fillId="2" borderId="0" xfId="0" applyNumberFormat="1" applyFill="1"/>
    <xf numFmtId="0" fontId="11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4" fontId="6" fillId="2" borderId="3" xfId="0" applyNumberFormat="1" applyFont="1" applyFill="1" applyBorder="1" applyAlignment="1">
      <alignment vertical="top"/>
    </xf>
    <xf numFmtId="0" fontId="5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3" fontId="11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17" fillId="2" borderId="0" xfId="0" applyFont="1" applyFill="1" applyAlignment="1">
      <alignment vertical="top"/>
    </xf>
    <xf numFmtId="0" fontId="17" fillId="2" borderId="0" xfId="0" applyFont="1" applyFill="1" applyBorder="1" applyAlignment="1">
      <alignment vertical="top"/>
    </xf>
    <xf numFmtId="0" fontId="16" fillId="0" borderId="0" xfId="0" applyFont="1"/>
    <xf numFmtId="0" fontId="2" fillId="0" borderId="0" xfId="0" applyFont="1" applyBorder="1"/>
    <xf numFmtId="0" fontId="20" fillId="0" borderId="0" xfId="0" applyFont="1" applyBorder="1" applyAlignment="1">
      <alignment vertical="top"/>
    </xf>
    <xf numFmtId="0" fontId="16" fillId="2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39" fontId="10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" fontId="11" fillId="0" borderId="0" xfId="0" applyNumberFormat="1" applyFont="1" applyAlignment="1">
      <alignment vertical="top"/>
    </xf>
    <xf numFmtId="0" fontId="4" fillId="0" borderId="5" xfId="0" applyFont="1" applyBorder="1" applyAlignment="1">
      <alignment vertical="top"/>
    </xf>
    <xf numFmtId="2" fontId="7" fillId="0" borderId="3" xfId="0" applyNumberFormat="1" applyFont="1" applyBorder="1" applyAlignment="1">
      <alignment vertical="top"/>
    </xf>
    <xf numFmtId="41" fontId="0" fillId="0" borderId="0" xfId="6" applyFont="1"/>
    <xf numFmtId="41" fontId="0" fillId="0" borderId="0" xfId="6" applyFont="1" applyFill="1"/>
    <xf numFmtId="41" fontId="1" fillId="0" borderId="0" xfId="6" applyFont="1"/>
    <xf numFmtId="41" fontId="2" fillId="0" borderId="0" xfId="6" applyFont="1" applyBorder="1"/>
    <xf numFmtId="41" fontId="16" fillId="0" borderId="0" xfId="6" applyFont="1" applyBorder="1"/>
    <xf numFmtId="41" fontId="16" fillId="0" borderId="0" xfId="6" applyFont="1"/>
    <xf numFmtId="0" fontId="11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vertical="top"/>
    </xf>
    <xf numFmtId="39" fontId="10" fillId="0" borderId="0" xfId="0" applyNumberFormat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1" fillId="2" borderId="6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/>
  </cellXfs>
  <cellStyles count="7">
    <cellStyle name="Comma [0]" xfId="6" builtinId="6"/>
    <cellStyle name="Comma [0] 2 2" xfId="2"/>
    <cellStyle name="Comma [0] 2 3" xfId="3"/>
    <cellStyle name="Comma 2" xfId="4"/>
    <cellStyle name="Normal" xfId="0" builtinId="0"/>
    <cellStyle name="Normal 2" xfId="1"/>
    <cellStyle name="Style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topLeftCell="A37" zoomScale="69" zoomScaleNormal="69" workbookViewId="0">
      <selection activeCell="B59" sqref="B59:C64"/>
    </sheetView>
  </sheetViews>
  <sheetFormatPr defaultRowHeight="15"/>
  <cols>
    <col min="1" max="1" width="8.140625" style="32" customWidth="1"/>
    <col min="2" max="2" width="46.42578125" style="32" customWidth="1"/>
    <col min="3" max="3" width="20.42578125" style="32" customWidth="1"/>
    <col min="4" max="4" width="20.7109375" style="32" customWidth="1"/>
    <col min="5" max="5" width="21.42578125" style="32" customWidth="1"/>
    <col min="6" max="6" width="9.140625" style="30"/>
    <col min="7" max="7" width="20.7109375" style="20" customWidth="1"/>
  </cols>
  <sheetData>
    <row r="2" spans="1:11">
      <c r="E2" s="89" t="s">
        <v>115</v>
      </c>
    </row>
    <row r="3" spans="1:11">
      <c r="E3" s="90"/>
    </row>
    <row r="4" spans="1:11" ht="15.75">
      <c r="A4" s="91" t="s">
        <v>116</v>
      </c>
      <c r="B4" s="91"/>
      <c r="C4" s="91"/>
      <c r="D4" s="91"/>
      <c r="E4" s="91"/>
    </row>
    <row r="5" spans="1:11" ht="15.75">
      <c r="A5" s="91" t="s">
        <v>117</v>
      </c>
      <c r="B5" s="91"/>
      <c r="C5" s="91"/>
      <c r="D5" s="91"/>
      <c r="E5" s="91"/>
    </row>
    <row r="6" spans="1:11" ht="15.75">
      <c r="A6" s="91" t="s">
        <v>120</v>
      </c>
      <c r="B6" s="91"/>
      <c r="C6" s="91"/>
      <c r="D6" s="91"/>
      <c r="E6" s="91"/>
    </row>
    <row r="7" spans="1:11" ht="13.5" customHeight="1">
      <c r="A7" s="33"/>
      <c r="B7" s="33"/>
      <c r="C7" s="33"/>
      <c r="D7" s="33"/>
      <c r="E7" s="33"/>
    </row>
    <row r="8" spans="1:11" ht="31.5">
      <c r="A8" s="34" t="s">
        <v>3</v>
      </c>
      <c r="B8" s="35" t="s">
        <v>4</v>
      </c>
      <c r="C8" s="35" t="s">
        <v>5</v>
      </c>
      <c r="D8" s="35" t="s">
        <v>6</v>
      </c>
      <c r="E8" s="34" t="s">
        <v>7</v>
      </c>
    </row>
    <row r="9" spans="1:11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11" ht="17.25" customHeight="1">
      <c r="A10" s="26" t="s">
        <v>8</v>
      </c>
      <c r="B10" s="27" t="s">
        <v>9</v>
      </c>
      <c r="C10" s="28">
        <v>27528841300</v>
      </c>
      <c r="D10" s="28">
        <v>24320990430</v>
      </c>
      <c r="E10" s="29">
        <f>C10-D10</f>
        <v>3207850870</v>
      </c>
      <c r="G10" s="88"/>
      <c r="H10" s="88"/>
      <c r="I10" s="88"/>
      <c r="J10" s="88"/>
      <c r="K10" s="88"/>
    </row>
    <row r="11" spans="1:11">
      <c r="A11" s="26" t="s">
        <v>10</v>
      </c>
      <c r="B11" s="27" t="s">
        <v>11</v>
      </c>
      <c r="C11" s="28">
        <v>23935221600</v>
      </c>
      <c r="D11" s="28">
        <v>22013517458</v>
      </c>
      <c r="E11" s="29">
        <f t="shared" ref="E11:E56" si="0">C11-D11</f>
        <v>1921704142</v>
      </c>
      <c r="G11" s="88"/>
      <c r="H11" s="88"/>
      <c r="I11" s="88"/>
      <c r="J11" s="88"/>
      <c r="K11" s="88"/>
    </row>
    <row r="12" spans="1:11">
      <c r="A12" s="26" t="s">
        <v>12</v>
      </c>
      <c r="B12" s="27" t="s">
        <v>13</v>
      </c>
      <c r="C12" s="28">
        <v>88848476000</v>
      </c>
      <c r="D12" s="28">
        <v>81198168189</v>
      </c>
      <c r="E12" s="29">
        <f t="shared" si="0"/>
        <v>7650307811</v>
      </c>
      <c r="G12" s="88"/>
      <c r="H12" s="88"/>
      <c r="I12" s="88"/>
      <c r="J12" s="88"/>
      <c r="K12" s="88"/>
    </row>
    <row r="13" spans="1:11">
      <c r="A13" s="26" t="s">
        <v>14</v>
      </c>
      <c r="B13" s="27" t="s">
        <v>15</v>
      </c>
      <c r="C13" s="28">
        <v>179552452575</v>
      </c>
      <c r="D13" s="28">
        <v>162986424403</v>
      </c>
      <c r="E13" s="29">
        <f t="shared" si="0"/>
        <v>16566028172</v>
      </c>
      <c r="G13" s="88"/>
      <c r="H13" s="88"/>
      <c r="I13" s="88"/>
      <c r="J13" s="88"/>
      <c r="K13" s="88"/>
    </row>
    <row r="14" spans="1:11">
      <c r="A14" s="26" t="s">
        <v>16</v>
      </c>
      <c r="B14" s="27" t="s">
        <v>17</v>
      </c>
      <c r="C14" s="28">
        <v>95600000</v>
      </c>
      <c r="D14" s="28">
        <v>92490000</v>
      </c>
      <c r="E14" s="29">
        <f t="shared" si="0"/>
        <v>3110000</v>
      </c>
      <c r="G14" s="88"/>
      <c r="H14" s="88"/>
      <c r="I14" s="88"/>
      <c r="J14" s="88"/>
      <c r="K14" s="88"/>
    </row>
    <row r="15" spans="1:11">
      <c r="A15" s="26" t="s">
        <v>18</v>
      </c>
      <c r="B15" s="27" t="s">
        <v>19</v>
      </c>
      <c r="C15" s="28">
        <v>811850000</v>
      </c>
      <c r="D15" s="28">
        <v>785841000</v>
      </c>
      <c r="E15" s="29">
        <f t="shared" si="0"/>
        <v>26009000</v>
      </c>
      <c r="G15" s="88"/>
      <c r="H15" s="88"/>
      <c r="I15" s="88"/>
      <c r="J15" s="88"/>
      <c r="K15" s="88"/>
    </row>
    <row r="16" spans="1:11">
      <c r="A16" s="26" t="s">
        <v>20</v>
      </c>
      <c r="B16" s="27" t="s">
        <v>21</v>
      </c>
      <c r="C16" s="28">
        <v>671815000</v>
      </c>
      <c r="D16" s="28">
        <v>663564000</v>
      </c>
      <c r="E16" s="29">
        <f t="shared" si="0"/>
        <v>8251000</v>
      </c>
      <c r="G16" s="88"/>
      <c r="H16" s="88"/>
      <c r="I16" s="88"/>
      <c r="J16" s="88"/>
      <c r="K16" s="88"/>
    </row>
    <row r="17" spans="1:11">
      <c r="A17" s="26" t="s">
        <v>22</v>
      </c>
      <c r="B17" s="27" t="s">
        <v>23</v>
      </c>
      <c r="C17" s="28">
        <v>16058357000</v>
      </c>
      <c r="D17" s="28">
        <v>6446619533</v>
      </c>
      <c r="E17" s="29">
        <f t="shared" si="0"/>
        <v>9611737467</v>
      </c>
    </row>
    <row r="18" spans="1:11">
      <c r="A18" s="26" t="s">
        <v>24</v>
      </c>
      <c r="B18" s="27" t="s">
        <v>25</v>
      </c>
      <c r="C18" s="28">
        <v>1079000000</v>
      </c>
      <c r="D18" s="28">
        <v>1075435195</v>
      </c>
      <c r="E18" s="29">
        <f t="shared" si="0"/>
        <v>3564805</v>
      </c>
      <c r="G18" s="88"/>
      <c r="H18" s="88"/>
      <c r="I18" s="88"/>
      <c r="J18" s="88"/>
      <c r="K18" s="88"/>
    </row>
    <row r="19" spans="1:11" ht="30.75" customHeight="1">
      <c r="A19" s="26" t="s">
        <v>26</v>
      </c>
      <c r="B19" s="27" t="s">
        <v>27</v>
      </c>
      <c r="C19" s="28">
        <v>653081500</v>
      </c>
      <c r="D19" s="28">
        <v>646322750</v>
      </c>
      <c r="E19" s="29">
        <f t="shared" si="0"/>
        <v>6758750</v>
      </c>
      <c r="G19" s="88"/>
      <c r="H19" s="88"/>
      <c r="I19" s="88"/>
      <c r="J19" s="88"/>
      <c r="K19" s="88"/>
    </row>
    <row r="20" spans="1:11" ht="15.75" customHeight="1">
      <c r="A20" s="26" t="s">
        <v>28</v>
      </c>
      <c r="B20" s="27" t="s">
        <v>29</v>
      </c>
      <c r="C20" s="28">
        <v>2455500000</v>
      </c>
      <c r="D20" s="28">
        <v>2262887000</v>
      </c>
      <c r="E20" s="29">
        <f t="shared" si="0"/>
        <v>192613000</v>
      </c>
      <c r="G20" s="88"/>
      <c r="H20" s="88"/>
      <c r="I20" s="88"/>
      <c r="J20" s="88"/>
      <c r="K20" s="88"/>
    </row>
    <row r="21" spans="1:11" ht="30">
      <c r="A21" s="26" t="s">
        <v>30</v>
      </c>
      <c r="B21" s="27" t="s">
        <v>121</v>
      </c>
      <c r="C21" s="28">
        <v>113265400</v>
      </c>
      <c r="D21" s="28">
        <v>110065400</v>
      </c>
      <c r="E21" s="29">
        <f t="shared" si="0"/>
        <v>3200000</v>
      </c>
    </row>
    <row r="22" spans="1:11">
      <c r="A22" s="26" t="s">
        <v>31</v>
      </c>
      <c r="B22" s="27" t="s">
        <v>111</v>
      </c>
      <c r="C22" s="28">
        <v>90305600</v>
      </c>
      <c r="D22" s="28">
        <v>90105600</v>
      </c>
      <c r="E22" s="29">
        <f t="shared" si="0"/>
        <v>200000</v>
      </c>
      <c r="G22" s="88"/>
      <c r="H22" s="88"/>
      <c r="I22" s="88"/>
      <c r="J22" s="88"/>
      <c r="K22" s="88"/>
    </row>
    <row r="23" spans="1:11" ht="17.25" customHeight="1">
      <c r="A23" s="26" t="s">
        <v>33</v>
      </c>
      <c r="B23" s="27" t="s">
        <v>34</v>
      </c>
      <c r="C23" s="28">
        <v>4933579000</v>
      </c>
      <c r="D23" s="28">
        <v>4702234150</v>
      </c>
      <c r="E23" s="29">
        <f t="shared" si="0"/>
        <v>231344850</v>
      </c>
      <c r="G23" s="88"/>
      <c r="H23" s="88"/>
      <c r="I23" s="88"/>
      <c r="J23" s="88"/>
      <c r="K23" s="88"/>
    </row>
    <row r="24" spans="1:11">
      <c r="A24" s="26" t="s">
        <v>35</v>
      </c>
      <c r="B24" s="27" t="s">
        <v>36</v>
      </c>
      <c r="C24" s="28">
        <v>2001240000</v>
      </c>
      <c r="D24" s="28">
        <v>1911218900</v>
      </c>
      <c r="E24" s="29">
        <f t="shared" si="0"/>
        <v>90021100</v>
      </c>
      <c r="G24" s="88"/>
      <c r="H24" s="88"/>
      <c r="I24" s="88"/>
      <c r="J24" s="88"/>
      <c r="K24" s="88"/>
    </row>
    <row r="25" spans="1:11">
      <c r="A25" s="26" t="s">
        <v>37</v>
      </c>
      <c r="B25" s="27" t="s">
        <v>38</v>
      </c>
      <c r="C25" s="28">
        <v>0</v>
      </c>
      <c r="D25" s="28">
        <v>0</v>
      </c>
      <c r="E25" s="29">
        <f t="shared" si="0"/>
        <v>0</v>
      </c>
    </row>
    <row r="26" spans="1:11" ht="15.75" customHeight="1">
      <c r="A26" s="37" t="s">
        <v>39</v>
      </c>
      <c r="B26" s="27" t="s">
        <v>40</v>
      </c>
      <c r="C26" s="28">
        <v>0</v>
      </c>
      <c r="D26" s="28">
        <v>0</v>
      </c>
      <c r="E26" s="29">
        <f t="shared" si="0"/>
        <v>0</v>
      </c>
    </row>
    <row r="27" spans="1:11">
      <c r="A27" s="26" t="s">
        <v>41</v>
      </c>
      <c r="B27" s="27" t="s">
        <v>42</v>
      </c>
      <c r="C27" s="28">
        <v>7616696000</v>
      </c>
      <c r="D27" s="28">
        <v>7242336225</v>
      </c>
      <c r="E27" s="29">
        <f t="shared" si="0"/>
        <v>374359775</v>
      </c>
      <c r="G27" s="88"/>
      <c r="H27" s="88"/>
      <c r="I27" s="88"/>
      <c r="J27" s="88"/>
      <c r="K27" s="88"/>
    </row>
    <row r="28" spans="1:11">
      <c r="A28" s="26" t="s">
        <v>43</v>
      </c>
      <c r="B28" s="27" t="s">
        <v>44</v>
      </c>
      <c r="C28" s="28">
        <v>1740028000</v>
      </c>
      <c r="D28" s="28">
        <v>1616282400</v>
      </c>
      <c r="E28" s="29">
        <f t="shared" si="0"/>
        <v>123745600</v>
      </c>
      <c r="G28" s="88"/>
      <c r="H28" s="88"/>
      <c r="I28" s="88"/>
      <c r="J28" s="88"/>
      <c r="K28" s="88"/>
    </row>
    <row r="29" spans="1:11" ht="30.75" customHeight="1">
      <c r="A29" s="26" t="s">
        <v>45</v>
      </c>
      <c r="B29" s="27" t="s">
        <v>46</v>
      </c>
      <c r="C29" s="28">
        <v>3168340000</v>
      </c>
      <c r="D29" s="28">
        <v>2587262840</v>
      </c>
      <c r="E29" s="29">
        <f t="shared" si="0"/>
        <v>581077160</v>
      </c>
      <c r="G29" s="88"/>
      <c r="H29" s="88"/>
      <c r="I29" s="88"/>
      <c r="J29" s="88"/>
      <c r="K29" s="88"/>
    </row>
    <row r="30" spans="1:11">
      <c r="A30" s="26" t="s">
        <v>47</v>
      </c>
      <c r="B30" s="27" t="s">
        <v>48</v>
      </c>
      <c r="C30" s="28">
        <v>202478000</v>
      </c>
      <c r="D30" s="28">
        <v>198877266</v>
      </c>
      <c r="E30" s="29">
        <f t="shared" si="0"/>
        <v>3600734</v>
      </c>
      <c r="G30" s="88"/>
      <c r="H30" s="88"/>
      <c r="I30" s="88"/>
      <c r="J30" s="88"/>
      <c r="K30" s="88"/>
    </row>
    <row r="31" spans="1:11">
      <c r="A31" s="26" t="s">
        <v>49</v>
      </c>
      <c r="B31" s="27" t="s">
        <v>50</v>
      </c>
      <c r="C31" s="28">
        <v>1323994000</v>
      </c>
      <c r="D31" s="28">
        <v>1164586000</v>
      </c>
      <c r="E31" s="29">
        <f t="shared" si="0"/>
        <v>159408000</v>
      </c>
      <c r="G31" s="88"/>
      <c r="H31" s="88"/>
      <c r="I31" s="88"/>
      <c r="J31" s="88"/>
      <c r="K31" s="88"/>
    </row>
    <row r="32" spans="1:11">
      <c r="A32" s="26" t="s">
        <v>51</v>
      </c>
      <c r="B32" s="27" t="s">
        <v>52</v>
      </c>
      <c r="C32" s="28">
        <v>18000000</v>
      </c>
      <c r="D32" s="28">
        <v>18000000</v>
      </c>
      <c r="E32" s="29">
        <f t="shared" si="0"/>
        <v>0</v>
      </c>
      <c r="G32" s="88"/>
      <c r="H32" s="88"/>
      <c r="I32" s="88"/>
      <c r="J32" s="88"/>
      <c r="K32" s="88"/>
    </row>
    <row r="33" spans="1:12">
      <c r="A33" s="26" t="s">
        <v>53</v>
      </c>
      <c r="B33" s="27" t="s">
        <v>54</v>
      </c>
      <c r="C33" s="28">
        <v>83000000</v>
      </c>
      <c r="D33" s="28">
        <v>83000000</v>
      </c>
      <c r="E33" s="29">
        <f t="shared" si="0"/>
        <v>0</v>
      </c>
      <c r="G33" s="88"/>
      <c r="H33" s="88"/>
      <c r="I33" s="88"/>
      <c r="J33" s="88"/>
      <c r="K33" s="88"/>
    </row>
    <row r="34" spans="1:12">
      <c r="A34" s="26" t="s">
        <v>55</v>
      </c>
      <c r="B34" s="27" t="s">
        <v>56</v>
      </c>
      <c r="C34" s="28">
        <v>88566000</v>
      </c>
      <c r="D34" s="28">
        <v>87101000</v>
      </c>
      <c r="E34" s="29">
        <f t="shared" si="0"/>
        <v>1465000</v>
      </c>
      <c r="G34" s="88"/>
      <c r="H34" s="88"/>
      <c r="I34" s="88"/>
      <c r="J34" s="88"/>
      <c r="K34" s="88"/>
    </row>
    <row r="35" spans="1:12">
      <c r="A35" s="26" t="s">
        <v>57</v>
      </c>
      <c r="B35" s="27" t="s">
        <v>58</v>
      </c>
      <c r="C35" s="28">
        <v>149042000</v>
      </c>
      <c r="D35" s="28">
        <v>142369000</v>
      </c>
      <c r="E35" s="29">
        <f t="shared" si="0"/>
        <v>6673000</v>
      </c>
      <c r="H35" s="19"/>
      <c r="I35" s="19"/>
      <c r="J35" s="19"/>
      <c r="K35" s="19"/>
      <c r="L35" s="19"/>
    </row>
    <row r="36" spans="1:12">
      <c r="A36" s="26" t="s">
        <v>59</v>
      </c>
      <c r="B36" s="27" t="s">
        <v>60</v>
      </c>
      <c r="C36" s="28">
        <v>101600000</v>
      </c>
      <c r="D36" s="28">
        <v>96575000</v>
      </c>
      <c r="E36" s="29">
        <f t="shared" si="0"/>
        <v>5025000</v>
      </c>
      <c r="H36" s="88"/>
      <c r="I36" s="88"/>
      <c r="J36" s="88"/>
      <c r="K36" s="88"/>
      <c r="L36" s="88"/>
    </row>
    <row r="37" spans="1:12">
      <c r="A37" s="26" t="s">
        <v>61</v>
      </c>
      <c r="B37" s="27" t="s">
        <v>62</v>
      </c>
      <c r="C37" s="28">
        <v>2312750000</v>
      </c>
      <c r="D37" s="28">
        <v>2312308800</v>
      </c>
      <c r="E37" s="29">
        <f t="shared" si="0"/>
        <v>441200</v>
      </c>
      <c r="G37" s="88"/>
      <c r="H37" s="88"/>
      <c r="I37" s="88"/>
      <c r="J37" s="88"/>
      <c r="K37" s="88"/>
    </row>
    <row r="38" spans="1:12">
      <c r="A38" s="26" t="s">
        <v>63</v>
      </c>
      <c r="B38" s="27" t="s">
        <v>64</v>
      </c>
      <c r="C38" s="28">
        <v>20500000</v>
      </c>
      <c r="D38" s="28">
        <v>20500000</v>
      </c>
      <c r="E38" s="29">
        <f t="shared" si="0"/>
        <v>0</v>
      </c>
      <c r="G38" s="88"/>
      <c r="H38" s="88"/>
      <c r="I38" s="88"/>
      <c r="J38" s="88"/>
      <c r="K38" s="88"/>
    </row>
    <row r="39" spans="1:12">
      <c r="A39" s="26" t="s">
        <v>65</v>
      </c>
      <c r="B39" s="27" t="s">
        <v>66</v>
      </c>
      <c r="C39" s="28">
        <v>45000000</v>
      </c>
      <c r="D39" s="28">
        <v>45000000</v>
      </c>
      <c r="E39" s="29">
        <f t="shared" si="0"/>
        <v>0</v>
      </c>
      <c r="G39" s="88"/>
      <c r="H39" s="88"/>
      <c r="I39" s="88"/>
      <c r="J39" s="88"/>
      <c r="K39" s="88"/>
    </row>
    <row r="40" spans="1:12">
      <c r="A40" s="26" t="s">
        <v>67</v>
      </c>
      <c r="B40" s="27" t="s">
        <v>68</v>
      </c>
      <c r="C40" s="28">
        <v>6455248200</v>
      </c>
      <c r="D40" s="28">
        <v>6388769131</v>
      </c>
      <c r="E40" s="29">
        <f t="shared" si="0"/>
        <v>66479069</v>
      </c>
      <c r="G40" s="88"/>
      <c r="H40" s="88"/>
      <c r="I40" s="88"/>
      <c r="J40" s="88"/>
      <c r="K40" s="88"/>
    </row>
    <row r="41" spans="1:12">
      <c r="A41" s="26" t="s">
        <v>69</v>
      </c>
      <c r="B41" s="27" t="s">
        <v>70</v>
      </c>
      <c r="C41" s="28">
        <v>46250000</v>
      </c>
      <c r="D41" s="28">
        <v>45498000</v>
      </c>
      <c r="E41" s="29">
        <f t="shared" si="0"/>
        <v>752000</v>
      </c>
      <c r="G41" s="88"/>
      <c r="H41" s="88"/>
      <c r="I41" s="88"/>
      <c r="J41" s="88"/>
      <c r="K41" s="88"/>
    </row>
    <row r="42" spans="1:12">
      <c r="A42" s="26" t="s">
        <v>71</v>
      </c>
      <c r="B42" s="27" t="s">
        <v>72</v>
      </c>
      <c r="C42" s="28">
        <v>74055500</v>
      </c>
      <c r="D42" s="28">
        <v>73830700</v>
      </c>
      <c r="E42" s="29">
        <f t="shared" si="0"/>
        <v>224800</v>
      </c>
      <c r="G42" s="88"/>
      <c r="H42" s="88"/>
      <c r="I42" s="88"/>
      <c r="J42" s="88"/>
      <c r="K42" s="88"/>
    </row>
    <row r="43" spans="1:12">
      <c r="A43" s="26" t="s">
        <v>73</v>
      </c>
      <c r="B43" s="27" t="s">
        <v>74</v>
      </c>
      <c r="C43" s="28">
        <v>187850000</v>
      </c>
      <c r="D43" s="28">
        <v>187345000</v>
      </c>
      <c r="E43" s="29">
        <f t="shared" si="0"/>
        <v>505000</v>
      </c>
      <c r="G43" s="88"/>
      <c r="H43" s="88"/>
      <c r="I43" s="88"/>
      <c r="J43" s="88"/>
      <c r="K43" s="88"/>
    </row>
    <row r="44" spans="1:12">
      <c r="A44" s="26" t="s">
        <v>75</v>
      </c>
      <c r="B44" s="27" t="s">
        <v>76</v>
      </c>
      <c r="C44" s="28">
        <v>54500000</v>
      </c>
      <c r="D44" s="28">
        <v>53577500</v>
      </c>
      <c r="E44" s="29">
        <f t="shared" si="0"/>
        <v>922500</v>
      </c>
      <c r="G44" s="88"/>
      <c r="H44" s="88"/>
      <c r="I44" s="88"/>
      <c r="J44" s="88"/>
      <c r="K44" s="88"/>
    </row>
    <row r="45" spans="1:12">
      <c r="A45" s="26" t="s">
        <v>77</v>
      </c>
      <c r="B45" s="27" t="s">
        <v>78</v>
      </c>
      <c r="C45" s="28">
        <v>100950000</v>
      </c>
      <c r="D45" s="28">
        <v>98600000</v>
      </c>
      <c r="E45" s="29">
        <f t="shared" si="0"/>
        <v>2350000</v>
      </c>
      <c r="G45" s="88"/>
      <c r="H45" s="88"/>
      <c r="I45" s="88"/>
      <c r="J45" s="88"/>
      <c r="K45" s="88"/>
    </row>
    <row r="46" spans="1:12">
      <c r="A46" s="26" t="s">
        <v>79</v>
      </c>
      <c r="B46" s="27" t="s">
        <v>80</v>
      </c>
      <c r="C46" s="28">
        <v>22400000</v>
      </c>
      <c r="D46" s="28">
        <v>22400000</v>
      </c>
      <c r="E46" s="29">
        <f t="shared" si="0"/>
        <v>0</v>
      </c>
      <c r="G46" s="88"/>
      <c r="H46" s="88"/>
      <c r="I46" s="88"/>
      <c r="J46" s="88"/>
      <c r="K46" s="88"/>
    </row>
    <row r="47" spans="1:12">
      <c r="A47" s="26" t="s">
        <v>81</v>
      </c>
      <c r="B47" s="27" t="s">
        <v>82</v>
      </c>
      <c r="C47" s="28">
        <v>27000000</v>
      </c>
      <c r="D47" s="28">
        <v>27000000</v>
      </c>
      <c r="E47" s="29">
        <f t="shared" si="0"/>
        <v>0</v>
      </c>
      <c r="G47" s="88"/>
      <c r="H47" s="88"/>
      <c r="I47" s="88"/>
      <c r="J47" s="88"/>
      <c r="K47" s="88"/>
    </row>
    <row r="48" spans="1:12">
      <c r="A48" s="26" t="s">
        <v>83</v>
      </c>
      <c r="B48" s="27" t="s">
        <v>84</v>
      </c>
      <c r="C48" s="28">
        <v>154540000</v>
      </c>
      <c r="D48" s="28">
        <v>154440000</v>
      </c>
      <c r="E48" s="29">
        <f t="shared" si="0"/>
        <v>100000</v>
      </c>
      <c r="G48" s="88"/>
      <c r="H48" s="88"/>
      <c r="I48" s="88"/>
      <c r="J48" s="88"/>
      <c r="K48" s="88"/>
    </row>
    <row r="49" spans="1:11">
      <c r="A49" s="26" t="s">
        <v>85</v>
      </c>
      <c r="B49" s="27" t="s">
        <v>86</v>
      </c>
      <c r="C49" s="28">
        <v>47950000</v>
      </c>
      <c r="D49" s="28">
        <v>47700000</v>
      </c>
      <c r="E49" s="29">
        <f t="shared" si="0"/>
        <v>250000</v>
      </c>
      <c r="G49" s="88"/>
      <c r="H49" s="88"/>
      <c r="I49" s="88"/>
      <c r="J49" s="88"/>
      <c r="K49" s="88"/>
    </row>
    <row r="50" spans="1:11" ht="15" customHeight="1">
      <c r="A50" s="26" t="s">
        <v>87</v>
      </c>
      <c r="B50" s="27" t="s">
        <v>88</v>
      </c>
      <c r="C50" s="28">
        <v>125900000</v>
      </c>
      <c r="D50" s="28">
        <v>124240000</v>
      </c>
      <c r="E50" s="29">
        <f t="shared" si="0"/>
        <v>1660000</v>
      </c>
      <c r="G50" s="88"/>
      <c r="H50" s="88"/>
      <c r="I50" s="88"/>
      <c r="J50" s="88"/>
      <c r="K50" s="88"/>
    </row>
    <row r="51" spans="1:11" ht="15" customHeight="1">
      <c r="A51" s="26" t="s">
        <v>89</v>
      </c>
      <c r="B51" s="27" t="s">
        <v>90</v>
      </c>
      <c r="C51" s="28">
        <v>5134960000</v>
      </c>
      <c r="D51" s="28">
        <v>4783359000</v>
      </c>
      <c r="E51" s="29">
        <f t="shared" si="0"/>
        <v>351601000</v>
      </c>
      <c r="G51" s="88"/>
      <c r="H51" s="88"/>
      <c r="I51" s="88"/>
      <c r="J51" s="88"/>
      <c r="K51" s="88"/>
    </row>
    <row r="52" spans="1:11" s="30" customFormat="1" ht="31.5" customHeight="1">
      <c r="A52" s="26" t="s">
        <v>91</v>
      </c>
      <c r="B52" s="27" t="s">
        <v>92</v>
      </c>
      <c r="C52" s="28">
        <v>81050000</v>
      </c>
      <c r="D52" s="28">
        <v>56252250</v>
      </c>
      <c r="E52" s="29">
        <f t="shared" si="0"/>
        <v>24797750</v>
      </c>
      <c r="G52" s="31"/>
    </row>
    <row r="53" spans="1:11" s="30" customFormat="1">
      <c r="A53" s="26" t="s">
        <v>93</v>
      </c>
      <c r="B53" s="27" t="s">
        <v>94</v>
      </c>
      <c r="C53" s="28">
        <v>927500000</v>
      </c>
      <c r="D53" s="28">
        <v>892148000</v>
      </c>
      <c r="E53" s="29">
        <f t="shared" si="0"/>
        <v>35352000</v>
      </c>
      <c r="G53" s="31"/>
    </row>
    <row r="54" spans="1:11" s="30" customFormat="1" ht="30" customHeight="1">
      <c r="A54" s="26" t="s">
        <v>95</v>
      </c>
      <c r="B54" s="27" t="s">
        <v>96</v>
      </c>
      <c r="C54" s="28">
        <v>31850000</v>
      </c>
      <c r="D54" s="28">
        <v>28394545</v>
      </c>
      <c r="E54" s="29">
        <f t="shared" si="0"/>
        <v>3455455</v>
      </c>
      <c r="G54" s="31"/>
    </row>
    <row r="55" spans="1:11" s="30" customFormat="1">
      <c r="A55" s="26" t="s">
        <v>97</v>
      </c>
      <c r="B55" s="27" t="s">
        <v>98</v>
      </c>
      <c r="C55" s="28">
        <v>11132615000</v>
      </c>
      <c r="D55" s="28">
        <v>10257663700</v>
      </c>
      <c r="E55" s="29">
        <f t="shared" si="0"/>
        <v>874951300</v>
      </c>
      <c r="G55" s="31"/>
    </row>
    <row r="56" spans="1:11" ht="30.75" customHeight="1">
      <c r="A56" s="26" t="s">
        <v>99</v>
      </c>
      <c r="B56" s="27" t="s">
        <v>100</v>
      </c>
      <c r="C56" s="28">
        <v>37149020000</v>
      </c>
      <c r="D56" s="28">
        <v>33909080555</v>
      </c>
      <c r="E56" s="29">
        <f t="shared" si="0"/>
        <v>3239939445</v>
      </c>
      <c r="H56" t="s">
        <v>113</v>
      </c>
    </row>
    <row r="57" spans="1:11">
      <c r="A57" s="38"/>
      <c r="B57" s="39" t="s">
        <v>101</v>
      </c>
      <c r="C57" s="40">
        <f>SUM(C10:C56)</f>
        <v>427452217675</v>
      </c>
      <c r="D57" s="40">
        <f>SUM(D10:D56)</f>
        <v>382070380920</v>
      </c>
      <c r="E57" s="40">
        <f>SUM(E10:E56)</f>
        <v>45381836755</v>
      </c>
      <c r="H57" t="s">
        <v>105</v>
      </c>
      <c r="I57" t="s">
        <v>114</v>
      </c>
    </row>
    <row r="58" spans="1:11">
      <c r="H58" t="s">
        <v>122</v>
      </c>
      <c r="I58" t="s">
        <v>123</v>
      </c>
    </row>
    <row r="59" spans="1:11" ht="15.75">
      <c r="B59" s="99" t="s">
        <v>104</v>
      </c>
      <c r="C59" s="100"/>
      <c r="D59" s="97" t="s">
        <v>102</v>
      </c>
      <c r="E59" s="98"/>
      <c r="H59" t="s">
        <v>124</v>
      </c>
      <c r="I59" t="s">
        <v>125</v>
      </c>
    </row>
    <row r="60" spans="1:11" ht="15.75">
      <c r="B60" s="86" t="s">
        <v>128</v>
      </c>
      <c r="C60" s="85" t="s">
        <v>129</v>
      </c>
      <c r="D60" s="47"/>
      <c r="E60" s="47"/>
      <c r="H60" t="s">
        <v>126</v>
      </c>
      <c r="I60" t="s">
        <v>127</v>
      </c>
    </row>
    <row r="61" spans="1:11" ht="12.75" customHeight="1">
      <c r="B61" s="84" t="s">
        <v>106</v>
      </c>
      <c r="C61" s="84"/>
      <c r="D61" s="41"/>
      <c r="E61" s="41"/>
    </row>
    <row r="62" spans="1:11" ht="12.75" customHeight="1">
      <c r="B62" s="84" t="s">
        <v>107</v>
      </c>
      <c r="C62" s="84"/>
      <c r="D62" s="41"/>
      <c r="E62" s="41"/>
    </row>
    <row r="63" spans="1:11" ht="15.75">
      <c r="B63" s="84" t="s">
        <v>108</v>
      </c>
      <c r="C63" s="84"/>
      <c r="D63" s="41"/>
      <c r="E63" s="41"/>
    </row>
    <row r="64" spans="1:11" ht="15.75">
      <c r="B64" s="84"/>
      <c r="C64" s="84"/>
      <c r="D64" s="97" t="s">
        <v>103</v>
      </c>
      <c r="E64" s="98"/>
    </row>
    <row r="65" spans="3:5" ht="15.75">
      <c r="C65" s="42"/>
      <c r="D65" s="42"/>
      <c r="E65" s="42"/>
    </row>
    <row r="66" spans="3:5">
      <c r="C66" s="92" t="s">
        <v>113</v>
      </c>
      <c r="D66" s="93"/>
      <c r="E66" s="93"/>
    </row>
    <row r="67" spans="3:5">
      <c r="C67" s="92" t="s">
        <v>105</v>
      </c>
      <c r="D67" s="94"/>
      <c r="E67" s="63" t="s">
        <v>114</v>
      </c>
    </row>
    <row r="68" spans="3:5">
      <c r="C68" s="64" t="s">
        <v>106</v>
      </c>
      <c r="D68" s="63"/>
      <c r="E68" s="63"/>
    </row>
    <row r="69" spans="3:5">
      <c r="C69" s="95" t="s">
        <v>107</v>
      </c>
      <c r="D69" s="96"/>
      <c r="E69" s="65"/>
    </row>
    <row r="70" spans="3:5">
      <c r="C70" s="95" t="s">
        <v>108</v>
      </c>
      <c r="D70" s="96"/>
      <c r="E70" s="65"/>
    </row>
  </sheetData>
  <mergeCells count="85">
    <mergeCell ref="C69:D69"/>
    <mergeCell ref="C70:D70"/>
    <mergeCell ref="G50:H50"/>
    <mergeCell ref="D59:E59"/>
    <mergeCell ref="D64:E64"/>
    <mergeCell ref="B59:C59"/>
    <mergeCell ref="I50:K50"/>
    <mergeCell ref="G51:H51"/>
    <mergeCell ref="I51:K51"/>
    <mergeCell ref="C66:E66"/>
    <mergeCell ref="C67:D67"/>
    <mergeCell ref="G49:H49"/>
    <mergeCell ref="I49:K49"/>
    <mergeCell ref="G46:H46"/>
    <mergeCell ref="I46:K46"/>
    <mergeCell ref="G47:H47"/>
    <mergeCell ref="I47:K47"/>
    <mergeCell ref="G48:H48"/>
    <mergeCell ref="I48:K48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37:H37"/>
    <mergeCell ref="I37:K37"/>
    <mergeCell ref="G38:H38"/>
    <mergeCell ref="I38:K38"/>
    <mergeCell ref="G39:H39"/>
    <mergeCell ref="I39:K39"/>
    <mergeCell ref="G33:H33"/>
    <mergeCell ref="I33:K33"/>
    <mergeCell ref="G34:H34"/>
    <mergeCell ref="I34:K34"/>
    <mergeCell ref="H36:I36"/>
    <mergeCell ref="J36:L36"/>
    <mergeCell ref="G30:H30"/>
    <mergeCell ref="I30:K30"/>
    <mergeCell ref="G31:H31"/>
    <mergeCell ref="I31:K31"/>
    <mergeCell ref="G32:H32"/>
    <mergeCell ref="I32:K32"/>
    <mergeCell ref="G27:H27"/>
    <mergeCell ref="I27:K27"/>
    <mergeCell ref="G28:H28"/>
    <mergeCell ref="I28:K28"/>
    <mergeCell ref="G29:H29"/>
    <mergeCell ref="I29:K29"/>
    <mergeCell ref="G23:H23"/>
    <mergeCell ref="I23:K23"/>
    <mergeCell ref="G24:H24"/>
    <mergeCell ref="I24:K24"/>
    <mergeCell ref="G18:H18"/>
    <mergeCell ref="I18:K18"/>
    <mergeCell ref="G19:H19"/>
    <mergeCell ref="I19:K19"/>
    <mergeCell ref="G20:H20"/>
    <mergeCell ref="I20:K20"/>
    <mergeCell ref="G22:H22"/>
    <mergeCell ref="I22:K22"/>
    <mergeCell ref="G16:H16"/>
    <mergeCell ref="I16:K16"/>
    <mergeCell ref="G11:H11"/>
    <mergeCell ref="I11:K11"/>
    <mergeCell ref="G12:H12"/>
    <mergeCell ref="I12:K12"/>
    <mergeCell ref="G13:H13"/>
    <mergeCell ref="I13:K13"/>
    <mergeCell ref="E2:E3"/>
    <mergeCell ref="A4:E4"/>
    <mergeCell ref="A5:E5"/>
    <mergeCell ref="A6:E6"/>
    <mergeCell ref="G10:H10"/>
    <mergeCell ref="I10:K10"/>
    <mergeCell ref="G14:H14"/>
    <mergeCell ref="I14:K14"/>
    <mergeCell ref="G15:H15"/>
    <mergeCell ref="I15:K15"/>
  </mergeCells>
  <printOptions horizontalCentered="1"/>
  <pageMargins left="1.0236220472440944" right="0.11811023622047245" top="0.31496062992125984" bottom="0.23622047244094491" header="0.15748031496062992" footer="0.1574803149606299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B60" sqref="B60:C64"/>
    </sheetView>
  </sheetViews>
  <sheetFormatPr defaultColWidth="20.85546875" defaultRowHeight="15"/>
  <cols>
    <col min="1" max="1" width="7.5703125" style="32" customWidth="1"/>
    <col min="2" max="2" width="52.5703125" style="32" bestFit="1" customWidth="1"/>
    <col min="3" max="3" width="19.5703125" style="32" customWidth="1"/>
    <col min="4" max="4" width="19.140625" style="32" customWidth="1"/>
    <col min="5" max="5" width="19" style="32" customWidth="1"/>
    <col min="7" max="7" width="41.28515625" customWidth="1"/>
  </cols>
  <sheetData>
    <row r="1" spans="1:11">
      <c r="E1" s="89" t="s">
        <v>109</v>
      </c>
    </row>
    <row r="2" spans="1:11">
      <c r="E2" s="90"/>
    </row>
    <row r="4" spans="1:11" ht="15.75">
      <c r="A4" s="91" t="s">
        <v>1</v>
      </c>
      <c r="B4" s="91"/>
      <c r="C4" s="91"/>
      <c r="D4" s="91"/>
      <c r="E4" s="91"/>
    </row>
    <row r="5" spans="1:11" ht="15.75">
      <c r="A5" s="91" t="s">
        <v>110</v>
      </c>
      <c r="B5" s="91"/>
      <c r="C5" s="91"/>
      <c r="D5" s="91"/>
      <c r="E5" s="91"/>
    </row>
    <row r="6" spans="1:11" ht="15.75">
      <c r="A6" s="91" t="s">
        <v>120</v>
      </c>
      <c r="B6" s="91"/>
      <c r="C6" s="91"/>
      <c r="D6" s="91"/>
      <c r="E6" s="91"/>
    </row>
    <row r="7" spans="1:11">
      <c r="A7" s="33"/>
      <c r="B7" s="33"/>
      <c r="C7" s="33"/>
      <c r="D7" s="33"/>
      <c r="E7" s="33"/>
    </row>
    <row r="8" spans="1:11" ht="30.75" customHeight="1">
      <c r="A8" s="34" t="s">
        <v>3</v>
      </c>
      <c r="B8" s="35" t="s">
        <v>4</v>
      </c>
      <c r="C8" s="35" t="s">
        <v>5</v>
      </c>
      <c r="D8" s="35" t="s">
        <v>6</v>
      </c>
      <c r="E8" s="34" t="s">
        <v>7</v>
      </c>
    </row>
    <row r="9" spans="1:11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11">
      <c r="A10" s="26" t="s">
        <v>8</v>
      </c>
      <c r="B10" s="27" t="s">
        <v>9</v>
      </c>
      <c r="C10" s="28">
        <v>44474815700</v>
      </c>
      <c r="D10" s="28">
        <v>42719582248</v>
      </c>
      <c r="E10" s="29">
        <f>C10-D10</f>
        <v>1755233452</v>
      </c>
      <c r="G10">
        <f>51341602291-47185490010</f>
        <v>4156112281</v>
      </c>
    </row>
    <row r="11" spans="1:11">
      <c r="A11" s="26" t="s">
        <v>10</v>
      </c>
      <c r="B11" s="27" t="s">
        <v>11</v>
      </c>
      <c r="C11" s="28">
        <v>71754559400</v>
      </c>
      <c r="D11" s="28">
        <v>59242809688</v>
      </c>
      <c r="E11" s="29">
        <f t="shared" ref="E11:E56" si="0">C11-D11</f>
        <v>12511749712</v>
      </c>
    </row>
    <row r="12" spans="1:11">
      <c r="A12" s="26" t="s">
        <v>12</v>
      </c>
      <c r="B12" s="27" t="s">
        <v>13</v>
      </c>
      <c r="C12" s="28">
        <v>66877406200</v>
      </c>
      <c r="D12" s="28">
        <v>65558430933</v>
      </c>
      <c r="E12" s="29">
        <f t="shared" si="0"/>
        <v>1318975267</v>
      </c>
      <c r="G12" s="88"/>
      <c r="H12" s="88"/>
      <c r="I12" s="88">
        <v>51356885092</v>
      </c>
      <c r="J12" s="88"/>
      <c r="K12" s="88"/>
    </row>
    <row r="13" spans="1:11">
      <c r="A13" s="26" t="s">
        <v>14</v>
      </c>
      <c r="B13" s="27" t="s">
        <v>15</v>
      </c>
      <c r="C13" s="28">
        <v>29134500425</v>
      </c>
      <c r="D13" s="28">
        <v>25777712806</v>
      </c>
      <c r="E13" s="29">
        <f t="shared" si="0"/>
        <v>3356787619</v>
      </c>
    </row>
    <row r="14" spans="1:11">
      <c r="A14" s="26" t="s">
        <v>16</v>
      </c>
      <c r="B14" s="27" t="s">
        <v>17</v>
      </c>
      <c r="C14" s="28">
        <v>4250900000</v>
      </c>
      <c r="D14" s="28">
        <v>3814129158</v>
      </c>
      <c r="E14" s="29">
        <f t="shared" si="0"/>
        <v>436770842</v>
      </c>
      <c r="G14">
        <f>339897882746-339897883646</f>
        <v>-900</v>
      </c>
    </row>
    <row r="15" spans="1:11" ht="15" customHeight="1">
      <c r="A15" s="26" t="s">
        <v>18</v>
      </c>
      <c r="B15" s="27" t="s">
        <v>19</v>
      </c>
      <c r="C15" s="28">
        <v>4411580000</v>
      </c>
      <c r="D15" s="28">
        <v>4326272446</v>
      </c>
      <c r="E15" s="29">
        <f t="shared" si="0"/>
        <v>85307554</v>
      </c>
    </row>
    <row r="16" spans="1:11">
      <c r="A16" s="26" t="s">
        <v>20</v>
      </c>
      <c r="B16" s="27" t="s">
        <v>21</v>
      </c>
      <c r="C16" s="28">
        <v>2964470400</v>
      </c>
      <c r="D16" s="28">
        <v>2821536405</v>
      </c>
      <c r="E16" s="29">
        <f t="shared" si="0"/>
        <v>142933995</v>
      </c>
    </row>
    <row r="17" spans="1:11">
      <c r="A17" s="26" t="s">
        <v>22</v>
      </c>
      <c r="B17" s="27" t="s">
        <v>23</v>
      </c>
      <c r="C17" s="28">
        <v>5741070000</v>
      </c>
      <c r="D17" s="28">
        <v>5432079938</v>
      </c>
      <c r="E17" s="29">
        <f t="shared" si="0"/>
        <v>308990062</v>
      </c>
    </row>
    <row r="18" spans="1:11">
      <c r="A18" s="26" t="s">
        <v>24</v>
      </c>
      <c r="B18" s="27" t="s">
        <v>25</v>
      </c>
      <c r="C18" s="28">
        <v>2667933000</v>
      </c>
      <c r="D18" s="28">
        <v>2623237731</v>
      </c>
      <c r="E18" s="29">
        <f t="shared" si="0"/>
        <v>44695269</v>
      </c>
      <c r="F18" s="11"/>
    </row>
    <row r="19" spans="1:11" ht="30" customHeight="1">
      <c r="A19" s="26" t="s">
        <v>26</v>
      </c>
      <c r="B19" s="27" t="s">
        <v>27</v>
      </c>
      <c r="C19" s="28">
        <v>3912559500</v>
      </c>
      <c r="D19" s="28">
        <v>3647750278</v>
      </c>
      <c r="E19" s="29">
        <f t="shared" si="0"/>
        <v>264809222</v>
      </c>
    </row>
    <row r="20" spans="1:11" ht="15" customHeight="1">
      <c r="A20" s="26" t="s">
        <v>28</v>
      </c>
      <c r="B20" s="27" t="s">
        <v>29</v>
      </c>
      <c r="C20" s="28">
        <v>2842695000</v>
      </c>
      <c r="D20" s="28">
        <v>2744118310</v>
      </c>
      <c r="E20" s="29">
        <f t="shared" si="0"/>
        <v>98576690</v>
      </c>
    </row>
    <row r="21" spans="1:11" ht="30">
      <c r="A21" s="26" t="s">
        <v>30</v>
      </c>
      <c r="B21" s="27" t="s">
        <v>121</v>
      </c>
      <c r="C21" s="28">
        <v>1529375600</v>
      </c>
      <c r="D21" s="28">
        <v>1467026438</v>
      </c>
      <c r="E21" s="29">
        <f t="shared" si="0"/>
        <v>62349162</v>
      </c>
      <c r="G21" s="19"/>
      <c r="H21" s="19"/>
    </row>
    <row r="22" spans="1:11">
      <c r="A22" s="26" t="s">
        <v>31</v>
      </c>
      <c r="B22" s="27" t="s">
        <v>111</v>
      </c>
      <c r="C22" s="28">
        <v>2558314400</v>
      </c>
      <c r="D22" s="28">
        <v>2368256602</v>
      </c>
      <c r="E22" s="29">
        <f t="shared" si="0"/>
        <v>190057798</v>
      </c>
    </row>
    <row r="23" spans="1:11" ht="15" customHeight="1">
      <c r="A23" s="26" t="s">
        <v>33</v>
      </c>
      <c r="B23" s="27" t="s">
        <v>34</v>
      </c>
      <c r="C23" s="28">
        <v>2580448000</v>
      </c>
      <c r="D23" s="28">
        <v>2530776686</v>
      </c>
      <c r="E23" s="29">
        <f t="shared" si="0"/>
        <v>49671314</v>
      </c>
    </row>
    <row r="24" spans="1:11">
      <c r="A24" s="26" t="s">
        <v>35</v>
      </c>
      <c r="B24" s="27" t="s">
        <v>36</v>
      </c>
      <c r="C24" s="28">
        <v>2569832000</v>
      </c>
      <c r="D24" s="28">
        <v>2466622074</v>
      </c>
      <c r="E24" s="29">
        <f t="shared" si="0"/>
        <v>103209926</v>
      </c>
      <c r="G24" s="88"/>
      <c r="H24" s="88"/>
      <c r="I24" s="88">
        <v>1564558604</v>
      </c>
      <c r="J24" s="88"/>
      <c r="K24" s="88"/>
    </row>
    <row r="25" spans="1:11">
      <c r="A25" s="26" t="s">
        <v>37</v>
      </c>
      <c r="B25" s="27" t="s">
        <v>38</v>
      </c>
      <c r="C25" s="28">
        <v>0</v>
      </c>
      <c r="D25" s="28">
        <v>0</v>
      </c>
      <c r="E25" s="29">
        <f t="shared" si="0"/>
        <v>0</v>
      </c>
    </row>
    <row r="26" spans="1:11">
      <c r="A26" s="37" t="s">
        <v>39</v>
      </c>
      <c r="B26" s="27" t="s">
        <v>40</v>
      </c>
      <c r="C26" s="28">
        <v>0</v>
      </c>
      <c r="D26" s="28">
        <v>0</v>
      </c>
      <c r="E26" s="29">
        <f t="shared" si="0"/>
        <v>0</v>
      </c>
    </row>
    <row r="27" spans="1:11">
      <c r="A27" s="26" t="s">
        <v>41</v>
      </c>
      <c r="B27" s="27" t="s">
        <v>42</v>
      </c>
      <c r="C27" s="28">
        <v>31634620500</v>
      </c>
      <c r="D27" s="28">
        <v>29856788645</v>
      </c>
      <c r="E27" s="29">
        <f t="shared" si="0"/>
        <v>1777831855</v>
      </c>
      <c r="G27" s="88"/>
      <c r="H27" s="88"/>
      <c r="I27" s="88">
        <v>23873467630</v>
      </c>
      <c r="J27" s="88"/>
      <c r="K27" s="88"/>
    </row>
    <row r="28" spans="1:11">
      <c r="A28" s="26" t="s">
        <v>43</v>
      </c>
      <c r="B28" s="27" t="s">
        <v>44</v>
      </c>
      <c r="C28" s="28">
        <v>19519984000</v>
      </c>
      <c r="D28" s="28">
        <v>16901015813</v>
      </c>
      <c r="E28" s="29">
        <f t="shared" si="0"/>
        <v>2618968187</v>
      </c>
      <c r="G28" s="88"/>
      <c r="H28" s="88"/>
      <c r="I28" s="88">
        <v>12279955203</v>
      </c>
      <c r="J28" s="88"/>
      <c r="K28" s="88"/>
    </row>
    <row r="29" spans="1:11" ht="29.25" customHeight="1">
      <c r="A29" s="26" t="s">
        <v>45</v>
      </c>
      <c r="B29" s="27" t="s">
        <v>46</v>
      </c>
      <c r="C29" s="28">
        <v>39581234000</v>
      </c>
      <c r="D29" s="28">
        <v>38247489152</v>
      </c>
      <c r="E29" s="29">
        <f t="shared" si="0"/>
        <v>1333744848</v>
      </c>
    </row>
    <row r="30" spans="1:11">
      <c r="A30" s="26" t="s">
        <v>47</v>
      </c>
      <c r="B30" s="27" t="s">
        <v>48</v>
      </c>
      <c r="C30" s="28">
        <v>3007252000</v>
      </c>
      <c r="D30" s="28">
        <v>2800986476</v>
      </c>
      <c r="E30" s="29">
        <f t="shared" si="0"/>
        <v>206265524</v>
      </c>
    </row>
    <row r="31" spans="1:11">
      <c r="A31" s="26" t="s">
        <v>49</v>
      </c>
      <c r="B31" s="27" t="s">
        <v>50</v>
      </c>
      <c r="C31" s="28">
        <v>3092359000</v>
      </c>
      <c r="D31" s="28">
        <v>2853463473</v>
      </c>
      <c r="E31" s="29">
        <f t="shared" si="0"/>
        <v>238895527</v>
      </c>
    </row>
    <row r="32" spans="1:11">
      <c r="A32" s="26" t="s">
        <v>51</v>
      </c>
      <c r="B32" s="27" t="s">
        <v>52</v>
      </c>
      <c r="C32" s="28">
        <v>397763000</v>
      </c>
      <c r="D32" s="28">
        <v>397521000</v>
      </c>
      <c r="E32" s="29">
        <f t="shared" si="0"/>
        <v>242000</v>
      </c>
    </row>
    <row r="33" spans="1:11">
      <c r="A33" s="26" t="s">
        <v>53</v>
      </c>
      <c r="B33" s="27" t="s">
        <v>54</v>
      </c>
      <c r="C33" s="28">
        <v>389735000</v>
      </c>
      <c r="D33" s="28">
        <v>384593100</v>
      </c>
      <c r="E33" s="29">
        <f t="shared" si="0"/>
        <v>5141900</v>
      </c>
    </row>
    <row r="34" spans="1:11">
      <c r="A34" s="26" t="s">
        <v>55</v>
      </c>
      <c r="B34" s="27" t="s">
        <v>56</v>
      </c>
      <c r="C34" s="28">
        <v>340894000</v>
      </c>
      <c r="D34" s="28">
        <v>333863572</v>
      </c>
      <c r="E34" s="29">
        <f t="shared" si="0"/>
        <v>7030428</v>
      </c>
    </row>
    <row r="35" spans="1:11">
      <c r="A35" s="26" t="s">
        <v>57</v>
      </c>
      <c r="B35" s="27" t="s">
        <v>58</v>
      </c>
      <c r="C35" s="28">
        <v>409763000</v>
      </c>
      <c r="D35" s="28">
        <v>368855459</v>
      </c>
      <c r="E35" s="29">
        <f t="shared" si="0"/>
        <v>40907541</v>
      </c>
    </row>
    <row r="36" spans="1:11">
      <c r="A36" s="26" t="s">
        <v>59</v>
      </c>
      <c r="B36" s="27" t="s">
        <v>60</v>
      </c>
      <c r="C36" s="28">
        <v>356985000</v>
      </c>
      <c r="D36" s="28">
        <v>308916257</v>
      </c>
      <c r="E36" s="29">
        <f t="shared" si="0"/>
        <v>48068743</v>
      </c>
    </row>
    <row r="37" spans="1:11">
      <c r="A37" s="26" t="s">
        <v>61</v>
      </c>
      <c r="B37" s="27" t="s">
        <v>62</v>
      </c>
      <c r="C37" s="28">
        <v>1005206000</v>
      </c>
      <c r="D37" s="28">
        <v>990462384</v>
      </c>
      <c r="E37" s="29">
        <f t="shared" si="0"/>
        <v>14743616</v>
      </c>
      <c r="G37" s="88"/>
      <c r="H37" s="88"/>
      <c r="I37" s="88">
        <v>900912676</v>
      </c>
      <c r="J37" s="88"/>
      <c r="K37" s="88"/>
    </row>
    <row r="38" spans="1:11">
      <c r="A38" s="26" t="s">
        <v>63</v>
      </c>
      <c r="B38" s="27" t="s">
        <v>64</v>
      </c>
      <c r="C38" s="28">
        <v>409275000</v>
      </c>
      <c r="D38" s="28">
        <v>405799024</v>
      </c>
      <c r="E38" s="29">
        <f t="shared" si="0"/>
        <v>3475976</v>
      </c>
    </row>
    <row r="39" spans="1:11">
      <c r="A39" s="26" t="s">
        <v>65</v>
      </c>
      <c r="B39" s="27" t="s">
        <v>66</v>
      </c>
      <c r="C39" s="28">
        <v>415051000</v>
      </c>
      <c r="D39" s="28">
        <v>413760683</v>
      </c>
      <c r="E39" s="29">
        <f t="shared" si="0"/>
        <v>1290317</v>
      </c>
    </row>
    <row r="40" spans="1:11">
      <c r="A40" s="26" t="s">
        <v>67</v>
      </c>
      <c r="B40" s="27" t="s">
        <v>68</v>
      </c>
      <c r="C40" s="28">
        <v>3491249800</v>
      </c>
      <c r="D40" s="28">
        <v>3419705179</v>
      </c>
      <c r="E40" s="29">
        <f t="shared" si="0"/>
        <v>71544621</v>
      </c>
    </row>
    <row r="41" spans="1:11">
      <c r="A41" s="26" t="s">
        <v>69</v>
      </c>
      <c r="B41" s="27" t="s">
        <v>70</v>
      </c>
      <c r="C41" s="28">
        <v>489150000</v>
      </c>
      <c r="D41" s="28">
        <v>483864607</v>
      </c>
      <c r="E41" s="29">
        <f t="shared" si="0"/>
        <v>5285393</v>
      </c>
      <c r="G41" s="88"/>
      <c r="H41" s="88"/>
      <c r="I41" s="88">
        <v>264247839</v>
      </c>
      <c r="J41" s="88"/>
      <c r="K41" s="88"/>
    </row>
    <row r="42" spans="1:11">
      <c r="A42" s="26" t="s">
        <v>71</v>
      </c>
      <c r="B42" s="27" t="s">
        <v>72</v>
      </c>
      <c r="C42" s="28">
        <v>384841500</v>
      </c>
      <c r="D42" s="28">
        <v>378756359</v>
      </c>
      <c r="E42" s="29">
        <f t="shared" si="0"/>
        <v>6085141</v>
      </c>
    </row>
    <row r="43" spans="1:11">
      <c r="A43" s="26" t="s">
        <v>73</v>
      </c>
      <c r="B43" s="27" t="s">
        <v>74</v>
      </c>
      <c r="C43" s="28">
        <v>488618000</v>
      </c>
      <c r="D43" s="28">
        <v>483567714</v>
      </c>
      <c r="E43" s="29">
        <f t="shared" si="0"/>
        <v>5050286</v>
      </c>
    </row>
    <row r="44" spans="1:11">
      <c r="A44" s="26" t="s">
        <v>75</v>
      </c>
      <c r="B44" s="27" t="s">
        <v>76</v>
      </c>
      <c r="C44" s="28">
        <v>318875000</v>
      </c>
      <c r="D44" s="28">
        <v>311778622</v>
      </c>
      <c r="E44" s="29">
        <f t="shared" si="0"/>
        <v>7096378</v>
      </c>
    </row>
    <row r="45" spans="1:11">
      <c r="A45" s="26" t="s">
        <v>77</v>
      </c>
      <c r="B45" s="27" t="s">
        <v>78</v>
      </c>
      <c r="C45" s="28">
        <v>493956000</v>
      </c>
      <c r="D45" s="28">
        <v>482096735</v>
      </c>
      <c r="E45" s="29">
        <f t="shared" si="0"/>
        <v>11859265</v>
      </c>
    </row>
    <row r="46" spans="1:11">
      <c r="A46" s="26" t="s">
        <v>79</v>
      </c>
      <c r="B46" s="27" t="s">
        <v>80</v>
      </c>
      <c r="C46" s="28">
        <v>369755000</v>
      </c>
      <c r="D46" s="28">
        <v>351472074</v>
      </c>
      <c r="E46" s="29">
        <f t="shared" si="0"/>
        <v>18282926</v>
      </c>
    </row>
    <row r="47" spans="1:11">
      <c r="A47" s="26" t="s">
        <v>81</v>
      </c>
      <c r="B47" s="27" t="s">
        <v>82</v>
      </c>
      <c r="C47" s="28">
        <v>327728000</v>
      </c>
      <c r="D47" s="28">
        <v>323091142</v>
      </c>
      <c r="E47" s="29">
        <f t="shared" si="0"/>
        <v>4636858</v>
      </c>
    </row>
    <row r="48" spans="1:11">
      <c r="A48" s="26" t="s">
        <v>83</v>
      </c>
      <c r="B48" s="27" t="s">
        <v>84</v>
      </c>
      <c r="C48" s="28">
        <v>388230000</v>
      </c>
      <c r="D48" s="28">
        <v>381732640</v>
      </c>
      <c r="E48" s="29">
        <f t="shared" si="0"/>
        <v>6497360</v>
      </c>
    </row>
    <row r="49" spans="1:9">
      <c r="A49" s="26" t="s">
        <v>85</v>
      </c>
      <c r="B49" s="27" t="s">
        <v>86</v>
      </c>
      <c r="C49" s="28">
        <v>803606000</v>
      </c>
      <c r="D49" s="28">
        <v>765137781</v>
      </c>
      <c r="E49" s="29">
        <f t="shared" si="0"/>
        <v>38468219</v>
      </c>
    </row>
    <row r="50" spans="1:9" ht="15" customHeight="1">
      <c r="A50" s="26" t="s">
        <v>87</v>
      </c>
      <c r="B50" s="27" t="s">
        <v>88</v>
      </c>
      <c r="C50" s="28">
        <v>3077074000</v>
      </c>
      <c r="D50" s="28">
        <v>3014178221</v>
      </c>
      <c r="E50" s="29">
        <f t="shared" si="0"/>
        <v>62895779</v>
      </c>
    </row>
    <row r="51" spans="1:9" ht="15" customHeight="1">
      <c r="A51" s="26" t="s">
        <v>89</v>
      </c>
      <c r="B51" s="27" t="s">
        <v>90</v>
      </c>
      <c r="C51" s="28">
        <v>1117497000</v>
      </c>
      <c r="D51" s="28">
        <v>1103090048</v>
      </c>
      <c r="E51" s="29">
        <f t="shared" si="0"/>
        <v>14406952</v>
      </c>
    </row>
    <row r="52" spans="1:9" ht="30" customHeight="1">
      <c r="A52" s="26" t="s">
        <v>91</v>
      </c>
      <c r="B52" s="27" t="s">
        <v>92</v>
      </c>
      <c r="C52" s="28">
        <v>1145684000</v>
      </c>
      <c r="D52" s="28">
        <v>949648128</v>
      </c>
      <c r="E52" s="29">
        <f t="shared" si="0"/>
        <v>196035872</v>
      </c>
    </row>
    <row r="53" spans="1:9">
      <c r="A53" s="26" t="s">
        <v>93</v>
      </c>
      <c r="B53" s="27" t="s">
        <v>94</v>
      </c>
      <c r="C53" s="28">
        <v>2051014000</v>
      </c>
      <c r="D53" s="28">
        <v>1928368692</v>
      </c>
      <c r="E53" s="29">
        <f t="shared" si="0"/>
        <v>122645308</v>
      </c>
    </row>
    <row r="54" spans="1:9" ht="30" customHeight="1">
      <c r="A54" s="26" t="s">
        <v>95</v>
      </c>
      <c r="B54" s="27" t="s">
        <v>96</v>
      </c>
      <c r="C54" s="28">
        <v>1368828000</v>
      </c>
      <c r="D54" s="28">
        <v>1272007507</v>
      </c>
      <c r="E54" s="29">
        <f t="shared" si="0"/>
        <v>96820493</v>
      </c>
    </row>
    <row r="55" spans="1:9">
      <c r="A55" s="26" t="s">
        <v>97</v>
      </c>
      <c r="B55" s="27" t="s">
        <v>98</v>
      </c>
      <c r="C55" s="28">
        <v>4874228000</v>
      </c>
      <c r="D55" s="28">
        <v>4704528038</v>
      </c>
      <c r="E55" s="29">
        <f t="shared" si="0"/>
        <v>169699962</v>
      </c>
    </row>
    <row r="56" spans="1:9" ht="30" customHeight="1">
      <c r="A56" s="26" t="s">
        <v>99</v>
      </c>
      <c r="B56" s="27" t="s">
        <v>100</v>
      </c>
      <c r="C56" s="28">
        <v>11662025000</v>
      </c>
      <c r="D56" s="28">
        <v>11190503497</v>
      </c>
      <c r="E56" s="29">
        <f t="shared" si="0"/>
        <v>471521503</v>
      </c>
    </row>
    <row r="57" spans="1:9">
      <c r="A57" s="38"/>
      <c r="B57" s="38"/>
      <c r="C57" s="28"/>
      <c r="D57" s="28"/>
      <c r="E57" s="28"/>
    </row>
    <row r="58" spans="1:9">
      <c r="A58" s="38"/>
      <c r="B58" s="39" t="s">
        <v>112</v>
      </c>
      <c r="C58" s="40">
        <f>SUM(C10:C57)</f>
        <v>381682940425</v>
      </c>
      <c r="D58" s="40">
        <f t="shared" ref="D58:E58" si="1">SUM(D10:D57)</f>
        <v>353347383763</v>
      </c>
      <c r="E58" s="40">
        <f t="shared" si="1"/>
        <v>28335556662</v>
      </c>
      <c r="I58" s="25"/>
    </row>
    <row r="59" spans="1:9">
      <c r="C59" s="43"/>
    </row>
    <row r="60" spans="1:9" ht="15.75">
      <c r="B60" s="99" t="s">
        <v>104</v>
      </c>
      <c r="C60" s="100"/>
      <c r="D60" s="97" t="s">
        <v>102</v>
      </c>
      <c r="E60" s="98"/>
    </row>
    <row r="61" spans="1:9" ht="15" customHeight="1">
      <c r="B61" s="86" t="s">
        <v>128</v>
      </c>
      <c r="C61" s="85" t="s">
        <v>129</v>
      </c>
      <c r="D61" s="41"/>
      <c r="E61" s="41"/>
    </row>
    <row r="62" spans="1:9" ht="12.75" customHeight="1">
      <c r="B62" s="84" t="s">
        <v>106</v>
      </c>
      <c r="C62" s="84"/>
      <c r="D62" s="41"/>
      <c r="E62" s="41"/>
    </row>
    <row r="63" spans="1:9" ht="12.75" customHeight="1">
      <c r="B63" s="84" t="s">
        <v>107</v>
      </c>
      <c r="C63" s="84"/>
      <c r="D63" s="48"/>
      <c r="E63" s="48"/>
    </row>
    <row r="64" spans="1:9" ht="15.75">
      <c r="B64" s="84" t="s">
        <v>108</v>
      </c>
      <c r="C64" s="84"/>
      <c r="D64" s="97" t="s">
        <v>103</v>
      </c>
      <c r="E64" s="98"/>
    </row>
    <row r="65" spans="1:5" ht="15.75">
      <c r="B65" s="87"/>
      <c r="C65" s="87"/>
      <c r="D65" s="97"/>
      <c r="E65" s="98"/>
    </row>
    <row r="66" spans="1:5" ht="9.75" customHeight="1">
      <c r="C66" s="44"/>
      <c r="D66" s="44"/>
      <c r="E66" s="44"/>
    </row>
    <row r="67" spans="1:5" ht="7.5" customHeight="1">
      <c r="C67" s="102" t="s">
        <v>113</v>
      </c>
      <c r="D67" s="94"/>
      <c r="E67" s="94"/>
    </row>
    <row r="68" spans="1:5" ht="7.5" customHeight="1">
      <c r="C68" s="49"/>
      <c r="D68" s="50"/>
      <c r="E68" s="50"/>
    </row>
    <row r="69" spans="1:5" s="59" customFormat="1">
      <c r="A69" s="55"/>
      <c r="B69" s="55"/>
      <c r="C69" s="102" t="s">
        <v>113</v>
      </c>
      <c r="D69" s="102"/>
      <c r="E69" s="102"/>
    </row>
    <row r="70" spans="1:5" s="59" customFormat="1">
      <c r="A70" s="55"/>
      <c r="B70" s="55"/>
      <c r="C70" s="102" t="s">
        <v>105</v>
      </c>
      <c r="D70" s="103"/>
      <c r="E70" s="53" t="s">
        <v>114</v>
      </c>
    </row>
    <row r="71" spans="1:5" s="59" customFormat="1">
      <c r="A71" s="55"/>
      <c r="B71" s="55"/>
      <c r="C71" s="101" t="s">
        <v>106</v>
      </c>
      <c r="D71" s="96"/>
      <c r="E71" s="66"/>
    </row>
    <row r="72" spans="1:5" s="59" customFormat="1">
      <c r="A72" s="55"/>
      <c r="B72" s="55"/>
      <c r="C72" s="101" t="s">
        <v>107</v>
      </c>
      <c r="D72" s="96"/>
      <c r="E72" s="66"/>
    </row>
    <row r="73" spans="1:5" s="59" customFormat="1">
      <c r="A73" s="55"/>
      <c r="B73" s="55"/>
      <c r="C73" s="101" t="s">
        <v>108</v>
      </c>
      <c r="D73" s="96"/>
      <c r="E73" s="66"/>
    </row>
    <row r="74" spans="1:5" s="60" customFormat="1">
      <c r="A74" s="55"/>
      <c r="B74" s="55"/>
      <c r="C74" s="65"/>
      <c r="D74" s="65"/>
      <c r="E74" s="65"/>
    </row>
    <row r="75" spans="1:5" s="56" customFormat="1">
      <c r="A75" s="54"/>
      <c r="B75" s="54"/>
      <c r="C75" s="54"/>
      <c r="D75" s="54"/>
      <c r="E75" s="54"/>
    </row>
    <row r="76" spans="1:5" s="56" customFormat="1">
      <c r="A76" s="54"/>
      <c r="B76" s="54"/>
      <c r="C76" s="54"/>
      <c r="D76" s="54"/>
      <c r="E76" s="54"/>
    </row>
    <row r="77" spans="1:5" s="56" customFormat="1">
      <c r="A77" s="54"/>
      <c r="B77" s="54"/>
      <c r="C77" s="54"/>
      <c r="D77" s="54"/>
      <c r="E77" s="54"/>
    </row>
    <row r="78" spans="1:5" s="56" customFormat="1">
      <c r="A78" s="54"/>
      <c r="B78" s="54"/>
      <c r="C78" s="54"/>
      <c r="D78" s="54"/>
      <c r="E78" s="54"/>
    </row>
    <row r="79" spans="1:5" s="56" customFormat="1">
      <c r="A79" s="54"/>
      <c r="B79" s="54"/>
      <c r="C79" s="54"/>
      <c r="D79" s="54"/>
      <c r="E79" s="54"/>
    </row>
  </sheetData>
  <mergeCells count="26">
    <mergeCell ref="D60:E60"/>
    <mergeCell ref="D65:E65"/>
    <mergeCell ref="B60:C60"/>
    <mergeCell ref="D64:E64"/>
    <mergeCell ref="C73:D73"/>
    <mergeCell ref="C67:E67"/>
    <mergeCell ref="C70:D70"/>
    <mergeCell ref="C71:D71"/>
    <mergeCell ref="C72:D72"/>
    <mergeCell ref="C69:E69"/>
    <mergeCell ref="G37:H37"/>
    <mergeCell ref="I37:K37"/>
    <mergeCell ref="G41:H41"/>
    <mergeCell ref="I41:K41"/>
    <mergeCell ref="G24:H24"/>
    <mergeCell ref="I24:K24"/>
    <mergeCell ref="G27:H27"/>
    <mergeCell ref="I27:K27"/>
    <mergeCell ref="G28:H28"/>
    <mergeCell ref="I28:K28"/>
    <mergeCell ref="I12:K12"/>
    <mergeCell ref="E1:E2"/>
    <mergeCell ref="A4:E4"/>
    <mergeCell ref="A5:E5"/>
    <mergeCell ref="A6:E6"/>
    <mergeCell ref="G12:H12"/>
  </mergeCells>
  <printOptions horizontalCentered="1"/>
  <pageMargins left="1.0236220472440944" right="0.11811023622047245" top="0.39370078740157483" bottom="0.39370078740157483" header="0.15748031496062992" footer="0.15748031496062992"/>
  <pageSetup paperSize="9" scale="75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opLeftCell="A40" zoomScale="87" zoomScaleNormal="87" workbookViewId="0">
      <selection activeCell="B61" sqref="B61:C65"/>
    </sheetView>
  </sheetViews>
  <sheetFormatPr defaultRowHeight="15"/>
  <cols>
    <col min="1" max="1" width="7.5703125" style="1" customWidth="1"/>
    <col min="2" max="2" width="45.5703125" style="1" customWidth="1"/>
    <col min="3" max="3" width="20.5703125" style="1" customWidth="1"/>
    <col min="4" max="4" width="20.28515625" style="1" customWidth="1"/>
    <col min="5" max="5" width="19" style="1" customWidth="1"/>
    <col min="8" max="8" width="35.28515625" style="78" customWidth="1"/>
  </cols>
  <sheetData>
    <row r="1" spans="1:8">
      <c r="E1" s="104" t="s">
        <v>0</v>
      </c>
    </row>
    <row r="2" spans="1:8">
      <c r="E2" s="105"/>
    </row>
    <row r="3" spans="1:8" ht="7.5" customHeight="1"/>
    <row r="4" spans="1:8" ht="15.75">
      <c r="A4" s="106" t="s">
        <v>1</v>
      </c>
      <c r="B4" s="106"/>
      <c r="C4" s="106"/>
      <c r="D4" s="106"/>
      <c r="E4" s="106"/>
    </row>
    <row r="5" spans="1:8" ht="15.75">
      <c r="A5" s="106" t="s">
        <v>2</v>
      </c>
      <c r="B5" s="106"/>
      <c r="C5" s="106"/>
      <c r="D5" s="106"/>
      <c r="E5" s="106"/>
    </row>
    <row r="6" spans="1:8" ht="15.75">
      <c r="A6" s="106" t="s">
        <v>120</v>
      </c>
      <c r="B6" s="106"/>
      <c r="C6" s="106"/>
      <c r="D6" s="106"/>
      <c r="E6" s="106"/>
    </row>
    <row r="7" spans="1:8">
      <c r="A7" s="2"/>
      <c r="B7" s="2"/>
      <c r="C7" s="2"/>
      <c r="D7" s="2"/>
      <c r="E7" s="2"/>
    </row>
    <row r="8" spans="1:8" ht="33" customHeight="1">
      <c r="A8" s="3" t="s">
        <v>3</v>
      </c>
      <c r="B8" s="4" t="s">
        <v>4</v>
      </c>
      <c r="C8" s="4" t="s">
        <v>5</v>
      </c>
      <c r="D8" s="4" t="s">
        <v>6</v>
      </c>
      <c r="E8" s="3" t="s">
        <v>7</v>
      </c>
    </row>
    <row r="9" spans="1:8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8" ht="15" customHeight="1">
      <c r="A10" s="6" t="s">
        <v>8</v>
      </c>
      <c r="B10" s="7" t="s">
        <v>9</v>
      </c>
      <c r="C10" s="8">
        <v>857367128000</v>
      </c>
      <c r="D10" s="8">
        <v>733906412420</v>
      </c>
      <c r="E10" s="8">
        <f>C10-D10</f>
        <v>123460715580</v>
      </c>
    </row>
    <row r="11" spans="1:8" ht="15" customHeight="1">
      <c r="A11" s="6" t="s">
        <v>10</v>
      </c>
      <c r="B11" s="7" t="s">
        <v>11</v>
      </c>
      <c r="C11" s="8">
        <v>51632772000</v>
      </c>
      <c r="D11" s="8">
        <v>46902240070</v>
      </c>
      <c r="E11" s="8">
        <f t="shared" ref="E11:E56" si="0">C11-D11</f>
        <v>4730531930</v>
      </c>
    </row>
    <row r="12" spans="1:8" s="22" customFormat="1" ht="15" customHeight="1">
      <c r="A12" s="9" t="s">
        <v>12</v>
      </c>
      <c r="B12" s="7" t="s">
        <v>13</v>
      </c>
      <c r="C12" s="21">
        <v>29210495800</v>
      </c>
      <c r="D12" s="21">
        <v>26851544888</v>
      </c>
      <c r="E12" s="21">
        <f t="shared" si="0"/>
        <v>2358950912</v>
      </c>
      <c r="H12" s="79"/>
    </row>
    <row r="13" spans="1:8" ht="15" customHeight="1">
      <c r="A13" s="6" t="s">
        <v>14</v>
      </c>
      <c r="B13" s="7" t="s">
        <v>15</v>
      </c>
      <c r="C13" s="8">
        <v>15875899000</v>
      </c>
      <c r="D13" s="8">
        <v>13799331883</v>
      </c>
      <c r="E13" s="8">
        <f t="shared" si="0"/>
        <v>2076567117</v>
      </c>
    </row>
    <row r="14" spans="1:8" ht="15" customHeight="1">
      <c r="A14" s="6" t="s">
        <v>16</v>
      </c>
      <c r="B14" s="7" t="s">
        <v>17</v>
      </c>
      <c r="C14" s="8">
        <v>3960851000</v>
      </c>
      <c r="D14" s="8">
        <v>3548505997</v>
      </c>
      <c r="E14" s="8">
        <f t="shared" si="0"/>
        <v>412345003</v>
      </c>
    </row>
    <row r="15" spans="1:8" ht="15" customHeight="1">
      <c r="A15" s="6" t="s">
        <v>18</v>
      </c>
      <c r="B15" s="7" t="s">
        <v>19</v>
      </c>
      <c r="C15" s="8">
        <v>6519305000</v>
      </c>
      <c r="D15" s="8">
        <v>6101106193</v>
      </c>
      <c r="E15" s="8">
        <f t="shared" si="0"/>
        <v>418198807</v>
      </c>
    </row>
    <row r="16" spans="1:8" ht="15" customHeight="1">
      <c r="A16" s="6" t="s">
        <v>20</v>
      </c>
      <c r="B16" s="7" t="s">
        <v>21</v>
      </c>
      <c r="C16" s="8">
        <v>3118346000</v>
      </c>
      <c r="D16" s="8">
        <v>2794462899</v>
      </c>
      <c r="E16" s="8">
        <f t="shared" si="0"/>
        <v>323883101</v>
      </c>
    </row>
    <row r="17" spans="1:8" ht="15" customHeight="1">
      <c r="A17" s="6" t="s">
        <v>22</v>
      </c>
      <c r="B17" s="7" t="s">
        <v>23</v>
      </c>
      <c r="C17" s="8">
        <v>7373856000</v>
      </c>
      <c r="D17" s="8">
        <v>6971202111</v>
      </c>
      <c r="E17" s="8">
        <f t="shared" si="0"/>
        <v>402653889</v>
      </c>
    </row>
    <row r="18" spans="1:8" ht="15" customHeight="1">
      <c r="A18" s="6" t="s">
        <v>24</v>
      </c>
      <c r="B18" s="7" t="s">
        <v>25</v>
      </c>
      <c r="C18" s="8">
        <v>3699491000</v>
      </c>
      <c r="D18" s="8">
        <v>3418289019</v>
      </c>
      <c r="E18" s="8">
        <f t="shared" si="0"/>
        <v>281201981</v>
      </c>
    </row>
    <row r="19" spans="1:8" ht="30.75" customHeight="1">
      <c r="A19" s="6" t="s">
        <v>26</v>
      </c>
      <c r="B19" s="7" t="s">
        <v>27</v>
      </c>
      <c r="C19" s="8">
        <v>8735862000</v>
      </c>
      <c r="D19" s="8">
        <v>8297755325</v>
      </c>
      <c r="E19" s="8">
        <f t="shared" si="0"/>
        <v>438106675</v>
      </c>
    </row>
    <row r="20" spans="1:8" ht="15" customHeight="1">
      <c r="A20" s="6" t="s">
        <v>28</v>
      </c>
      <c r="B20" s="7" t="s">
        <v>29</v>
      </c>
      <c r="C20" s="8">
        <v>7997801000</v>
      </c>
      <c r="D20" s="8">
        <v>7735539849</v>
      </c>
      <c r="E20" s="8">
        <f t="shared" si="0"/>
        <v>262261151</v>
      </c>
    </row>
    <row r="21" spans="1:8" ht="15" customHeight="1">
      <c r="A21" s="6" t="s">
        <v>30</v>
      </c>
      <c r="B21" s="27" t="s">
        <v>121</v>
      </c>
      <c r="C21" s="8">
        <v>4099340000</v>
      </c>
      <c r="D21" s="8">
        <v>3920333484</v>
      </c>
      <c r="E21" s="8">
        <f t="shared" si="0"/>
        <v>179006516</v>
      </c>
    </row>
    <row r="22" spans="1:8" ht="15" customHeight="1">
      <c r="A22" s="6" t="s">
        <v>31</v>
      </c>
      <c r="B22" s="7" t="s">
        <v>32</v>
      </c>
      <c r="C22" s="8">
        <v>3094560000</v>
      </c>
      <c r="D22" s="8">
        <v>2807195138</v>
      </c>
      <c r="E22" s="8">
        <f t="shared" si="0"/>
        <v>287364862</v>
      </c>
    </row>
    <row r="23" spans="1:8" ht="15" customHeight="1">
      <c r="A23" s="6" t="s">
        <v>33</v>
      </c>
      <c r="B23" s="7" t="s">
        <v>34</v>
      </c>
      <c r="C23" s="8">
        <v>1186455000</v>
      </c>
      <c r="D23" s="8">
        <v>1111941284</v>
      </c>
      <c r="E23" s="8">
        <f t="shared" si="0"/>
        <v>74513716</v>
      </c>
    </row>
    <row r="24" spans="1:8" ht="15" customHeight="1">
      <c r="A24" s="6" t="s">
        <v>35</v>
      </c>
      <c r="B24" s="7" t="s">
        <v>36</v>
      </c>
      <c r="C24" s="8">
        <v>3597483000</v>
      </c>
      <c r="D24" s="8">
        <v>3121282174</v>
      </c>
      <c r="E24" s="8">
        <f t="shared" si="0"/>
        <v>476200826</v>
      </c>
    </row>
    <row r="25" spans="1:8" s="23" customFormat="1" ht="15" customHeight="1">
      <c r="A25" s="9" t="s">
        <v>37</v>
      </c>
      <c r="B25" s="24" t="s">
        <v>38</v>
      </c>
      <c r="C25" s="8">
        <v>11372559000</v>
      </c>
      <c r="D25" s="8">
        <v>10164869637</v>
      </c>
      <c r="E25" s="8">
        <f>C25-D25</f>
        <v>1207689363</v>
      </c>
      <c r="H25" s="80"/>
    </row>
    <row r="26" spans="1:8" s="23" customFormat="1" ht="15" customHeight="1">
      <c r="A26" s="10" t="s">
        <v>39</v>
      </c>
      <c r="B26" s="24" t="s">
        <v>40</v>
      </c>
      <c r="C26" s="8">
        <v>765969000</v>
      </c>
      <c r="D26" s="8">
        <v>762197078</v>
      </c>
      <c r="E26" s="8">
        <f t="shared" si="0"/>
        <v>3771922</v>
      </c>
      <c r="H26" s="80"/>
    </row>
    <row r="27" spans="1:8" ht="15" customHeight="1">
      <c r="A27" s="6" t="s">
        <v>41</v>
      </c>
      <c r="B27" s="7" t="s">
        <v>42</v>
      </c>
      <c r="C27" s="8">
        <v>15821886000</v>
      </c>
      <c r="D27" s="8">
        <v>14416415311</v>
      </c>
      <c r="E27" s="8">
        <f t="shared" si="0"/>
        <v>1405470689</v>
      </c>
    </row>
    <row r="28" spans="1:8" ht="15" customHeight="1">
      <c r="A28" s="6" t="s">
        <v>43</v>
      </c>
      <c r="B28" s="7" t="s">
        <v>44</v>
      </c>
      <c r="C28" s="8">
        <v>3979992000</v>
      </c>
      <c r="D28" s="8">
        <v>3824177039</v>
      </c>
      <c r="E28" s="8">
        <f>C28-D28</f>
        <v>155814961</v>
      </c>
    </row>
    <row r="29" spans="1:8" ht="30" customHeight="1">
      <c r="A29" s="6" t="s">
        <v>45</v>
      </c>
      <c r="B29" s="7" t="s">
        <v>46</v>
      </c>
      <c r="C29" s="8">
        <v>13987886000</v>
      </c>
      <c r="D29" s="8">
        <v>12346749375</v>
      </c>
      <c r="E29" s="8">
        <f t="shared" si="0"/>
        <v>1641136625</v>
      </c>
    </row>
    <row r="30" spans="1:8" ht="15" customHeight="1">
      <c r="A30" s="6" t="s">
        <v>47</v>
      </c>
      <c r="B30" s="7" t="s">
        <v>48</v>
      </c>
      <c r="C30" s="8">
        <v>4970480000</v>
      </c>
      <c r="D30" s="8">
        <v>4560454628</v>
      </c>
      <c r="E30" s="8">
        <f t="shared" si="0"/>
        <v>410025372</v>
      </c>
    </row>
    <row r="31" spans="1:8" ht="15" customHeight="1">
      <c r="A31" s="6" t="s">
        <v>49</v>
      </c>
      <c r="B31" s="7" t="s">
        <v>50</v>
      </c>
      <c r="C31" s="8">
        <v>4142154000</v>
      </c>
      <c r="D31" s="8">
        <v>3981034294</v>
      </c>
      <c r="E31" s="8">
        <f t="shared" si="0"/>
        <v>161119706</v>
      </c>
      <c r="G31" s="11"/>
    </row>
    <row r="32" spans="1:8" ht="15" customHeight="1">
      <c r="A32" s="6" t="s">
        <v>51</v>
      </c>
      <c r="B32" s="7" t="s">
        <v>52</v>
      </c>
      <c r="C32" s="8">
        <v>1495609000</v>
      </c>
      <c r="D32" s="8">
        <v>1385519255</v>
      </c>
      <c r="E32" s="8">
        <f t="shared" si="0"/>
        <v>110089745</v>
      </c>
    </row>
    <row r="33" spans="1:5" ht="15" customHeight="1">
      <c r="A33" s="6" t="s">
        <v>53</v>
      </c>
      <c r="B33" s="7" t="s">
        <v>54</v>
      </c>
      <c r="C33" s="8">
        <v>1419597000</v>
      </c>
      <c r="D33" s="8">
        <v>1287360074</v>
      </c>
      <c r="E33" s="8">
        <f t="shared" si="0"/>
        <v>132236926</v>
      </c>
    </row>
    <row r="34" spans="1:5" ht="15" customHeight="1">
      <c r="A34" s="6" t="s">
        <v>55</v>
      </c>
      <c r="B34" s="7" t="s">
        <v>56</v>
      </c>
      <c r="C34" s="8">
        <v>1917516000</v>
      </c>
      <c r="D34" s="8">
        <v>1800559303</v>
      </c>
      <c r="E34" s="8">
        <f t="shared" si="0"/>
        <v>116956697</v>
      </c>
    </row>
    <row r="35" spans="1:5" ht="15" customHeight="1">
      <c r="A35" s="6" t="s">
        <v>57</v>
      </c>
      <c r="B35" s="7" t="s">
        <v>58</v>
      </c>
      <c r="C35" s="8">
        <v>1543200000</v>
      </c>
      <c r="D35" s="8">
        <v>1401391583</v>
      </c>
      <c r="E35" s="8">
        <f t="shared" si="0"/>
        <v>141808417</v>
      </c>
    </row>
    <row r="36" spans="1:5" ht="15" customHeight="1">
      <c r="A36" s="6" t="s">
        <v>59</v>
      </c>
      <c r="B36" s="7" t="s">
        <v>60</v>
      </c>
      <c r="C36" s="8">
        <v>1667491000</v>
      </c>
      <c r="D36" s="8">
        <v>1469158720</v>
      </c>
      <c r="E36" s="8">
        <f t="shared" si="0"/>
        <v>198332280</v>
      </c>
    </row>
    <row r="37" spans="1:5" ht="15" customHeight="1">
      <c r="A37" s="6" t="s">
        <v>61</v>
      </c>
      <c r="B37" s="7" t="s">
        <v>62</v>
      </c>
      <c r="C37" s="8">
        <v>3605170000</v>
      </c>
      <c r="D37" s="8">
        <v>3433025787</v>
      </c>
      <c r="E37" s="8">
        <f t="shared" si="0"/>
        <v>172144213</v>
      </c>
    </row>
    <row r="38" spans="1:5" ht="15" customHeight="1">
      <c r="A38" s="6" t="s">
        <v>63</v>
      </c>
      <c r="B38" s="7" t="s">
        <v>64</v>
      </c>
      <c r="C38" s="8">
        <v>1988841000</v>
      </c>
      <c r="D38" s="8">
        <v>1839540723</v>
      </c>
      <c r="E38" s="8">
        <f t="shared" si="0"/>
        <v>149300277</v>
      </c>
    </row>
    <row r="39" spans="1:5" ht="15" customHeight="1">
      <c r="A39" s="6" t="s">
        <v>65</v>
      </c>
      <c r="B39" s="7" t="s">
        <v>66</v>
      </c>
      <c r="C39" s="8">
        <v>1643524000</v>
      </c>
      <c r="D39" s="8">
        <v>1393811846</v>
      </c>
      <c r="E39" s="8">
        <f t="shared" si="0"/>
        <v>249712154</v>
      </c>
    </row>
    <row r="40" spans="1:5" ht="15" customHeight="1">
      <c r="A40" s="6" t="s">
        <v>67</v>
      </c>
      <c r="B40" s="7" t="s">
        <v>68</v>
      </c>
      <c r="C40" s="8">
        <v>10697568000</v>
      </c>
      <c r="D40" s="8">
        <v>10069189414</v>
      </c>
      <c r="E40" s="8">
        <f t="shared" si="0"/>
        <v>628378586</v>
      </c>
    </row>
    <row r="41" spans="1:5" ht="15" customHeight="1">
      <c r="A41" s="6" t="s">
        <v>69</v>
      </c>
      <c r="B41" s="7" t="s">
        <v>70</v>
      </c>
      <c r="C41" s="8">
        <v>1687455000</v>
      </c>
      <c r="D41" s="8">
        <v>1600071708</v>
      </c>
      <c r="E41" s="8">
        <f t="shared" si="0"/>
        <v>87383292</v>
      </c>
    </row>
    <row r="42" spans="1:5" ht="15" customHeight="1">
      <c r="A42" s="6" t="s">
        <v>71</v>
      </c>
      <c r="B42" s="7" t="s">
        <v>72</v>
      </c>
      <c r="C42" s="8">
        <v>2261532000</v>
      </c>
      <c r="D42" s="8">
        <v>2148137773</v>
      </c>
      <c r="E42" s="8">
        <f t="shared" si="0"/>
        <v>113394227</v>
      </c>
    </row>
    <row r="43" spans="1:5" ht="15" customHeight="1">
      <c r="A43" s="6" t="s">
        <v>73</v>
      </c>
      <c r="B43" s="7" t="s">
        <v>74</v>
      </c>
      <c r="C43" s="8">
        <v>2516098000</v>
      </c>
      <c r="D43" s="8">
        <v>2268833041</v>
      </c>
      <c r="E43" s="8">
        <f t="shared" si="0"/>
        <v>247264959</v>
      </c>
    </row>
    <row r="44" spans="1:5" ht="15" customHeight="1">
      <c r="A44" s="6" t="s">
        <v>75</v>
      </c>
      <c r="B44" s="7" t="s">
        <v>76</v>
      </c>
      <c r="C44" s="8">
        <v>2007770000</v>
      </c>
      <c r="D44" s="8">
        <v>1873599198</v>
      </c>
      <c r="E44" s="8">
        <f t="shared" si="0"/>
        <v>134170802</v>
      </c>
    </row>
    <row r="45" spans="1:5" ht="15" customHeight="1">
      <c r="A45" s="6" t="s">
        <v>77</v>
      </c>
      <c r="B45" s="7" t="s">
        <v>78</v>
      </c>
      <c r="C45" s="8">
        <v>2334583000</v>
      </c>
      <c r="D45" s="8">
        <v>2183133110</v>
      </c>
      <c r="E45" s="8">
        <f t="shared" si="0"/>
        <v>151449890</v>
      </c>
    </row>
    <row r="46" spans="1:5" ht="15" customHeight="1">
      <c r="A46" s="6" t="s">
        <v>79</v>
      </c>
      <c r="B46" s="7" t="s">
        <v>80</v>
      </c>
      <c r="C46" s="8">
        <v>1840258000</v>
      </c>
      <c r="D46" s="8">
        <v>1694197694</v>
      </c>
      <c r="E46" s="8">
        <f t="shared" si="0"/>
        <v>146060306</v>
      </c>
    </row>
    <row r="47" spans="1:5" ht="15" customHeight="1">
      <c r="A47" s="6" t="s">
        <v>81</v>
      </c>
      <c r="B47" s="7" t="s">
        <v>82</v>
      </c>
      <c r="C47" s="8">
        <v>1624884000</v>
      </c>
      <c r="D47" s="8">
        <v>1391557134</v>
      </c>
      <c r="E47" s="8">
        <f t="shared" si="0"/>
        <v>233326866</v>
      </c>
    </row>
    <row r="48" spans="1:5" ht="15" customHeight="1">
      <c r="A48" s="6" t="s">
        <v>83</v>
      </c>
      <c r="B48" s="7" t="s">
        <v>84</v>
      </c>
      <c r="C48" s="8">
        <v>1658975000</v>
      </c>
      <c r="D48" s="8">
        <v>1553032256</v>
      </c>
      <c r="E48" s="8">
        <f t="shared" si="0"/>
        <v>105942744</v>
      </c>
    </row>
    <row r="49" spans="1:8" ht="15" customHeight="1">
      <c r="A49" s="6" t="s">
        <v>85</v>
      </c>
      <c r="B49" s="7" t="s">
        <v>86</v>
      </c>
      <c r="C49" s="8">
        <v>1374662000</v>
      </c>
      <c r="D49" s="8">
        <v>1241508111</v>
      </c>
      <c r="E49" s="8">
        <f t="shared" si="0"/>
        <v>133153889</v>
      </c>
    </row>
    <row r="50" spans="1:8" ht="15" customHeight="1">
      <c r="A50" s="6" t="s">
        <v>87</v>
      </c>
      <c r="B50" s="7" t="s">
        <v>88</v>
      </c>
      <c r="C50" s="8">
        <v>2691023000</v>
      </c>
      <c r="D50" s="8">
        <v>2552210461</v>
      </c>
      <c r="E50" s="8">
        <f t="shared" si="0"/>
        <v>138812539</v>
      </c>
    </row>
    <row r="51" spans="1:8" ht="15" customHeight="1">
      <c r="A51" s="6" t="s">
        <v>89</v>
      </c>
      <c r="B51" s="7" t="s">
        <v>90</v>
      </c>
      <c r="C51" s="8">
        <v>1810113000</v>
      </c>
      <c r="D51" s="8">
        <v>1701038713</v>
      </c>
      <c r="E51" s="8">
        <f t="shared" si="0"/>
        <v>109074287</v>
      </c>
    </row>
    <row r="52" spans="1:8" ht="29.25" customHeight="1">
      <c r="A52" s="6" t="s">
        <v>91</v>
      </c>
      <c r="B52" s="7" t="s">
        <v>92</v>
      </c>
      <c r="C52" s="8">
        <v>6263392000</v>
      </c>
      <c r="D52" s="8">
        <v>5941885878</v>
      </c>
      <c r="E52" s="8">
        <f t="shared" si="0"/>
        <v>321506122</v>
      </c>
    </row>
    <row r="53" spans="1:8" ht="15" customHeight="1">
      <c r="A53" s="6" t="s">
        <v>93</v>
      </c>
      <c r="B53" s="7" t="s">
        <v>94</v>
      </c>
      <c r="C53" s="8">
        <v>5990884000</v>
      </c>
      <c r="D53" s="8">
        <v>5569288152</v>
      </c>
      <c r="E53" s="8">
        <f t="shared" si="0"/>
        <v>421595848</v>
      </c>
    </row>
    <row r="54" spans="1:8" ht="30" customHeight="1">
      <c r="A54" s="6" t="s">
        <v>95</v>
      </c>
      <c r="B54" s="7" t="s">
        <v>96</v>
      </c>
      <c r="C54" s="8">
        <v>8761544000</v>
      </c>
      <c r="D54" s="8">
        <v>8122026018</v>
      </c>
      <c r="E54" s="8">
        <f t="shared" si="0"/>
        <v>639517982</v>
      </c>
    </row>
    <row r="55" spans="1:8" ht="15" customHeight="1">
      <c r="A55" s="6" t="s">
        <v>97</v>
      </c>
      <c r="B55" s="7" t="s">
        <v>98</v>
      </c>
      <c r="C55" s="8">
        <v>3764367000</v>
      </c>
      <c r="D55" s="8">
        <v>3570451476</v>
      </c>
      <c r="E55" s="8">
        <f t="shared" si="0"/>
        <v>193915524</v>
      </c>
    </row>
    <row r="56" spans="1:8" ht="30.75" customHeight="1">
      <c r="A56" s="6" t="s">
        <v>99</v>
      </c>
      <c r="B56" s="7" t="s">
        <v>100</v>
      </c>
      <c r="C56" s="8">
        <v>10267839000</v>
      </c>
      <c r="D56" s="8">
        <v>9291551758</v>
      </c>
      <c r="E56" s="8">
        <f t="shared" si="0"/>
        <v>976287242</v>
      </c>
    </row>
    <row r="57" spans="1:8" ht="15" customHeight="1">
      <c r="A57" s="12"/>
      <c r="B57" s="12"/>
      <c r="C57" s="8"/>
      <c r="D57" s="8"/>
      <c r="E57" s="8"/>
    </row>
    <row r="58" spans="1:8">
      <c r="A58" s="12"/>
      <c r="B58" s="13" t="s">
        <v>101</v>
      </c>
      <c r="C58" s="14">
        <f>SUM(C10:C57)</f>
        <v>1145344465800</v>
      </c>
      <c r="D58" s="14">
        <f>SUM(D10:D56)</f>
        <v>998125119282</v>
      </c>
      <c r="E58" s="14">
        <f t="shared" ref="E58" si="1">SUM(E10:E57)</f>
        <v>147219346518</v>
      </c>
      <c r="H58" s="78">
        <v>998125119282</v>
      </c>
    </row>
    <row r="59" spans="1:8" ht="7.5" customHeight="1">
      <c r="A59" s="15"/>
      <c r="B59" s="15"/>
      <c r="C59" s="15"/>
      <c r="D59" s="15"/>
      <c r="E59" s="15"/>
    </row>
    <row r="60" spans="1:8" ht="15" customHeight="1">
      <c r="A60" s="15"/>
      <c r="B60" s="15"/>
      <c r="C60" s="15"/>
      <c r="D60" s="15"/>
      <c r="E60" s="15"/>
      <c r="H60" s="78">
        <f>H58-D58</f>
        <v>0</v>
      </c>
    </row>
    <row r="61" spans="1:8" ht="15.75">
      <c r="A61" s="15"/>
      <c r="B61" s="99" t="s">
        <v>104</v>
      </c>
      <c r="C61" s="100"/>
      <c r="D61" s="107" t="s">
        <v>102</v>
      </c>
      <c r="E61" s="98"/>
    </row>
    <row r="62" spans="1:8" ht="15.75">
      <c r="A62" s="15"/>
      <c r="B62" s="86" t="s">
        <v>128</v>
      </c>
      <c r="C62" s="85" t="s">
        <v>129</v>
      </c>
      <c r="D62" s="17"/>
      <c r="E62" s="17"/>
    </row>
    <row r="63" spans="1:8" ht="12" customHeight="1">
      <c r="A63" s="15"/>
      <c r="B63" s="84" t="s">
        <v>106</v>
      </c>
      <c r="C63" s="84"/>
      <c r="D63" s="17"/>
      <c r="E63" s="17"/>
    </row>
    <row r="64" spans="1:8" ht="15.75">
      <c r="A64" s="15"/>
      <c r="B64" s="84" t="s">
        <v>107</v>
      </c>
      <c r="C64" s="84"/>
      <c r="D64" s="18"/>
      <c r="E64" s="18"/>
    </row>
    <row r="65" spans="1:8" ht="15.75">
      <c r="A65" s="15"/>
      <c r="B65" s="84" t="s">
        <v>108</v>
      </c>
      <c r="C65" s="84"/>
      <c r="D65" s="107" t="s">
        <v>103</v>
      </c>
      <c r="E65" s="98"/>
    </row>
    <row r="66" spans="1:8" ht="15.75">
      <c r="A66" s="15"/>
      <c r="C66" s="51"/>
      <c r="D66" s="52"/>
      <c r="E66" s="52"/>
    </row>
    <row r="67" spans="1:8" ht="9.75" customHeight="1">
      <c r="A67" s="15"/>
      <c r="B67" s="15"/>
      <c r="C67" s="16"/>
      <c r="D67" s="16"/>
      <c r="E67" s="16"/>
    </row>
    <row r="68" spans="1:8" s="57" customFormat="1">
      <c r="A68" s="58"/>
      <c r="B68" s="58"/>
      <c r="C68" s="108" t="s">
        <v>104</v>
      </c>
      <c r="D68" s="109"/>
      <c r="E68" s="109"/>
      <c r="H68" s="81"/>
    </row>
    <row r="69" spans="1:8" s="60" customFormat="1">
      <c r="A69" s="61"/>
      <c r="B69" s="61"/>
      <c r="C69" s="108" t="s">
        <v>105</v>
      </c>
      <c r="D69" s="109"/>
      <c r="E69" s="67" t="s">
        <v>114</v>
      </c>
      <c r="H69" s="82"/>
    </row>
    <row r="70" spans="1:8" s="60" customFormat="1" ht="15.75">
      <c r="A70" s="61"/>
      <c r="B70" s="61"/>
      <c r="C70" s="101" t="s">
        <v>106</v>
      </c>
      <c r="D70" s="110"/>
      <c r="E70" s="68"/>
      <c r="H70" s="82"/>
    </row>
    <row r="71" spans="1:8" s="60" customFormat="1" ht="15.75">
      <c r="A71" s="61"/>
      <c r="B71" s="61"/>
      <c r="C71" s="101" t="s">
        <v>107</v>
      </c>
      <c r="D71" s="110"/>
      <c r="E71" s="69"/>
      <c r="H71" s="82"/>
    </row>
    <row r="72" spans="1:8" s="60" customFormat="1" ht="15.75">
      <c r="A72" s="62"/>
      <c r="B72" s="62"/>
      <c r="C72" s="101" t="s">
        <v>108</v>
      </c>
      <c r="D72" s="110"/>
      <c r="E72" s="69"/>
      <c r="H72" s="82"/>
    </row>
    <row r="73" spans="1:8" s="56" customFormat="1">
      <c r="A73" s="46"/>
      <c r="B73" s="46"/>
      <c r="C73" s="45"/>
      <c r="D73" s="45"/>
      <c r="E73" s="46"/>
      <c r="H73" s="83"/>
    </row>
    <row r="74" spans="1:8" s="56" customFormat="1">
      <c r="A74" s="46"/>
      <c r="B74" s="46"/>
      <c r="C74" s="46"/>
      <c r="D74" s="46"/>
      <c r="E74" s="46"/>
      <c r="H74" s="83"/>
    </row>
    <row r="75" spans="1:8" s="56" customFormat="1">
      <c r="A75" s="46"/>
      <c r="B75" s="46"/>
      <c r="C75" s="46"/>
      <c r="D75" s="46"/>
      <c r="E75" s="46"/>
      <c r="H75" s="83"/>
    </row>
    <row r="76" spans="1:8" s="56" customFormat="1">
      <c r="A76" s="46"/>
      <c r="B76" s="46"/>
      <c r="C76" s="46"/>
      <c r="D76" s="46"/>
      <c r="E76" s="46"/>
      <c r="H76" s="83"/>
    </row>
    <row r="77" spans="1:8" s="56" customFormat="1">
      <c r="A77" s="46"/>
      <c r="B77" s="46"/>
      <c r="C77" s="46"/>
      <c r="D77" s="46"/>
      <c r="E77" s="46"/>
      <c r="H77" s="83"/>
    </row>
  </sheetData>
  <mergeCells count="12">
    <mergeCell ref="C71:D71"/>
    <mergeCell ref="C72:D72"/>
    <mergeCell ref="D65:E65"/>
    <mergeCell ref="B61:C61"/>
    <mergeCell ref="C68:E68"/>
    <mergeCell ref="C69:D69"/>
    <mergeCell ref="C70:D70"/>
    <mergeCell ref="E1:E2"/>
    <mergeCell ref="A4:E4"/>
    <mergeCell ref="A5:E5"/>
    <mergeCell ref="A6:E6"/>
    <mergeCell ref="D61:E61"/>
  </mergeCells>
  <printOptions horizontalCentered="1"/>
  <pageMargins left="1.0236220472440944" right="0.11811023622047245" top="0.39370078740157483" bottom="0.39370078740157483" header="0.15748031496062992" footer="0.15748031496062992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78" zoomScaleNormal="78" workbookViewId="0">
      <selection activeCell="A4" sqref="A4:E4"/>
    </sheetView>
  </sheetViews>
  <sheetFormatPr defaultRowHeight="15"/>
  <cols>
    <col min="1" max="1" width="7.5703125" style="1" customWidth="1"/>
    <col min="2" max="2" width="48.5703125" style="1" customWidth="1"/>
    <col min="3" max="3" width="21.140625" style="1" customWidth="1"/>
    <col min="4" max="4" width="21" style="1" customWidth="1"/>
    <col min="5" max="5" width="20.7109375" style="1" customWidth="1"/>
  </cols>
  <sheetData>
    <row r="1" spans="1:5">
      <c r="E1" s="104" t="s">
        <v>119</v>
      </c>
    </row>
    <row r="2" spans="1:5">
      <c r="E2" s="105"/>
    </row>
    <row r="4" spans="1:5" ht="15.75">
      <c r="A4" s="107" t="s">
        <v>1</v>
      </c>
      <c r="B4" s="107"/>
      <c r="C4" s="107"/>
      <c r="D4" s="107"/>
      <c r="E4" s="107"/>
    </row>
    <row r="5" spans="1:5" ht="15.75">
      <c r="A5" s="107" t="s">
        <v>118</v>
      </c>
      <c r="B5" s="107"/>
      <c r="C5" s="107"/>
      <c r="D5" s="107"/>
      <c r="E5" s="107"/>
    </row>
    <row r="6" spans="1:5" ht="15.75">
      <c r="A6" s="107" t="s">
        <v>120</v>
      </c>
      <c r="B6" s="107"/>
      <c r="C6" s="107"/>
      <c r="D6" s="107"/>
      <c r="E6" s="107"/>
    </row>
    <row r="7" spans="1:5">
      <c r="A7" s="76"/>
      <c r="B7" s="76"/>
      <c r="C7" s="76"/>
      <c r="D7" s="76"/>
      <c r="E7" s="76"/>
    </row>
    <row r="8" spans="1:5" ht="31.5">
      <c r="A8" s="3" t="s">
        <v>3</v>
      </c>
      <c r="B8" s="4" t="s">
        <v>4</v>
      </c>
      <c r="C8" s="4" t="s">
        <v>5</v>
      </c>
      <c r="D8" s="4" t="s">
        <v>6</v>
      </c>
      <c r="E8" s="3" t="s">
        <v>7</v>
      </c>
    </row>
    <row r="9" spans="1: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>
      <c r="A10" s="6" t="s">
        <v>8</v>
      </c>
      <c r="B10" s="7" t="s">
        <v>9</v>
      </c>
      <c r="C10" s="8">
        <v>2147747000</v>
      </c>
      <c r="D10" s="8">
        <v>1492356900</v>
      </c>
      <c r="E10" s="8">
        <f t="shared" ref="E10:E41" si="0">C10-D10</f>
        <v>655390100</v>
      </c>
    </row>
    <row r="11" spans="1:5">
      <c r="A11" s="6" t="s">
        <v>10</v>
      </c>
      <c r="B11" s="7" t="s">
        <v>11</v>
      </c>
      <c r="C11" s="8">
        <v>934700000</v>
      </c>
      <c r="D11" s="8">
        <v>879500000</v>
      </c>
      <c r="E11" s="8">
        <f t="shared" si="0"/>
        <v>55200000</v>
      </c>
    </row>
    <row r="12" spans="1:5" s="22" customFormat="1">
      <c r="A12" s="9" t="s">
        <v>12</v>
      </c>
      <c r="B12" s="7" t="s">
        <v>13</v>
      </c>
      <c r="C12" s="21">
        <v>0</v>
      </c>
      <c r="D12" s="21">
        <v>0</v>
      </c>
      <c r="E12" s="8">
        <f t="shared" si="0"/>
        <v>0</v>
      </c>
    </row>
    <row r="13" spans="1:5">
      <c r="A13" s="6" t="s">
        <v>14</v>
      </c>
      <c r="B13" s="7" t="s">
        <v>15</v>
      </c>
      <c r="C13" s="8">
        <v>15311560000</v>
      </c>
      <c r="D13" s="8">
        <v>14008867753</v>
      </c>
      <c r="E13" s="8">
        <f t="shared" si="0"/>
        <v>1302692247</v>
      </c>
    </row>
    <row r="14" spans="1:5">
      <c r="A14" s="6" t="s">
        <v>16</v>
      </c>
      <c r="B14" s="7" t="s">
        <v>17</v>
      </c>
      <c r="C14" s="8">
        <v>0</v>
      </c>
      <c r="D14" s="8">
        <v>0</v>
      </c>
      <c r="E14" s="8">
        <f t="shared" si="0"/>
        <v>0</v>
      </c>
    </row>
    <row r="15" spans="1:5">
      <c r="A15" s="6" t="s">
        <v>18</v>
      </c>
      <c r="B15" s="7" t="s">
        <v>19</v>
      </c>
      <c r="C15" s="8">
        <v>1920000</v>
      </c>
      <c r="D15" s="8">
        <v>1920000</v>
      </c>
      <c r="E15" s="8">
        <f t="shared" si="0"/>
        <v>0</v>
      </c>
    </row>
    <row r="16" spans="1:5">
      <c r="A16" s="6" t="s">
        <v>20</v>
      </c>
      <c r="B16" s="7" t="s">
        <v>21</v>
      </c>
      <c r="C16" s="8">
        <v>313848600</v>
      </c>
      <c r="D16" s="8">
        <v>311979600</v>
      </c>
      <c r="E16" s="8">
        <f t="shared" si="0"/>
        <v>1869000</v>
      </c>
    </row>
    <row r="17" spans="1:7" ht="15" customHeight="1">
      <c r="A17" s="6" t="s">
        <v>22</v>
      </c>
      <c r="B17" s="7" t="s">
        <v>23</v>
      </c>
      <c r="C17" s="8">
        <v>15030000</v>
      </c>
      <c r="D17" s="8">
        <v>14715000</v>
      </c>
      <c r="E17" s="8">
        <f t="shared" si="0"/>
        <v>315000</v>
      </c>
    </row>
    <row r="18" spans="1:7" ht="15" customHeight="1">
      <c r="A18" s="6" t="s">
        <v>24</v>
      </c>
      <c r="B18" s="7" t="s">
        <v>25</v>
      </c>
      <c r="C18" s="8">
        <v>0</v>
      </c>
      <c r="D18" s="8">
        <v>0</v>
      </c>
      <c r="E18" s="8">
        <f t="shared" si="0"/>
        <v>0</v>
      </c>
    </row>
    <row r="19" spans="1:7" ht="32.25" customHeight="1">
      <c r="A19" s="6" t="s">
        <v>26</v>
      </c>
      <c r="B19" s="7" t="s">
        <v>27</v>
      </c>
      <c r="C19" s="8">
        <v>197360000</v>
      </c>
      <c r="D19" s="8">
        <v>195940000</v>
      </c>
      <c r="E19" s="8">
        <f t="shared" si="0"/>
        <v>1420000</v>
      </c>
    </row>
    <row r="20" spans="1:7" ht="15" customHeight="1">
      <c r="A20" s="6" t="s">
        <v>28</v>
      </c>
      <c r="B20" s="7" t="s">
        <v>29</v>
      </c>
      <c r="C20" s="8">
        <v>399445000</v>
      </c>
      <c r="D20" s="8">
        <v>398815000</v>
      </c>
      <c r="E20" s="8">
        <f t="shared" si="0"/>
        <v>630000</v>
      </c>
    </row>
    <row r="21" spans="1:7" ht="15" customHeight="1">
      <c r="A21" s="6" t="s">
        <v>30</v>
      </c>
      <c r="B21" s="27" t="s">
        <v>121</v>
      </c>
      <c r="C21" s="8">
        <v>0</v>
      </c>
      <c r="D21" s="8">
        <v>0</v>
      </c>
      <c r="E21" s="8">
        <f t="shared" si="0"/>
        <v>0</v>
      </c>
    </row>
    <row r="22" spans="1:7" ht="15" customHeight="1">
      <c r="A22" s="6" t="s">
        <v>31</v>
      </c>
      <c r="B22" s="7" t="s">
        <v>32</v>
      </c>
      <c r="C22" s="8">
        <v>0</v>
      </c>
      <c r="D22" s="8">
        <v>0</v>
      </c>
      <c r="E22" s="8">
        <f t="shared" si="0"/>
        <v>0</v>
      </c>
    </row>
    <row r="23" spans="1:7" ht="15" customHeight="1">
      <c r="A23" s="6" t="s">
        <v>33</v>
      </c>
      <c r="B23" s="7" t="s">
        <v>34</v>
      </c>
      <c r="C23" s="8">
        <v>0</v>
      </c>
      <c r="D23" s="8">
        <v>0</v>
      </c>
      <c r="E23" s="8">
        <f t="shared" si="0"/>
        <v>0</v>
      </c>
    </row>
    <row r="24" spans="1:7" ht="15" customHeight="1">
      <c r="A24" s="6" t="s">
        <v>35</v>
      </c>
      <c r="B24" s="7" t="s">
        <v>36</v>
      </c>
      <c r="C24" s="8">
        <v>0</v>
      </c>
      <c r="D24" s="8">
        <v>0</v>
      </c>
      <c r="E24" s="8">
        <f t="shared" si="0"/>
        <v>0</v>
      </c>
    </row>
    <row r="25" spans="1:7" s="23" customFormat="1" ht="15" customHeight="1">
      <c r="A25" s="9" t="s">
        <v>37</v>
      </c>
      <c r="B25" s="24" t="s">
        <v>38</v>
      </c>
      <c r="C25" s="8">
        <v>0</v>
      </c>
      <c r="D25" s="8">
        <v>0</v>
      </c>
      <c r="E25" s="8">
        <f t="shared" si="0"/>
        <v>0</v>
      </c>
    </row>
    <row r="26" spans="1:7" s="23" customFormat="1" ht="15" customHeight="1">
      <c r="A26" s="10" t="s">
        <v>39</v>
      </c>
      <c r="B26" s="24" t="s">
        <v>40</v>
      </c>
      <c r="C26" s="8">
        <v>0</v>
      </c>
      <c r="D26" s="8">
        <v>0</v>
      </c>
      <c r="E26" s="8">
        <f t="shared" si="0"/>
        <v>0</v>
      </c>
    </row>
    <row r="27" spans="1:7" ht="15" customHeight="1">
      <c r="A27" s="6" t="s">
        <v>41</v>
      </c>
      <c r="B27" s="7" t="s">
        <v>42</v>
      </c>
      <c r="C27" s="8">
        <v>784183500</v>
      </c>
      <c r="D27" s="8">
        <v>776266000</v>
      </c>
      <c r="E27" s="8">
        <f t="shared" si="0"/>
        <v>7917500</v>
      </c>
    </row>
    <row r="28" spans="1:7" ht="15" customHeight="1">
      <c r="A28" s="6" t="s">
        <v>43</v>
      </c>
      <c r="B28" s="7" t="s">
        <v>44</v>
      </c>
      <c r="C28" s="8">
        <v>0</v>
      </c>
      <c r="D28" s="8">
        <v>0</v>
      </c>
      <c r="E28" s="8">
        <f t="shared" si="0"/>
        <v>0</v>
      </c>
    </row>
    <row r="29" spans="1:7" ht="31.5" customHeight="1">
      <c r="A29" s="6" t="s">
        <v>45</v>
      </c>
      <c r="B29" s="7" t="s">
        <v>46</v>
      </c>
      <c r="C29" s="8">
        <v>56400222000</v>
      </c>
      <c r="D29" s="8">
        <v>55419571929</v>
      </c>
      <c r="E29" s="8">
        <f t="shared" si="0"/>
        <v>980650071</v>
      </c>
    </row>
    <row r="30" spans="1:7" ht="15" customHeight="1">
      <c r="A30" s="6" t="s">
        <v>47</v>
      </c>
      <c r="B30" s="7" t="s">
        <v>48</v>
      </c>
      <c r="C30" s="8">
        <v>0</v>
      </c>
      <c r="D30" s="8">
        <v>0</v>
      </c>
      <c r="E30" s="8">
        <f t="shared" si="0"/>
        <v>0</v>
      </c>
    </row>
    <row r="31" spans="1:7" ht="15" customHeight="1">
      <c r="A31" s="6" t="s">
        <v>49</v>
      </c>
      <c r="B31" s="7" t="s">
        <v>50</v>
      </c>
      <c r="C31" s="8">
        <v>0</v>
      </c>
      <c r="D31" s="8">
        <v>0</v>
      </c>
      <c r="E31" s="8">
        <f t="shared" si="0"/>
        <v>0</v>
      </c>
      <c r="G31" s="70"/>
    </row>
    <row r="32" spans="1:7" ht="15" customHeight="1">
      <c r="A32" s="6" t="s">
        <v>51</v>
      </c>
      <c r="B32" s="7" t="s">
        <v>52</v>
      </c>
      <c r="C32" s="8">
        <v>0</v>
      </c>
      <c r="D32" s="8">
        <v>0</v>
      </c>
      <c r="E32" s="8">
        <f t="shared" si="0"/>
        <v>0</v>
      </c>
    </row>
    <row r="33" spans="1:5">
      <c r="A33" s="6" t="s">
        <v>53</v>
      </c>
      <c r="B33" s="7" t="s">
        <v>54</v>
      </c>
      <c r="C33" s="8">
        <v>9000000</v>
      </c>
      <c r="D33" s="8">
        <v>9000000</v>
      </c>
      <c r="E33" s="8">
        <f t="shared" si="0"/>
        <v>0</v>
      </c>
    </row>
    <row r="34" spans="1:5">
      <c r="A34" s="6" t="s">
        <v>55</v>
      </c>
      <c r="B34" s="7" t="s">
        <v>56</v>
      </c>
      <c r="C34" s="8">
        <v>0</v>
      </c>
      <c r="D34" s="8">
        <v>0</v>
      </c>
      <c r="E34" s="8">
        <f t="shared" si="0"/>
        <v>0</v>
      </c>
    </row>
    <row r="35" spans="1:5">
      <c r="A35" s="6" t="s">
        <v>57</v>
      </c>
      <c r="B35" s="7" t="s">
        <v>58</v>
      </c>
      <c r="C35" s="8">
        <v>0</v>
      </c>
      <c r="D35" s="8">
        <v>0</v>
      </c>
      <c r="E35" s="8">
        <f t="shared" si="0"/>
        <v>0</v>
      </c>
    </row>
    <row r="36" spans="1:5">
      <c r="A36" s="6" t="s">
        <v>59</v>
      </c>
      <c r="B36" s="7" t="s">
        <v>60</v>
      </c>
      <c r="C36" s="8">
        <v>0</v>
      </c>
      <c r="D36" s="8">
        <v>0</v>
      </c>
      <c r="E36" s="8">
        <f t="shared" si="0"/>
        <v>0</v>
      </c>
    </row>
    <row r="37" spans="1:5">
      <c r="A37" s="6" t="s">
        <v>61</v>
      </c>
      <c r="B37" s="7" t="s">
        <v>62</v>
      </c>
      <c r="C37" s="8">
        <v>0</v>
      </c>
      <c r="D37" s="8">
        <v>0</v>
      </c>
      <c r="E37" s="8">
        <f t="shared" si="0"/>
        <v>0</v>
      </c>
    </row>
    <row r="38" spans="1:5">
      <c r="A38" s="6" t="s">
        <v>63</v>
      </c>
      <c r="B38" s="7" t="s">
        <v>64</v>
      </c>
      <c r="C38" s="8">
        <v>0</v>
      </c>
      <c r="D38" s="8">
        <v>0</v>
      </c>
      <c r="E38" s="8">
        <f t="shared" si="0"/>
        <v>0</v>
      </c>
    </row>
    <row r="39" spans="1:5">
      <c r="A39" s="6" t="s">
        <v>65</v>
      </c>
      <c r="B39" s="7" t="s">
        <v>66</v>
      </c>
      <c r="C39" s="8">
        <v>0</v>
      </c>
      <c r="D39" s="8">
        <v>0</v>
      </c>
      <c r="E39" s="8">
        <f t="shared" si="0"/>
        <v>0</v>
      </c>
    </row>
    <row r="40" spans="1:5">
      <c r="A40" s="6" t="s">
        <v>67</v>
      </c>
      <c r="B40" s="7" t="s">
        <v>68</v>
      </c>
      <c r="C40" s="8">
        <v>24495000</v>
      </c>
      <c r="D40" s="8">
        <v>24445000</v>
      </c>
      <c r="E40" s="8">
        <f t="shared" si="0"/>
        <v>50000</v>
      </c>
    </row>
    <row r="41" spans="1:5">
      <c r="A41" s="6" t="s">
        <v>69</v>
      </c>
      <c r="B41" s="7" t="s">
        <v>70</v>
      </c>
      <c r="C41" s="8">
        <v>0</v>
      </c>
      <c r="D41" s="8">
        <v>0</v>
      </c>
      <c r="E41" s="8">
        <f t="shared" si="0"/>
        <v>0</v>
      </c>
    </row>
    <row r="42" spans="1:5">
      <c r="A42" s="6" t="s">
        <v>71</v>
      </c>
      <c r="B42" s="7" t="s">
        <v>72</v>
      </c>
      <c r="C42" s="8">
        <v>0</v>
      </c>
      <c r="D42" s="8">
        <v>0</v>
      </c>
      <c r="E42" s="8">
        <f t="shared" ref="E42:E56" si="1">C42-D42</f>
        <v>0</v>
      </c>
    </row>
    <row r="43" spans="1:5">
      <c r="A43" s="6" t="s">
        <v>73</v>
      </c>
      <c r="B43" s="7" t="s">
        <v>74</v>
      </c>
      <c r="C43" s="8"/>
      <c r="D43" s="8"/>
      <c r="E43" s="8">
        <f t="shared" si="1"/>
        <v>0</v>
      </c>
    </row>
    <row r="44" spans="1:5">
      <c r="A44" s="6" t="s">
        <v>75</v>
      </c>
      <c r="B44" s="7" t="s">
        <v>76</v>
      </c>
      <c r="C44" s="8">
        <v>0</v>
      </c>
      <c r="D44" s="8">
        <v>0</v>
      </c>
      <c r="E44" s="8">
        <f t="shared" si="1"/>
        <v>0</v>
      </c>
    </row>
    <row r="45" spans="1:5">
      <c r="A45" s="6" t="s">
        <v>77</v>
      </c>
      <c r="B45" s="7" t="s">
        <v>78</v>
      </c>
      <c r="C45" s="8">
        <v>0</v>
      </c>
      <c r="D45" s="8">
        <v>0</v>
      </c>
      <c r="E45" s="8">
        <f t="shared" si="1"/>
        <v>0</v>
      </c>
    </row>
    <row r="46" spans="1:5">
      <c r="A46" s="6" t="s">
        <v>79</v>
      </c>
      <c r="B46" s="7" t="s">
        <v>80</v>
      </c>
      <c r="C46" s="8"/>
      <c r="D46" s="8"/>
      <c r="E46" s="8">
        <f t="shared" si="1"/>
        <v>0</v>
      </c>
    </row>
    <row r="47" spans="1:5">
      <c r="A47" s="6" t="s">
        <v>81</v>
      </c>
      <c r="B47" s="7" t="s">
        <v>82</v>
      </c>
      <c r="C47" s="8"/>
      <c r="D47" s="8"/>
      <c r="E47" s="8">
        <f t="shared" si="1"/>
        <v>0</v>
      </c>
    </row>
    <row r="48" spans="1:5">
      <c r="A48" s="6" t="s">
        <v>83</v>
      </c>
      <c r="B48" s="7" t="s">
        <v>84</v>
      </c>
      <c r="C48" s="8"/>
      <c r="D48" s="8"/>
      <c r="E48" s="8">
        <f t="shared" si="1"/>
        <v>0</v>
      </c>
    </row>
    <row r="49" spans="1:5">
      <c r="A49" s="6" t="s">
        <v>85</v>
      </c>
      <c r="B49" s="7" t="s">
        <v>86</v>
      </c>
      <c r="C49" s="8">
        <v>0</v>
      </c>
      <c r="D49" s="8">
        <v>0</v>
      </c>
      <c r="E49" s="8">
        <f t="shared" si="1"/>
        <v>0</v>
      </c>
    </row>
    <row r="50" spans="1:5">
      <c r="A50" s="6" t="s">
        <v>87</v>
      </c>
      <c r="B50" s="7" t="s">
        <v>88</v>
      </c>
      <c r="C50" s="8">
        <v>81626000</v>
      </c>
      <c r="D50" s="8">
        <v>81626000</v>
      </c>
      <c r="E50" s="8">
        <f t="shared" si="1"/>
        <v>0</v>
      </c>
    </row>
    <row r="51" spans="1:5">
      <c r="A51" s="6" t="s">
        <v>89</v>
      </c>
      <c r="B51" s="7" t="s">
        <v>90</v>
      </c>
      <c r="C51" s="8">
        <v>268489000</v>
      </c>
      <c r="D51" s="8">
        <v>267725000</v>
      </c>
      <c r="E51" s="8">
        <f t="shared" si="1"/>
        <v>764000</v>
      </c>
    </row>
    <row r="52" spans="1:5" ht="30">
      <c r="A52" s="6" t="s">
        <v>91</v>
      </c>
      <c r="B52" s="7" t="s">
        <v>92</v>
      </c>
      <c r="C52" s="8">
        <v>2554936000</v>
      </c>
      <c r="D52" s="8">
        <v>2357174684</v>
      </c>
      <c r="E52" s="8">
        <f t="shared" si="1"/>
        <v>197761316</v>
      </c>
    </row>
    <row r="53" spans="1:5">
      <c r="A53" s="6" t="s">
        <v>93</v>
      </c>
      <c r="B53" s="7" t="s">
        <v>94</v>
      </c>
      <c r="C53" s="8">
        <v>0</v>
      </c>
      <c r="D53" s="8">
        <v>0</v>
      </c>
      <c r="E53" s="8">
        <f t="shared" si="1"/>
        <v>0</v>
      </c>
    </row>
    <row r="54" spans="1:5" ht="30">
      <c r="A54" s="6" t="s">
        <v>95</v>
      </c>
      <c r="B54" s="7" t="s">
        <v>96</v>
      </c>
      <c r="C54" s="8">
        <v>0</v>
      </c>
      <c r="D54" s="8">
        <v>0</v>
      </c>
      <c r="E54" s="8">
        <f t="shared" si="1"/>
        <v>0</v>
      </c>
    </row>
    <row r="55" spans="1:5">
      <c r="A55" s="6" t="s">
        <v>97</v>
      </c>
      <c r="B55" s="7" t="s">
        <v>98</v>
      </c>
      <c r="C55" s="8">
        <v>0</v>
      </c>
      <c r="D55" s="8">
        <v>0</v>
      </c>
      <c r="E55" s="8">
        <f t="shared" si="1"/>
        <v>0</v>
      </c>
    </row>
    <row r="56" spans="1:5" ht="28.5" customHeight="1">
      <c r="A56" s="6" t="s">
        <v>99</v>
      </c>
      <c r="B56" s="7" t="s">
        <v>100</v>
      </c>
      <c r="C56" s="8">
        <v>1875510000</v>
      </c>
      <c r="D56" s="8">
        <v>1808215800</v>
      </c>
      <c r="E56" s="8">
        <f t="shared" si="1"/>
        <v>67294200</v>
      </c>
    </row>
    <row r="57" spans="1:5">
      <c r="A57" s="12"/>
      <c r="B57" s="12"/>
      <c r="C57" s="8"/>
      <c r="D57" s="8"/>
      <c r="E57" s="77"/>
    </row>
    <row r="58" spans="1:5">
      <c r="A58" s="12"/>
      <c r="B58" s="13" t="s">
        <v>101</v>
      </c>
      <c r="C58" s="14">
        <f>SUM(C10:C57)</f>
        <v>81320072100</v>
      </c>
      <c r="D58" s="14">
        <f>SUM(D10:D57)</f>
        <v>78048118666</v>
      </c>
      <c r="E58" s="14">
        <f>SUM(E10:E57)</f>
        <v>3271953434</v>
      </c>
    </row>
    <row r="59" spans="1:5">
      <c r="A59" s="15"/>
      <c r="B59" s="15"/>
      <c r="C59" s="15"/>
      <c r="D59" s="15"/>
      <c r="E59" s="15"/>
    </row>
    <row r="60" spans="1:5">
      <c r="A60" s="15"/>
      <c r="B60" s="15"/>
      <c r="C60" s="75"/>
      <c r="D60" s="75"/>
      <c r="E60" s="15"/>
    </row>
    <row r="61" spans="1:5" ht="15.75">
      <c r="A61" s="15"/>
      <c r="B61" s="99" t="s">
        <v>104</v>
      </c>
      <c r="C61" s="100"/>
      <c r="D61" s="107" t="s">
        <v>102</v>
      </c>
      <c r="E61" s="98"/>
    </row>
    <row r="62" spans="1:5" ht="15.75">
      <c r="A62" s="15"/>
      <c r="B62" s="86" t="s">
        <v>128</v>
      </c>
      <c r="C62" s="85" t="s">
        <v>129</v>
      </c>
      <c r="D62" s="73"/>
      <c r="E62" s="73"/>
    </row>
    <row r="63" spans="1:5" ht="15.75">
      <c r="A63" s="15"/>
      <c r="B63" s="84" t="s">
        <v>106</v>
      </c>
      <c r="C63" s="84"/>
      <c r="D63" s="73"/>
      <c r="E63" s="73"/>
    </row>
    <row r="64" spans="1:5" ht="15.75">
      <c r="A64" s="15"/>
      <c r="B64" s="84" t="s">
        <v>107</v>
      </c>
      <c r="C64" s="84"/>
      <c r="D64" s="18"/>
      <c r="E64" s="18"/>
    </row>
    <row r="65" spans="1:5" ht="15.75">
      <c r="A65" s="15"/>
      <c r="B65" s="84" t="s">
        <v>108</v>
      </c>
      <c r="C65" s="84"/>
      <c r="D65" s="107" t="s">
        <v>103</v>
      </c>
      <c r="E65" s="98"/>
    </row>
    <row r="66" spans="1:5" ht="15.75">
      <c r="A66" s="15"/>
      <c r="C66" s="71"/>
      <c r="D66" s="72"/>
      <c r="E66" s="72"/>
    </row>
    <row r="67" spans="1:5" ht="15.75">
      <c r="A67" s="15"/>
      <c r="B67" s="15"/>
      <c r="C67" s="16"/>
      <c r="D67" s="16"/>
      <c r="E67" s="16"/>
    </row>
    <row r="68" spans="1:5" s="57" customFormat="1">
      <c r="A68" s="58"/>
      <c r="B68" s="58"/>
      <c r="C68" s="108" t="s">
        <v>104</v>
      </c>
      <c r="D68" s="109"/>
      <c r="E68" s="109"/>
    </row>
    <row r="69" spans="1:5" s="60" customFormat="1">
      <c r="A69" s="61"/>
      <c r="B69" s="61"/>
      <c r="C69" s="108" t="s">
        <v>105</v>
      </c>
      <c r="D69" s="109"/>
      <c r="E69" s="74" t="s">
        <v>114</v>
      </c>
    </row>
    <row r="70" spans="1:5" s="60" customFormat="1" ht="15.75">
      <c r="A70" s="61"/>
      <c r="B70" s="61"/>
      <c r="C70" s="101" t="s">
        <v>106</v>
      </c>
      <c r="D70" s="110"/>
      <c r="E70" s="68"/>
    </row>
    <row r="71" spans="1:5" s="60" customFormat="1" ht="15.75">
      <c r="A71" s="61"/>
      <c r="B71" s="61"/>
      <c r="C71" s="101" t="s">
        <v>107</v>
      </c>
      <c r="D71" s="110"/>
      <c r="E71" s="69"/>
    </row>
    <row r="72" spans="1:5" s="60" customFormat="1" ht="15.75">
      <c r="A72" s="62"/>
      <c r="B72" s="62"/>
      <c r="C72" s="101" t="s">
        <v>108</v>
      </c>
      <c r="D72" s="110"/>
      <c r="E72" s="69"/>
    </row>
    <row r="73" spans="1:5" s="56" customFormat="1">
      <c r="A73" s="46"/>
      <c r="B73" s="46"/>
      <c r="C73" s="45"/>
      <c r="D73" s="45"/>
      <c r="E73" s="46"/>
    </row>
    <row r="74" spans="1:5" s="56" customFormat="1">
      <c r="A74" s="46"/>
      <c r="B74" s="46"/>
      <c r="C74" s="46"/>
      <c r="D74" s="46"/>
      <c r="E74" s="46"/>
    </row>
    <row r="75" spans="1:5" s="56" customFormat="1">
      <c r="A75" s="46"/>
      <c r="B75" s="46"/>
      <c r="C75" s="46"/>
      <c r="D75" s="46"/>
      <c r="E75" s="46"/>
    </row>
    <row r="76" spans="1:5" s="56" customFormat="1">
      <c r="A76" s="46"/>
      <c r="B76" s="46"/>
      <c r="C76" s="46"/>
      <c r="D76" s="46"/>
      <c r="E76" s="46"/>
    </row>
    <row r="77" spans="1:5" s="56" customFormat="1">
      <c r="A77" s="46"/>
      <c r="B77" s="46"/>
      <c r="C77" s="46"/>
      <c r="D77" s="46"/>
      <c r="E77" s="46"/>
    </row>
  </sheetData>
  <mergeCells count="12">
    <mergeCell ref="D65:E65"/>
    <mergeCell ref="B61:C61"/>
    <mergeCell ref="E1:E2"/>
    <mergeCell ref="A4:E4"/>
    <mergeCell ref="A5:E5"/>
    <mergeCell ref="A6:E6"/>
    <mergeCell ref="D61:E61"/>
    <mergeCell ref="C68:E68"/>
    <mergeCell ref="C69:D69"/>
    <mergeCell ref="C70:D70"/>
    <mergeCell ref="C71:D71"/>
    <mergeCell ref="C72:D72"/>
  </mergeCells>
  <pageMargins left="1.0236220472440944" right="0.11811023622047245" top="0.39370078740157483" bottom="0.23622047244094491" header="0.23622047244094491" footer="0.15748031496062992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BLJ_MODAL</vt:lpstr>
      <vt:lpstr>BLJ_BRNG</vt:lpstr>
      <vt:lpstr>BLJ_PEGAWAI</vt:lpstr>
      <vt:lpstr>BLJ HIBAH</vt:lpstr>
      <vt:lpstr>BLJ_BRNG!Print_Titles</vt:lpstr>
      <vt:lpstr>BLJ_MODAL!Print_Titles</vt:lpstr>
      <vt:lpstr>BLJ_PEGAWAI!Print_Titles</vt:lpstr>
    </vt:vector>
  </TitlesOfParts>
  <Company>Karanganyar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2017-03-16T10:21:51Z</cp:lastPrinted>
  <dcterms:created xsi:type="dcterms:W3CDTF">2016-03-15T01:46:16Z</dcterms:created>
  <dcterms:modified xsi:type="dcterms:W3CDTF">2017-03-16T10:22:46Z</dcterms:modified>
</cp:coreProperties>
</file>