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1">'Sheet2'!$A$1:$I$49</definedName>
    <definedName name="_xlnm.Print_Area" localSheetId="2">'Sheet3'!$A$1:$N$53</definedName>
    <definedName name="_xlnm.Print_Area" localSheetId="3">'Sheet4'!$A$1:$I$48</definedName>
    <definedName name="_xlnm.Print_Area" localSheetId="4">'Sheet5'!$A$1:$AA$81</definedName>
  </definedNames>
  <calcPr fullCalcOnLoad="1"/>
</workbook>
</file>

<file path=xl/sharedStrings.xml><?xml version="1.0" encoding="utf-8"?>
<sst xmlns="http://schemas.openxmlformats.org/spreadsheetml/2006/main" count="627" uniqueCount="173">
  <si>
    <t>APRIL</t>
  </si>
  <si>
    <t>MEI</t>
  </si>
  <si>
    <t>JUNI</t>
  </si>
  <si>
    <t>JULI</t>
  </si>
  <si>
    <t>Nama Kegiatan</t>
  </si>
  <si>
    <t>Dana (Rp.)</t>
  </si>
  <si>
    <t>REALISASI PERKEMBANGAN PELAKSANAAN PEKERJAAN / KEGIATAN SAMPAI DENGAN BULAN</t>
  </si>
  <si>
    <t>JUMLAH RATA-RATA</t>
  </si>
  <si>
    <t>DI KABUPATEN KARANGANYAR</t>
  </si>
  <si>
    <t>SKPD</t>
  </si>
  <si>
    <t>SUMBER DANA</t>
  </si>
  <si>
    <t>TAHUN ANGGARAN</t>
  </si>
  <si>
    <t>TUTUP BULAN</t>
  </si>
  <si>
    <t>: KECAMATAN MATESIH</t>
  </si>
  <si>
    <t>: APBD KAB. KARANGANYAR</t>
  </si>
  <si>
    <t>Keterangan :</t>
  </si>
  <si>
    <t>A</t>
  </si>
  <si>
    <t>B</t>
  </si>
  <si>
    <t>C</t>
  </si>
  <si>
    <t>D</t>
  </si>
  <si>
    <t>C =</t>
  </si>
  <si>
    <t>A =</t>
  </si>
  <si>
    <t>D =</t>
  </si>
  <si>
    <t>Target Kegiatan</t>
  </si>
  <si>
    <t>Kode Rekening</t>
  </si>
  <si>
    <t>Realisasi Fisik</t>
  </si>
  <si>
    <t>SP2D</t>
  </si>
  <si>
    <t>SPJ</t>
  </si>
  <si>
    <t>LAPORAN PELAKSANAAN KEGIATAN/PEKERJAAN</t>
  </si>
  <si>
    <t>S/D TUTUP BULAN</t>
  </si>
  <si>
    <t>NO</t>
  </si>
  <si>
    <t>DANA (Rp)</t>
  </si>
  <si>
    <t>a. DPA</t>
  </si>
  <si>
    <t>b. KONTRAK</t>
  </si>
  <si>
    <t>LOKASI KEGIATAN</t>
  </si>
  <si>
    <t>PELAKSANAAN</t>
  </si>
  <si>
    <t>MULAI</t>
  </si>
  <si>
    <t>SELESAI</t>
  </si>
  <si>
    <t>TENAGA KERJA YANG TERSERAP TIAP BULAN</t>
  </si>
  <si>
    <t>DIKERJAKAN OLEH (CV/PT/Swakelola/dll)</t>
  </si>
  <si>
    <t>S P 2 D</t>
  </si>
  <si>
    <t>s/d Bulan Lalu (Rp)</t>
  </si>
  <si>
    <t>Bulan ini (Rp)</t>
  </si>
  <si>
    <t>s/d Bulan ini (Rp)</t>
  </si>
  <si>
    <t>%</t>
  </si>
  <si>
    <t>S P J</t>
  </si>
  <si>
    <t>FISIK %</t>
  </si>
  <si>
    <t>KET</t>
  </si>
  <si>
    <t xml:space="preserve">MASALAH / HAMBATAN YANG DITEMUI DALAM PELAKSANAAN PEKERJAAN / KEGIATAN </t>
  </si>
  <si>
    <t>SERTA USAHA YANG DILAKUKAN DAN ATAU DISARANKAN UNTUK MENGATASI</t>
  </si>
  <si>
    <t>URAIAN / PERINCIAN MASALAH (KAPAN DAN APA MASALAHNYA)</t>
  </si>
  <si>
    <t>APAKAH MASIH DIPERLUKAN TINDAK LANJUT</t>
  </si>
  <si>
    <t>YA</t>
  </si>
  <si>
    <t>TIDAK</t>
  </si>
  <si>
    <t>OLEH SIAPA (INSTANSI YANG DI HARAPKAN DAPAT MEMBANTU)</t>
  </si>
  <si>
    <t>USAHA YANG TELAH DI LAKUKAN (KAPAN DAN APA / BAGAIMANA)</t>
  </si>
  <si>
    <t xml:space="preserve">B = </t>
  </si>
  <si>
    <t>PENGGUNA ANGGARAN</t>
  </si>
  <si>
    <t>JAN</t>
  </si>
  <si>
    <t>PEB</t>
  </si>
  <si>
    <t>MAR</t>
  </si>
  <si>
    <t>AGUST</t>
  </si>
  <si>
    <t>SEP</t>
  </si>
  <si>
    <t>OKT</t>
  </si>
  <si>
    <t>NOP</t>
  </si>
  <si>
    <t>DES</t>
  </si>
  <si>
    <t>Kec. Matesih</t>
  </si>
  <si>
    <t>JUMLAH</t>
  </si>
  <si>
    <t>Nihil</t>
  </si>
  <si>
    <t>-</t>
  </si>
  <si>
    <t>Swakelola</t>
  </si>
  <si>
    <t>KODE REKENING</t>
  </si>
  <si>
    <t>URAIAN URUSAN, BIDANG, ORGANISASI,
PROGRAM, KEGIATAN DAN SUB KEGIATAN</t>
  </si>
  <si>
    <t>01.2.01.01</t>
  </si>
  <si>
    <t>Penyusunan Dokumen Perencanaan Perangkat Daerah</t>
  </si>
  <si>
    <t>01.2.06.01</t>
  </si>
  <si>
    <t>Penyediaan Komponen Instalasi Listrik/Penerangan Bangunan Kantor</t>
  </si>
  <si>
    <t>01.2.06.02</t>
  </si>
  <si>
    <t>Penyediaan Peralatan dan Perlengkapan Kantor</t>
  </si>
  <si>
    <t>01.2.06.04</t>
  </si>
  <si>
    <t>Penyediaan Bahan Logistik Kantor</t>
  </si>
  <si>
    <t>01.2.06.05</t>
  </si>
  <si>
    <t>Penyediaan Barang Cetakan dan Penggandaan</t>
  </si>
  <si>
    <t>01.2.06.06</t>
  </si>
  <si>
    <t>Penyediaan Bahan Bacaan dan Peraturan Perundang-undangan</t>
  </si>
  <si>
    <t>01.2.06.07</t>
  </si>
  <si>
    <t>Penyediaan Bahan/Material</t>
  </si>
  <si>
    <t>01.2.06.09</t>
  </si>
  <si>
    <t>Penyelenggaraan Rapat Koordinasi dan Konsultasi SKPD</t>
  </si>
  <si>
    <t>01.2.08.02</t>
  </si>
  <si>
    <t>Penyediaan Jasa Komunikasi, Sumber Daya Air dan Listrik</t>
  </si>
  <si>
    <t>01.2.08.04</t>
  </si>
  <si>
    <t>Penyediaan Jasa Pelayanan Umum Kantor</t>
  </si>
  <si>
    <t>01.2.09.01</t>
  </si>
  <si>
    <t>Penyediaan Jasa Pemeliharaan, Biaya Pemeliharaan dan Pajak Kendaraan Perorangan Dinas atau Kendaraan Dinas Jabatan</t>
  </si>
  <si>
    <t>PROGRAM PENYELENGGARAAN PEMERINTAHAN DAN PELAYANAN PUBLIK</t>
  </si>
  <si>
    <t>02.2.02.02</t>
  </si>
  <si>
    <t>Fasilitasi Percepatan Pencapaian Standar Pelayanan Minimal di Wilayah Kecamatan</t>
  </si>
  <si>
    <t>PROGRAM PEMBERDAYAAN MASYARAKAT DESA dan KELURAHAN</t>
  </si>
  <si>
    <t>03.2.01.01</t>
  </si>
  <si>
    <t>Peningkatan Partisipasi Masyarakat dalam Forum Musyawarah Perencanaan Pembangunan di Desa</t>
  </si>
  <si>
    <t>03.2.03.01</t>
  </si>
  <si>
    <t>Penyelenggaraan Lembaga Kemasyarakatan</t>
  </si>
  <si>
    <t>PROGRAM KOORDINASI KETENTRAMAN DAN KETERTIBAN UMUM</t>
  </si>
  <si>
    <t>04.2.01.01</t>
  </si>
  <si>
    <t>Sinergitas dengan Kepolisian Negara Republik Indonesia, Tentara Nasional Indonesia dan Instansi Vertikal di Wilayah Kecamatan</t>
  </si>
  <si>
    <t>PROGRAM PENYELENGGARAAN URUSAN PEMERINTAHAN UMUM</t>
  </si>
  <si>
    <t>05.2.01.01</t>
  </si>
  <si>
    <t>Pembinaan Wawasan Kebangsaan dan Ketahanan Nasional dalam rangka Memantapkan Pengamalan Pancasila, Pelaksanaan Undang-Undang Dasar Negara Republik Indonesia Tahun1945, Pelestarian Bhinneka Tunggal Ika serta Pemertahanan dan Pemeliharaan KeutuhanNegara Kesatuan Republik Indonesia</t>
  </si>
  <si>
    <t>05.2.01.04</t>
  </si>
  <si>
    <t>Pembinaan Kerukunan Antarsuku dan Intrasuku, Umat Beragama, Ras, dan Golongan Lainnya Guna Mewujudkan Stabilitas Keamanan Lokal, Regional, dan Nasional</t>
  </si>
  <si>
    <t>PROGRAM PEMBINAAN DAN PENGAWASAN PEMERINTAHAN DESA</t>
  </si>
  <si>
    <t>06.2.01.02</t>
  </si>
  <si>
    <t>Fasilitasi Administrasi Tata Pemerintahan Desa</t>
  </si>
  <si>
    <t>06.2.01.17</t>
  </si>
  <si>
    <t>Koordinasi Pendampingan Desa di Wilayahnya</t>
  </si>
  <si>
    <t>PROGRAM PENUNJANG URUSAN PEMERINTAHAN DAERAH</t>
  </si>
  <si>
    <t>: JANUARI - FEBRUARI</t>
  </si>
  <si>
    <t>07.01.01</t>
  </si>
  <si>
    <t>07.01.02</t>
  </si>
  <si>
    <t>07.01.04</t>
  </si>
  <si>
    <t>07.01.03</t>
  </si>
  <si>
    <t>07.01.05</t>
  </si>
  <si>
    <t>07.01.06</t>
  </si>
  <si>
    <t>Pembinaan Wawasan Kebangsaan dan Ketahanan Nasional dalam rangka Memantapkan Pengamalan Pancasila, Pelaksanaan Undang-Undang Dasar Negara Republik Indonesia Tahun1945, Pelestarian Bhinneka Tunggal Ika serta Pemertahanan dan Pemeliharaan Keutuhan Negara Kesatuan Republik Indonesia</t>
  </si>
  <si>
    <t>01.01.2.02</t>
  </si>
  <si>
    <t>Penyediaan Gaji dan Tunjangan ASN</t>
  </si>
  <si>
    <t>01.2.07.10</t>
  </si>
  <si>
    <t>Pengadaan Gedung Kantor atau Bangunan Lainnya</t>
  </si>
  <si>
    <t>Pengadaan Sarana dan Prasarana Gedung Kantor atau Bangunan Lainnya</t>
  </si>
  <si>
    <t>01.2.09.09</t>
  </si>
  <si>
    <t>Pemeliharaan/ Rehabilitasi Gedung Kantor atau Bangunan Lainnya</t>
  </si>
  <si>
    <t>02.2.01.02</t>
  </si>
  <si>
    <t>01.2.02.01</t>
  </si>
  <si>
    <t>: 2023</t>
  </si>
  <si>
    <t>Matesih, 1 Maret 2023</t>
  </si>
  <si>
    <t>SUGIHARJO, S.Ip, M.M</t>
  </si>
  <si>
    <t>NIP.19711108 199203 1 005</t>
  </si>
  <si>
    <t>Pembina TK I</t>
  </si>
  <si>
    <t>REALISASI PERKEMBANGAN PELAKSANAAN PEKERJAAN/KEGIATAN TAHUN ANGGARAN 2023</t>
  </si>
  <si>
    <t>SUGIHARJO, S.I.P, M.M</t>
  </si>
  <si>
    <t>01.2.01.0001</t>
  </si>
  <si>
    <t>01.2.02.0001</t>
  </si>
  <si>
    <t>01.2.06.0001</t>
  </si>
  <si>
    <t>01.2.06.0002</t>
  </si>
  <si>
    <t>01.2.06.0004</t>
  </si>
  <si>
    <t>01.2.06.0005</t>
  </si>
  <si>
    <t>01.2.06.0006</t>
  </si>
  <si>
    <t>01.2.06.0007</t>
  </si>
  <si>
    <t>01.2.06.0009</t>
  </si>
  <si>
    <t>01.2.07.0006</t>
  </si>
  <si>
    <t>Pengadaan Peralatan dan Mesin Lainnya</t>
  </si>
  <si>
    <t>01.2.07.0010</t>
  </si>
  <si>
    <t>01.2.08.0002</t>
  </si>
  <si>
    <t>01.2.08.0004</t>
  </si>
  <si>
    <t>01.2.09.0001</t>
  </si>
  <si>
    <t>01.2.09.0009</t>
  </si>
  <si>
    <t>02.2.02.0002</t>
  </si>
  <si>
    <t>03.2.01.0001</t>
  </si>
  <si>
    <t>03.2.03.0001</t>
  </si>
  <si>
    <t>04.2.01.0001</t>
  </si>
  <si>
    <t>05.2.01.0001</t>
  </si>
  <si>
    <t>05.2.01.0004</t>
  </si>
  <si>
    <t>06.2.01.0002</t>
  </si>
  <si>
    <t>01.2.07.06</t>
  </si>
  <si>
    <t>: 2024</t>
  </si>
  <si>
    <t>REALISASI PENGGUNAAN DANA PEKERJAAN / KEGIATAN TAHUN ANGGARAN 2024</t>
  </si>
  <si>
    <t>REALISASI PERKEMBANGAN PELAKSANAAN PEKERJAAN/KEGIATAN TAHUN ANGGARAN 2024</t>
  </si>
  <si>
    <t>Matesih, 1 Maret 2024</t>
  </si>
  <si>
    <t>01.01.2.0002</t>
  </si>
  <si>
    <t>02.2.01.0002</t>
  </si>
  <si>
    <t>Februari</t>
  </si>
  <si>
    <t>: FEBRUARI</t>
  </si>
</sst>
</file>

<file path=xl/styles.xml><?xml version="1.0" encoding="utf-8"?>
<styleSheet xmlns="http://schemas.openxmlformats.org/spreadsheetml/2006/main">
  <numFmts count="33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21]d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_ ;\-#,##0.00\ "/>
    <numFmt numFmtId="184" formatCode="_(* #,##0.0_);_(* \(#,##0.0\);_(* &quot;-&quot;??_);_(@_)"/>
    <numFmt numFmtId="185" formatCode="_(* #,##0_);_(* \(#,##0\);_(* &quot;-&quot;??_);_(@_)"/>
    <numFmt numFmtId="186" formatCode="_-* #,##0_-;\-* #,##0_-;_-* &quot;-&quot;??_-;_-@_-"/>
    <numFmt numFmtId="187" formatCode="[$-3809]dddd\,\ dd\ mmmm\ yyyy"/>
    <numFmt numFmtId="188" formatCode="0.0"/>
  </numFmts>
  <fonts count="51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right" vertical="justify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/>
    </xf>
    <xf numFmtId="0" fontId="4" fillId="0" borderId="12" xfId="0" applyFont="1" applyBorder="1" applyAlignment="1">
      <alignment horizontal="right" vertical="justify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right" vertical="justify"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vertical="top" wrapText="1"/>
    </xf>
    <xf numFmtId="0" fontId="3" fillId="0" borderId="13" xfId="0" applyFont="1" applyBorder="1" applyAlignment="1">
      <alignment horizontal="right"/>
    </xf>
    <xf numFmtId="49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16" xfId="0" applyFont="1" applyBorder="1" applyAlignment="1">
      <alignment/>
    </xf>
    <xf numFmtId="3" fontId="8" fillId="0" borderId="2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5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2" fillId="0" borderId="0" xfId="0" applyFont="1" applyAlignment="1">
      <alignment horizontal="left" indent="25"/>
    </xf>
    <xf numFmtId="0" fontId="2" fillId="0" borderId="0" xfId="0" applyFont="1" applyAlignment="1">
      <alignment horizontal="left" indent="33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 vertical="justify" wrapText="1"/>
    </xf>
    <xf numFmtId="0" fontId="5" fillId="0" borderId="20" xfId="0" applyFont="1" applyBorder="1" applyAlignment="1">
      <alignment vertical="top" wrapText="1"/>
    </xf>
    <xf numFmtId="3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0" fontId="13" fillId="0" borderId="21" xfId="0" applyFont="1" applyBorder="1" applyAlignment="1">
      <alignment vertical="top" wrapText="1" readingOrder="1"/>
    </xf>
    <xf numFmtId="0" fontId="12" fillId="0" borderId="21" xfId="0" applyFont="1" applyBorder="1" applyAlignment="1">
      <alignment vertical="center" wrapText="1" readingOrder="1"/>
    </xf>
    <xf numFmtId="0" fontId="14" fillId="0" borderId="0" xfId="0" applyFont="1" applyAlignment="1">
      <alignment/>
    </xf>
    <xf numFmtId="39" fontId="12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21" xfId="0" applyFont="1" applyBorder="1" applyAlignment="1">
      <alignment horizontal="left" vertical="top" wrapText="1" readingOrder="1"/>
    </xf>
    <xf numFmtId="3" fontId="5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1" xfId="0" applyFont="1" applyBorder="1" applyAlignment="1" quotePrefix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5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/>
    </xf>
    <xf numFmtId="0" fontId="12" fillId="0" borderId="0" xfId="0" applyFont="1" applyBorder="1" applyAlignment="1" quotePrefix="1">
      <alignment horizontal="left" vertical="center"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8" fillId="0" borderId="19" xfId="0" applyFont="1" applyBorder="1" applyAlignment="1" quotePrefix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vertical="center"/>
    </xf>
    <xf numFmtId="0" fontId="8" fillId="0" borderId="19" xfId="0" applyFont="1" applyBorder="1" applyAlignment="1" quotePrefix="1">
      <alignment vertical="top" wrapText="1"/>
    </xf>
    <xf numFmtId="0" fontId="8" fillId="0" borderId="16" xfId="0" applyFont="1" applyBorder="1" applyAlignment="1" quotePrefix="1">
      <alignment/>
    </xf>
    <xf numFmtId="0" fontId="8" fillId="0" borderId="2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right" vertical="justify"/>
    </xf>
    <xf numFmtId="3" fontId="8" fillId="0" borderId="19" xfId="0" applyNumberFormat="1" applyFont="1" applyBorder="1" applyAlignment="1">
      <alignment/>
    </xf>
    <xf numFmtId="0" fontId="13" fillId="0" borderId="21" xfId="0" applyFont="1" applyBorder="1" applyAlignment="1">
      <alignment wrapText="1" readingOrder="1"/>
    </xf>
    <xf numFmtId="0" fontId="8" fillId="0" borderId="19" xfId="0" applyFont="1" applyBorder="1" applyAlignment="1">
      <alignment/>
    </xf>
    <xf numFmtId="0" fontId="16" fillId="0" borderId="12" xfId="0" applyFont="1" applyBorder="1" applyAlignment="1">
      <alignment horizontal="right" vertical="justify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/>
    </xf>
    <xf numFmtId="3" fontId="5" fillId="0" borderId="0" xfId="0" applyNumberFormat="1" applyFont="1" applyAlignment="1">
      <alignment vertical="center"/>
    </xf>
    <xf numFmtId="185" fontId="5" fillId="0" borderId="0" xfId="42" applyNumberFormat="1" applyFont="1" applyAlignment="1">
      <alignment vertic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3" fillId="0" borderId="21" xfId="0" applyFont="1" applyBorder="1" applyAlignment="1">
      <alignment horizontal="left" wrapText="1" readingOrder="1"/>
    </xf>
    <xf numFmtId="186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 quotePrefix="1">
      <alignment horizontal="left" vertical="center" wrapText="1"/>
    </xf>
    <xf numFmtId="0" fontId="10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tabSelected="1" view="pageBreakPreview" zoomScale="120" zoomScaleNormal="85" zoomScaleSheetLayoutView="120" zoomScalePageLayoutView="0" workbookViewId="0" topLeftCell="A1">
      <selection activeCell="J7" sqref="J7"/>
    </sheetView>
  </sheetViews>
  <sheetFormatPr defaultColWidth="9.140625" defaultRowHeight="12.75"/>
  <cols>
    <col min="1" max="1" width="2.57421875" style="1" customWidth="1"/>
    <col min="2" max="2" width="68.28125" style="1" customWidth="1"/>
    <col min="3" max="3" width="9.421875" style="1" customWidth="1"/>
    <col min="4" max="17" width="3.7109375" style="1" customWidth="1"/>
    <col min="18" max="27" width="4.28125" style="1" customWidth="1"/>
    <col min="28" max="28" width="1.8515625" style="1" customWidth="1"/>
    <col min="29" max="30" width="3.7109375" style="1" customWidth="1"/>
    <col min="31" max="16384" width="9.140625" style="1" customWidth="1"/>
  </cols>
  <sheetData>
    <row r="1" spans="1:27" ht="12.75">
      <c r="A1" s="115" t="s">
        <v>167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12.75">
      <c r="A2" s="115" t="s">
        <v>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2.75">
      <c r="A3" s="36"/>
      <c r="B3" s="36"/>
      <c r="C3" s="36"/>
      <c r="D3" s="36" t="s">
        <v>9</v>
      </c>
      <c r="E3" s="36"/>
      <c r="F3" s="36"/>
      <c r="G3" s="36"/>
      <c r="J3" s="36" t="s">
        <v>13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12.75">
      <c r="A4" s="36"/>
      <c r="B4" s="36"/>
      <c r="C4" s="36"/>
      <c r="D4" s="36" t="s">
        <v>10</v>
      </c>
      <c r="E4" s="36"/>
      <c r="F4" s="36"/>
      <c r="G4" s="36"/>
      <c r="J4" s="36" t="s">
        <v>14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12.75">
      <c r="A5" s="36"/>
      <c r="B5" s="36"/>
      <c r="C5" s="36"/>
      <c r="D5" s="36" t="s">
        <v>11</v>
      </c>
      <c r="E5" s="36"/>
      <c r="F5" s="36"/>
      <c r="G5" s="36"/>
      <c r="J5" s="36" t="s">
        <v>165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27" ht="12.75">
      <c r="A6" s="36"/>
      <c r="B6" s="36"/>
      <c r="C6" s="36"/>
      <c r="D6" s="36" t="s">
        <v>12</v>
      </c>
      <c r="E6" s="36"/>
      <c r="F6" s="36"/>
      <c r="G6" s="36"/>
      <c r="J6" s="36" t="s">
        <v>172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ht="17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ht="16.5" customHeight="1">
      <c r="A8" s="122" t="s">
        <v>30</v>
      </c>
      <c r="B8" s="50" t="s">
        <v>24</v>
      </c>
      <c r="C8" s="50" t="s">
        <v>5</v>
      </c>
      <c r="D8" s="124" t="s">
        <v>6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6"/>
    </row>
    <row r="9" spans="1:27" ht="16.5" customHeight="1">
      <c r="A9" s="123"/>
      <c r="B9" s="51" t="s">
        <v>4</v>
      </c>
      <c r="C9" s="85" t="s">
        <v>32</v>
      </c>
      <c r="D9" s="116" t="s">
        <v>58</v>
      </c>
      <c r="E9" s="117"/>
      <c r="F9" s="116" t="s">
        <v>59</v>
      </c>
      <c r="G9" s="117"/>
      <c r="H9" s="116" t="s">
        <v>60</v>
      </c>
      <c r="I9" s="117"/>
      <c r="J9" s="116" t="s">
        <v>0</v>
      </c>
      <c r="K9" s="117"/>
      <c r="L9" s="116" t="s">
        <v>1</v>
      </c>
      <c r="M9" s="117"/>
      <c r="N9" s="116" t="s">
        <v>2</v>
      </c>
      <c r="O9" s="117"/>
      <c r="P9" s="116" t="s">
        <v>3</v>
      </c>
      <c r="Q9" s="117"/>
      <c r="R9" s="116" t="s">
        <v>61</v>
      </c>
      <c r="S9" s="117"/>
      <c r="T9" s="116" t="s">
        <v>62</v>
      </c>
      <c r="U9" s="117"/>
      <c r="V9" s="116" t="s">
        <v>63</v>
      </c>
      <c r="W9" s="117"/>
      <c r="X9" s="116" t="s">
        <v>64</v>
      </c>
      <c r="Y9" s="117"/>
      <c r="Z9" s="116" t="s">
        <v>65</v>
      </c>
      <c r="AA9" s="117"/>
    </row>
    <row r="10" spans="1:27" ht="13.5">
      <c r="A10" s="19"/>
      <c r="B10" s="19"/>
      <c r="C10" s="78" t="s">
        <v>33</v>
      </c>
      <c r="D10" s="2"/>
      <c r="E10" s="3"/>
      <c r="F10" s="2"/>
      <c r="G10" s="3"/>
      <c r="H10" s="2"/>
      <c r="I10" s="3"/>
      <c r="J10" s="2"/>
      <c r="K10" s="3"/>
      <c r="L10" s="2"/>
      <c r="M10" s="3"/>
      <c r="N10" s="2"/>
      <c r="O10" s="3"/>
      <c r="P10" s="2"/>
      <c r="Q10" s="3"/>
      <c r="R10" s="37"/>
      <c r="S10" s="37"/>
      <c r="T10" s="2"/>
      <c r="U10" s="3"/>
      <c r="V10" s="2"/>
      <c r="W10" s="3"/>
      <c r="X10" s="2"/>
      <c r="Y10" s="3"/>
      <c r="Z10" s="2"/>
      <c r="AA10" s="3"/>
    </row>
    <row r="11" spans="1:27" ht="12.75">
      <c r="A11" s="31">
        <v>1</v>
      </c>
      <c r="B11" s="31">
        <v>2</v>
      </c>
      <c r="C11" s="31">
        <v>3</v>
      </c>
      <c r="D11" s="118">
        <v>4</v>
      </c>
      <c r="E11" s="119"/>
      <c r="F11" s="118">
        <v>5</v>
      </c>
      <c r="G11" s="119"/>
      <c r="H11" s="118">
        <v>6</v>
      </c>
      <c r="I11" s="119"/>
      <c r="J11" s="118">
        <v>7</v>
      </c>
      <c r="K11" s="119"/>
      <c r="L11" s="118">
        <v>8</v>
      </c>
      <c r="M11" s="119"/>
      <c r="N11" s="118">
        <v>9</v>
      </c>
      <c r="O11" s="119"/>
      <c r="P11" s="118">
        <v>10</v>
      </c>
      <c r="Q11" s="119"/>
      <c r="R11" s="118">
        <v>11</v>
      </c>
      <c r="S11" s="119"/>
      <c r="T11" s="118">
        <v>12</v>
      </c>
      <c r="U11" s="119"/>
      <c r="V11" s="118">
        <v>13</v>
      </c>
      <c r="W11" s="119"/>
      <c r="X11" s="118">
        <v>14</v>
      </c>
      <c r="Y11" s="119"/>
      <c r="Z11" s="118">
        <v>15</v>
      </c>
      <c r="AA11" s="119"/>
    </row>
    <row r="12" spans="1:30" ht="18" customHeight="1">
      <c r="A12" s="12"/>
      <c r="B12" s="87" t="s">
        <v>118</v>
      </c>
      <c r="C12" s="12"/>
      <c r="D12" s="99"/>
      <c r="E12" s="5"/>
      <c r="F12" s="4"/>
      <c r="G12" s="5"/>
      <c r="H12" s="4"/>
      <c r="I12" s="5"/>
      <c r="J12" s="8"/>
      <c r="K12" s="9"/>
      <c r="L12" s="8"/>
      <c r="M12" s="9"/>
      <c r="N12" s="8"/>
      <c r="O12" s="9"/>
      <c r="P12" s="8"/>
      <c r="Q12" s="9"/>
      <c r="R12" s="8"/>
      <c r="S12" s="9"/>
      <c r="T12" s="8"/>
      <c r="U12" s="9"/>
      <c r="V12" s="8"/>
      <c r="W12" s="9"/>
      <c r="X12" s="8"/>
      <c r="Y12" s="9"/>
      <c r="Z12" s="8"/>
      <c r="AA12" s="9"/>
      <c r="AD12" s="25"/>
    </row>
    <row r="13" spans="1:27" ht="18" customHeight="1">
      <c r="A13" s="18"/>
      <c r="B13" s="97" t="s">
        <v>116</v>
      </c>
      <c r="C13" s="79">
        <f>SUM(C15:C43)</f>
        <v>2362702307</v>
      </c>
      <c r="D13" s="98"/>
      <c r="E13" s="7"/>
      <c r="F13" s="6"/>
      <c r="G13" s="7"/>
      <c r="H13" s="6"/>
      <c r="I13" s="7"/>
      <c r="J13" s="10"/>
      <c r="K13" s="11"/>
      <c r="L13" s="10"/>
      <c r="M13" s="11"/>
      <c r="N13" s="10"/>
      <c r="O13" s="11"/>
      <c r="P13" s="10"/>
      <c r="Q13" s="11"/>
      <c r="R13" s="10"/>
      <c r="S13" s="11"/>
      <c r="T13" s="10"/>
      <c r="U13" s="11"/>
      <c r="V13" s="10"/>
      <c r="W13" s="11"/>
      <c r="X13" s="10"/>
      <c r="Y13" s="11"/>
      <c r="Z13" s="10"/>
      <c r="AA13" s="11"/>
    </row>
    <row r="14" spans="1:27" ht="18" customHeight="1">
      <c r="A14" s="30">
        <v>1</v>
      </c>
      <c r="B14" s="27" t="s">
        <v>141</v>
      </c>
      <c r="C14" s="21"/>
      <c r="D14" s="4">
        <v>8</v>
      </c>
      <c r="E14" s="5">
        <v>0</v>
      </c>
      <c r="F14" s="4">
        <v>16</v>
      </c>
      <c r="G14" s="5">
        <v>0</v>
      </c>
      <c r="H14" s="4"/>
      <c r="I14" s="5"/>
      <c r="J14" s="4"/>
      <c r="K14" s="5"/>
      <c r="L14" s="4"/>
      <c r="M14" s="5"/>
      <c r="N14" s="4"/>
      <c r="O14" s="5"/>
      <c r="P14" s="4"/>
      <c r="Q14" s="5"/>
      <c r="R14" s="4"/>
      <c r="S14" s="5"/>
      <c r="T14" s="4"/>
      <c r="U14" s="5"/>
      <c r="V14" s="4"/>
      <c r="W14" s="5"/>
      <c r="X14" s="4"/>
      <c r="Y14" s="5"/>
      <c r="Z14" s="4"/>
      <c r="AA14" s="5"/>
    </row>
    <row r="15" spans="1:27" ht="16.5" customHeight="1">
      <c r="A15" s="18"/>
      <c r="B15" s="19" t="s">
        <v>74</v>
      </c>
      <c r="C15" s="20">
        <v>6000000</v>
      </c>
      <c r="D15" s="6">
        <v>8</v>
      </c>
      <c r="E15" s="7">
        <v>0</v>
      </c>
      <c r="F15" s="6">
        <v>16</v>
      </c>
      <c r="G15" s="7">
        <v>0</v>
      </c>
      <c r="H15" s="6"/>
      <c r="I15" s="7"/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7"/>
      <c r="V15" s="6"/>
      <c r="W15" s="7"/>
      <c r="X15" s="6"/>
      <c r="Y15" s="7"/>
      <c r="Z15" s="6"/>
      <c r="AA15" s="7"/>
    </row>
    <row r="16" spans="1:27" ht="18" customHeight="1">
      <c r="A16" s="30">
        <v>2</v>
      </c>
      <c r="B16" s="27" t="s">
        <v>142</v>
      </c>
      <c r="C16" s="21"/>
      <c r="D16" s="4">
        <v>8</v>
      </c>
      <c r="E16" s="5">
        <v>11</v>
      </c>
      <c r="F16" s="4">
        <v>16</v>
      </c>
      <c r="G16" s="5">
        <v>21</v>
      </c>
      <c r="H16" s="4"/>
      <c r="I16" s="5"/>
      <c r="J16" s="4"/>
      <c r="K16" s="5"/>
      <c r="L16" s="4"/>
      <c r="M16" s="5"/>
      <c r="N16" s="4"/>
      <c r="O16" s="5"/>
      <c r="P16" s="4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</row>
    <row r="17" spans="1:27" ht="16.5" customHeight="1">
      <c r="A17" s="18"/>
      <c r="B17" s="19" t="s">
        <v>126</v>
      </c>
      <c r="C17" s="20">
        <v>1899408157</v>
      </c>
      <c r="D17" s="6">
        <v>8</v>
      </c>
      <c r="E17" s="7">
        <v>11</v>
      </c>
      <c r="F17" s="6">
        <v>16</v>
      </c>
      <c r="G17" s="7">
        <v>21</v>
      </c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6"/>
      <c r="AA17" s="7"/>
    </row>
    <row r="18" spans="1:27" ht="18" customHeight="1">
      <c r="A18" s="30">
        <v>3</v>
      </c>
      <c r="B18" s="27" t="s">
        <v>143</v>
      </c>
      <c r="C18" s="17"/>
      <c r="D18" s="4">
        <v>8</v>
      </c>
      <c r="E18" s="5">
        <v>0</v>
      </c>
      <c r="F18" s="4">
        <v>16</v>
      </c>
      <c r="G18" s="5">
        <v>0</v>
      </c>
      <c r="H18" s="4"/>
      <c r="I18" s="5"/>
      <c r="J18" s="4"/>
      <c r="K18" s="5"/>
      <c r="L18" s="4"/>
      <c r="M18" s="5"/>
      <c r="N18" s="4"/>
      <c r="O18" s="5"/>
      <c r="P18" s="4"/>
      <c r="Q18" s="5"/>
      <c r="R18" s="4"/>
      <c r="S18" s="5"/>
      <c r="T18" s="4"/>
      <c r="U18" s="5"/>
      <c r="V18" s="4"/>
      <c r="W18" s="5"/>
      <c r="X18" s="4"/>
      <c r="Y18" s="5"/>
      <c r="Z18" s="4"/>
      <c r="AA18" s="5"/>
    </row>
    <row r="19" spans="1:27" ht="16.5" customHeight="1">
      <c r="A19" s="18"/>
      <c r="B19" s="19" t="s">
        <v>76</v>
      </c>
      <c r="C19" s="20">
        <v>6000000</v>
      </c>
      <c r="D19" s="6">
        <v>8</v>
      </c>
      <c r="E19" s="7">
        <v>0</v>
      </c>
      <c r="F19" s="6">
        <v>16</v>
      </c>
      <c r="G19" s="7">
        <v>0</v>
      </c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6"/>
      <c r="AA19" s="7"/>
    </row>
    <row r="20" spans="1:27" ht="18" customHeight="1">
      <c r="A20" s="16">
        <v>4</v>
      </c>
      <c r="B20" s="17" t="s">
        <v>144</v>
      </c>
      <c r="C20" s="21"/>
      <c r="D20" s="4">
        <v>8</v>
      </c>
      <c r="E20" s="5">
        <v>14</v>
      </c>
      <c r="F20" s="4">
        <v>16</v>
      </c>
      <c r="G20" s="5">
        <v>27</v>
      </c>
      <c r="H20" s="4"/>
      <c r="I20" s="5"/>
      <c r="J20" s="4"/>
      <c r="K20" s="5"/>
      <c r="L20" s="4"/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</row>
    <row r="21" spans="1:27" ht="16.5" customHeight="1">
      <c r="A21" s="18"/>
      <c r="B21" s="19" t="s">
        <v>78</v>
      </c>
      <c r="C21" s="20">
        <v>22023700</v>
      </c>
      <c r="D21" s="6">
        <v>8</v>
      </c>
      <c r="E21" s="7">
        <v>14</v>
      </c>
      <c r="F21" s="6">
        <v>16</v>
      </c>
      <c r="G21" s="7">
        <v>27</v>
      </c>
      <c r="H21" s="6"/>
      <c r="I21" s="7"/>
      <c r="J21" s="6"/>
      <c r="K21" s="7"/>
      <c r="L21" s="6"/>
      <c r="M21" s="7"/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  <c r="Z21" s="6"/>
      <c r="AA21" s="7"/>
    </row>
    <row r="22" spans="1:27" ht="18" customHeight="1">
      <c r="A22" s="16">
        <v>4</v>
      </c>
      <c r="B22" s="17" t="s">
        <v>145</v>
      </c>
      <c r="C22" s="21"/>
      <c r="D22" s="4">
        <v>8</v>
      </c>
      <c r="E22" s="5">
        <v>0</v>
      </c>
      <c r="F22" s="4">
        <v>16</v>
      </c>
      <c r="G22" s="5">
        <v>3</v>
      </c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</row>
    <row r="23" spans="1:27" ht="16.5" customHeight="1">
      <c r="A23" s="18"/>
      <c r="B23" s="19" t="s">
        <v>80</v>
      </c>
      <c r="C23" s="20">
        <v>6000000</v>
      </c>
      <c r="D23" s="6">
        <v>8</v>
      </c>
      <c r="E23" s="7">
        <v>0</v>
      </c>
      <c r="F23" s="6">
        <v>16</v>
      </c>
      <c r="G23" s="7">
        <v>3</v>
      </c>
      <c r="H23" s="6"/>
      <c r="I23" s="7"/>
      <c r="J23" s="6"/>
      <c r="K23" s="7"/>
      <c r="L23" s="6"/>
      <c r="M23" s="7"/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6"/>
      <c r="AA23" s="7"/>
    </row>
    <row r="24" spans="1:27" ht="18" customHeight="1">
      <c r="A24" s="16">
        <v>5</v>
      </c>
      <c r="B24" s="17" t="s">
        <v>146</v>
      </c>
      <c r="C24" s="21"/>
      <c r="D24" s="4">
        <v>8</v>
      </c>
      <c r="E24" s="5">
        <v>0</v>
      </c>
      <c r="F24" s="4">
        <v>16</v>
      </c>
      <c r="G24" s="5">
        <v>0</v>
      </c>
      <c r="H24" s="4"/>
      <c r="I24" s="5"/>
      <c r="J24" s="4"/>
      <c r="K24" s="5"/>
      <c r="L24" s="4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</row>
    <row r="25" spans="1:27" ht="16.5" customHeight="1">
      <c r="A25" s="18"/>
      <c r="B25" s="19" t="s">
        <v>82</v>
      </c>
      <c r="C25" s="20">
        <v>10012000</v>
      </c>
      <c r="D25" s="6">
        <v>8</v>
      </c>
      <c r="E25" s="7">
        <v>0</v>
      </c>
      <c r="F25" s="6">
        <v>16</v>
      </c>
      <c r="G25" s="7">
        <v>0</v>
      </c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6"/>
      <c r="AA25" s="7"/>
    </row>
    <row r="26" spans="1:27" ht="18" customHeight="1">
      <c r="A26" s="16">
        <v>6</v>
      </c>
      <c r="B26" s="17" t="s">
        <v>147</v>
      </c>
      <c r="C26" s="21"/>
      <c r="D26" s="4">
        <v>8</v>
      </c>
      <c r="E26" s="5">
        <v>0</v>
      </c>
      <c r="F26" s="4">
        <v>16</v>
      </c>
      <c r="G26" s="5">
        <v>17</v>
      </c>
      <c r="H26" s="4"/>
      <c r="I26" s="5"/>
      <c r="J26" s="4"/>
      <c r="K26" s="5"/>
      <c r="L26" s="4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</row>
    <row r="27" spans="1:27" ht="16.5" customHeight="1">
      <c r="A27" s="18"/>
      <c r="B27" s="19" t="s">
        <v>84</v>
      </c>
      <c r="C27" s="20">
        <v>1380000</v>
      </c>
      <c r="D27" s="6">
        <v>8</v>
      </c>
      <c r="E27" s="7">
        <v>0</v>
      </c>
      <c r="F27" s="6">
        <v>16</v>
      </c>
      <c r="G27" s="7">
        <v>17</v>
      </c>
      <c r="H27" s="6"/>
      <c r="I27" s="7"/>
      <c r="J27" s="6"/>
      <c r="K27" s="7"/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6"/>
      <c r="AA27" s="7"/>
    </row>
    <row r="28" spans="1:27" ht="18" customHeight="1">
      <c r="A28" s="16">
        <v>7</v>
      </c>
      <c r="B28" s="17" t="s">
        <v>148</v>
      </c>
      <c r="C28" s="21"/>
      <c r="D28" s="14">
        <v>8</v>
      </c>
      <c r="E28" s="15">
        <v>0</v>
      </c>
      <c r="F28" s="4">
        <v>16</v>
      </c>
      <c r="G28" s="15">
        <v>13</v>
      </c>
      <c r="H28" s="14"/>
      <c r="I28" s="15"/>
      <c r="J28" s="4"/>
      <c r="K28" s="5"/>
      <c r="L28" s="4"/>
      <c r="M28" s="5"/>
      <c r="N28" s="14"/>
      <c r="O28" s="15"/>
      <c r="P28" s="14"/>
      <c r="Q28" s="15"/>
      <c r="R28" s="4"/>
      <c r="S28" s="5"/>
      <c r="T28" s="14"/>
      <c r="U28" s="15"/>
      <c r="V28" s="14"/>
      <c r="W28" s="15"/>
      <c r="X28" s="14"/>
      <c r="Y28" s="15"/>
      <c r="Z28" s="14"/>
      <c r="AA28" s="15"/>
    </row>
    <row r="29" spans="1:27" ht="16.5" customHeight="1">
      <c r="A29" s="18"/>
      <c r="B29" s="19" t="s">
        <v>86</v>
      </c>
      <c r="C29" s="20">
        <v>6000000</v>
      </c>
      <c r="D29" s="6">
        <v>8</v>
      </c>
      <c r="E29" s="7">
        <v>0</v>
      </c>
      <c r="F29" s="6">
        <v>16</v>
      </c>
      <c r="G29" s="7">
        <v>13</v>
      </c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6"/>
      <c r="AA29" s="7"/>
    </row>
    <row r="30" spans="1:27" ht="18" customHeight="1">
      <c r="A30" s="16">
        <v>8</v>
      </c>
      <c r="B30" s="17" t="s">
        <v>149</v>
      </c>
      <c r="C30" s="21"/>
      <c r="D30" s="4">
        <v>8</v>
      </c>
      <c r="E30" s="5">
        <v>2</v>
      </c>
      <c r="F30" s="4">
        <v>16</v>
      </c>
      <c r="G30" s="5">
        <v>9</v>
      </c>
      <c r="H30" s="4"/>
      <c r="I30" s="5"/>
      <c r="J30" s="4"/>
      <c r="K30" s="5"/>
      <c r="L30" s="4"/>
      <c r="M30" s="5"/>
      <c r="N30" s="4"/>
      <c r="O30" s="5"/>
      <c r="P30" s="4"/>
      <c r="Q30" s="5"/>
      <c r="R30" s="4"/>
      <c r="S30" s="5"/>
      <c r="T30" s="4"/>
      <c r="U30" s="5"/>
      <c r="V30" s="4"/>
      <c r="W30" s="5"/>
      <c r="X30" s="4"/>
      <c r="Y30" s="5"/>
      <c r="Z30" s="4"/>
      <c r="AA30" s="5"/>
    </row>
    <row r="31" spans="1:27" ht="16.5" customHeight="1">
      <c r="A31" s="18"/>
      <c r="B31" s="19" t="s">
        <v>88</v>
      </c>
      <c r="C31" s="20">
        <v>80993000</v>
      </c>
      <c r="D31" s="6">
        <v>8</v>
      </c>
      <c r="E31" s="7">
        <v>2</v>
      </c>
      <c r="F31" s="6">
        <v>16</v>
      </c>
      <c r="G31" s="7">
        <v>9</v>
      </c>
      <c r="H31" s="6"/>
      <c r="I31" s="7"/>
      <c r="J31" s="6"/>
      <c r="K31" s="7"/>
      <c r="L31" s="6"/>
      <c r="M31" s="7"/>
      <c r="N31" s="6"/>
      <c r="O31" s="7"/>
      <c r="P31" s="6"/>
      <c r="Q31" s="7"/>
      <c r="R31" s="6"/>
      <c r="S31" s="7"/>
      <c r="T31" s="6"/>
      <c r="U31" s="7"/>
      <c r="V31" s="6"/>
      <c r="W31" s="7"/>
      <c r="X31" s="6"/>
      <c r="Y31" s="7"/>
      <c r="Z31" s="6"/>
      <c r="AA31" s="7"/>
    </row>
    <row r="32" spans="1:27" ht="16.5" customHeight="1">
      <c r="A32" s="16">
        <v>9</v>
      </c>
      <c r="B32" s="17" t="s">
        <v>150</v>
      </c>
      <c r="C32" s="21"/>
      <c r="D32" s="4">
        <v>8</v>
      </c>
      <c r="E32" s="5">
        <v>0</v>
      </c>
      <c r="F32" s="4">
        <v>16</v>
      </c>
      <c r="G32" s="5">
        <v>0</v>
      </c>
      <c r="H32" s="4"/>
      <c r="I32" s="5"/>
      <c r="J32" s="4"/>
      <c r="K32" s="5"/>
      <c r="L32" s="4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</row>
    <row r="33" spans="1:27" ht="16.5" customHeight="1">
      <c r="A33" s="18"/>
      <c r="B33" s="19" t="s">
        <v>151</v>
      </c>
      <c r="C33" s="20">
        <v>18025000</v>
      </c>
      <c r="D33" s="6">
        <v>8</v>
      </c>
      <c r="E33" s="7">
        <v>0</v>
      </c>
      <c r="F33" s="6">
        <v>16</v>
      </c>
      <c r="G33" s="7">
        <v>0</v>
      </c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</row>
    <row r="34" spans="1:27" ht="16.5" customHeight="1">
      <c r="A34" s="16">
        <v>10</v>
      </c>
      <c r="B34" s="17" t="s">
        <v>152</v>
      </c>
      <c r="C34" s="21"/>
      <c r="D34" s="4">
        <v>8</v>
      </c>
      <c r="E34" s="5">
        <v>21</v>
      </c>
      <c r="F34" s="4">
        <v>16</v>
      </c>
      <c r="G34" s="5">
        <v>21</v>
      </c>
      <c r="H34" s="4"/>
      <c r="I34" s="5"/>
      <c r="J34" s="4"/>
      <c r="K34" s="5"/>
      <c r="L34" s="4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</row>
    <row r="35" spans="1:27" ht="16.5" customHeight="1">
      <c r="A35" s="18"/>
      <c r="B35" s="19" t="s">
        <v>129</v>
      </c>
      <c r="C35" s="20">
        <v>58440450</v>
      </c>
      <c r="D35" s="6">
        <v>8</v>
      </c>
      <c r="E35" s="7">
        <v>21</v>
      </c>
      <c r="F35" s="6">
        <v>16</v>
      </c>
      <c r="G35" s="7">
        <v>21</v>
      </c>
      <c r="H35" s="6"/>
      <c r="I35" s="7"/>
      <c r="J35" s="6"/>
      <c r="K35" s="7"/>
      <c r="L35" s="6"/>
      <c r="M35" s="7"/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  <c r="Z35" s="6"/>
      <c r="AA35" s="7"/>
    </row>
    <row r="36" spans="1:27" ht="16.5" customHeight="1">
      <c r="A36" s="16">
        <v>11</v>
      </c>
      <c r="B36" s="17" t="s">
        <v>153</v>
      </c>
      <c r="C36" s="21"/>
      <c r="D36" s="4">
        <v>8</v>
      </c>
      <c r="E36" s="5">
        <v>7</v>
      </c>
      <c r="F36" s="4">
        <v>16</v>
      </c>
      <c r="G36" s="5">
        <v>15</v>
      </c>
      <c r="H36" s="4"/>
      <c r="I36" s="5"/>
      <c r="J36" s="4"/>
      <c r="K36" s="5"/>
      <c r="L36" s="4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</row>
    <row r="37" spans="1:27" ht="16.5" customHeight="1">
      <c r="A37" s="18"/>
      <c r="B37" s="19" t="s">
        <v>90</v>
      </c>
      <c r="C37" s="20">
        <v>38400000</v>
      </c>
      <c r="D37" s="6">
        <v>8</v>
      </c>
      <c r="E37" s="7">
        <v>7</v>
      </c>
      <c r="F37" s="6">
        <v>16</v>
      </c>
      <c r="G37" s="7">
        <v>15</v>
      </c>
      <c r="H37" s="6"/>
      <c r="I37" s="7"/>
      <c r="J37" s="6"/>
      <c r="K37" s="7"/>
      <c r="L37" s="6"/>
      <c r="M37" s="7"/>
      <c r="N37" s="6"/>
      <c r="O37" s="7"/>
      <c r="P37" s="6"/>
      <c r="Q37" s="7"/>
      <c r="R37" s="6"/>
      <c r="S37" s="7"/>
      <c r="T37" s="6"/>
      <c r="U37" s="7"/>
      <c r="V37" s="6"/>
      <c r="W37" s="7"/>
      <c r="X37" s="6"/>
      <c r="Y37" s="7"/>
      <c r="Z37" s="6"/>
      <c r="AA37" s="7"/>
    </row>
    <row r="38" spans="1:27" ht="18" customHeight="1">
      <c r="A38" s="30">
        <v>12</v>
      </c>
      <c r="B38" s="38" t="s">
        <v>154</v>
      </c>
      <c r="C38" s="30"/>
      <c r="D38" s="4">
        <v>8</v>
      </c>
      <c r="E38" s="5">
        <v>8</v>
      </c>
      <c r="F38" s="4">
        <v>16</v>
      </c>
      <c r="G38" s="5">
        <v>17</v>
      </c>
      <c r="H38" s="4"/>
      <c r="I38" s="5"/>
      <c r="J38" s="4"/>
      <c r="K38" s="5"/>
      <c r="L38" s="4"/>
      <c r="M38" s="5"/>
      <c r="N38" s="4"/>
      <c r="O38" s="5"/>
      <c r="P38" s="4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</row>
    <row r="39" spans="1:27" ht="18" customHeight="1">
      <c r="A39" s="18"/>
      <c r="B39" s="43" t="s">
        <v>92</v>
      </c>
      <c r="C39" s="35">
        <v>159480000</v>
      </c>
      <c r="D39" s="6">
        <v>8</v>
      </c>
      <c r="E39" s="7">
        <v>8</v>
      </c>
      <c r="F39" s="6">
        <v>16</v>
      </c>
      <c r="G39" s="7">
        <v>17</v>
      </c>
      <c r="H39" s="6"/>
      <c r="I39" s="7"/>
      <c r="J39" s="6"/>
      <c r="K39" s="7"/>
      <c r="L39" s="6"/>
      <c r="M39" s="7"/>
      <c r="N39" s="6"/>
      <c r="O39" s="7"/>
      <c r="P39" s="6"/>
      <c r="Q39" s="7"/>
      <c r="R39" s="6"/>
      <c r="S39" s="7"/>
      <c r="T39" s="6"/>
      <c r="U39" s="7"/>
      <c r="V39" s="6"/>
      <c r="W39" s="7"/>
      <c r="X39" s="6"/>
      <c r="Y39" s="7"/>
      <c r="Z39" s="6"/>
      <c r="AA39" s="7"/>
    </row>
    <row r="40" spans="1:27" ht="18" customHeight="1">
      <c r="A40" s="16">
        <v>13</v>
      </c>
      <c r="B40" s="17" t="s">
        <v>155</v>
      </c>
      <c r="C40" s="21"/>
      <c r="D40" s="4">
        <v>8</v>
      </c>
      <c r="E40" s="5">
        <v>6</v>
      </c>
      <c r="F40" s="4">
        <v>16</v>
      </c>
      <c r="G40" s="5">
        <v>13</v>
      </c>
      <c r="H40" s="4"/>
      <c r="I40" s="5"/>
      <c r="J40" s="4"/>
      <c r="K40" s="5"/>
      <c r="L40" s="4"/>
      <c r="M40" s="5"/>
      <c r="N40" s="4"/>
      <c r="O40" s="5"/>
      <c r="P40" s="4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</row>
    <row r="41" spans="1:27" ht="27" customHeight="1">
      <c r="A41" s="18"/>
      <c r="B41" s="89" t="s">
        <v>94</v>
      </c>
      <c r="C41" s="20">
        <v>31300000</v>
      </c>
      <c r="D41" s="6">
        <v>8</v>
      </c>
      <c r="E41" s="7">
        <v>6</v>
      </c>
      <c r="F41" s="6">
        <v>16</v>
      </c>
      <c r="G41" s="7">
        <v>13</v>
      </c>
      <c r="H41" s="6"/>
      <c r="I41" s="7"/>
      <c r="J41" s="6"/>
      <c r="K41" s="7"/>
      <c r="L41" s="6"/>
      <c r="M41" s="7"/>
      <c r="N41" s="6"/>
      <c r="O41" s="7"/>
      <c r="P41" s="6"/>
      <c r="Q41" s="7"/>
      <c r="R41" s="6"/>
      <c r="S41" s="7"/>
      <c r="T41" s="6"/>
      <c r="U41" s="7"/>
      <c r="V41" s="6"/>
      <c r="W41" s="7"/>
      <c r="X41" s="6"/>
      <c r="Y41" s="7"/>
      <c r="Z41" s="6"/>
      <c r="AA41" s="7"/>
    </row>
    <row r="42" spans="1:27" ht="18" customHeight="1">
      <c r="A42" s="16">
        <v>14</v>
      </c>
      <c r="B42" s="17" t="s">
        <v>156</v>
      </c>
      <c r="C42" s="21"/>
      <c r="D42" s="4">
        <v>8</v>
      </c>
      <c r="E42" s="5">
        <v>0</v>
      </c>
      <c r="F42" s="4">
        <v>16</v>
      </c>
      <c r="G42" s="5">
        <v>7</v>
      </c>
      <c r="H42" s="4"/>
      <c r="I42" s="5"/>
      <c r="J42" s="4"/>
      <c r="K42" s="5"/>
      <c r="L42" s="4"/>
      <c r="M42" s="5"/>
      <c r="N42" s="4"/>
      <c r="O42" s="5"/>
      <c r="P42" s="4"/>
      <c r="Q42" s="5"/>
      <c r="R42" s="4"/>
      <c r="S42" s="5"/>
      <c r="T42" s="4"/>
      <c r="U42" s="5"/>
      <c r="V42" s="4"/>
      <c r="W42" s="5"/>
      <c r="X42" s="4"/>
      <c r="Y42" s="5"/>
      <c r="Z42" s="4"/>
      <c r="AA42" s="5"/>
    </row>
    <row r="43" spans="1:27" ht="16.5" customHeight="1">
      <c r="A43" s="18"/>
      <c r="B43" s="89" t="s">
        <v>131</v>
      </c>
      <c r="C43" s="20">
        <v>19240000</v>
      </c>
      <c r="D43" s="6">
        <v>8</v>
      </c>
      <c r="E43" s="7">
        <v>0</v>
      </c>
      <c r="F43" s="6">
        <v>16</v>
      </c>
      <c r="G43" s="7">
        <v>7</v>
      </c>
      <c r="H43" s="6"/>
      <c r="I43" s="7"/>
      <c r="J43" s="6"/>
      <c r="K43" s="7"/>
      <c r="L43" s="6"/>
      <c r="M43" s="7"/>
      <c r="N43" s="6"/>
      <c r="O43" s="7"/>
      <c r="P43" s="6"/>
      <c r="Q43" s="7"/>
      <c r="R43" s="6"/>
      <c r="S43" s="7"/>
      <c r="T43" s="6"/>
      <c r="U43" s="7"/>
      <c r="V43" s="6"/>
      <c r="W43" s="7"/>
      <c r="X43" s="6"/>
      <c r="Y43" s="7"/>
      <c r="Z43" s="6"/>
      <c r="AA43" s="7"/>
    </row>
    <row r="44" spans="1:27" ht="18" customHeight="1">
      <c r="A44" s="16"/>
      <c r="B44" s="90" t="s">
        <v>119</v>
      </c>
      <c r="C44" s="21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4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</row>
    <row r="45" spans="1:27" ht="18.75" customHeight="1">
      <c r="A45" s="18"/>
      <c r="B45" s="96" t="s">
        <v>95</v>
      </c>
      <c r="C45" s="28">
        <v>111600000</v>
      </c>
      <c r="D45" s="6"/>
      <c r="E45" s="7"/>
      <c r="F45" s="6"/>
      <c r="G45" s="7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6"/>
      <c r="U45" s="7"/>
      <c r="V45" s="6"/>
      <c r="W45" s="7"/>
      <c r="X45" s="6"/>
      <c r="Y45" s="7"/>
      <c r="Z45" s="6"/>
      <c r="AA45" s="7"/>
    </row>
    <row r="46" spans="1:27" ht="16.5" customHeight="1">
      <c r="A46" s="16">
        <v>15</v>
      </c>
      <c r="B46" s="17" t="s">
        <v>157</v>
      </c>
      <c r="C46" s="21"/>
      <c r="D46" s="4">
        <v>8</v>
      </c>
      <c r="E46" s="5">
        <v>8</v>
      </c>
      <c r="F46" s="4">
        <v>16</v>
      </c>
      <c r="G46" s="5">
        <v>16</v>
      </c>
      <c r="H46" s="4"/>
      <c r="I46" s="5"/>
      <c r="J46" s="4"/>
      <c r="K46" s="5"/>
      <c r="L46" s="4"/>
      <c r="M46" s="5"/>
      <c r="N46" s="4"/>
      <c r="O46" s="5"/>
      <c r="P46" s="4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</row>
    <row r="47" spans="1:27" ht="15.75" customHeight="1">
      <c r="A47" s="18"/>
      <c r="B47" s="88" t="s">
        <v>97</v>
      </c>
      <c r="C47" s="20">
        <v>111600000</v>
      </c>
      <c r="D47" s="6">
        <v>8</v>
      </c>
      <c r="E47" s="7">
        <v>8</v>
      </c>
      <c r="F47" s="6">
        <v>16</v>
      </c>
      <c r="G47" s="7">
        <v>16</v>
      </c>
      <c r="H47" s="6"/>
      <c r="I47" s="7"/>
      <c r="J47" s="6"/>
      <c r="K47" s="7"/>
      <c r="L47" s="6"/>
      <c r="M47" s="7"/>
      <c r="N47" s="6"/>
      <c r="O47" s="7"/>
      <c r="P47" s="6"/>
      <c r="Q47" s="7"/>
      <c r="R47" s="6"/>
      <c r="S47" s="7"/>
      <c r="T47" s="6"/>
      <c r="U47" s="7"/>
      <c r="V47" s="6"/>
      <c r="W47" s="7"/>
      <c r="X47" s="6"/>
      <c r="Y47" s="7"/>
      <c r="Z47" s="6"/>
      <c r="AA47" s="7"/>
    </row>
    <row r="48" spans="1:27" ht="17.25" customHeight="1">
      <c r="A48" s="16"/>
      <c r="B48" s="90" t="s">
        <v>121</v>
      </c>
      <c r="C48" s="21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</row>
    <row r="49" spans="1:27" ht="17.25" customHeight="1">
      <c r="A49" s="18"/>
      <c r="B49" s="96" t="s">
        <v>98</v>
      </c>
      <c r="C49" s="28">
        <v>29000000</v>
      </c>
      <c r="D49" s="6"/>
      <c r="E49" s="7"/>
      <c r="F49" s="6"/>
      <c r="G49" s="7"/>
      <c r="H49" s="6"/>
      <c r="I49" s="7"/>
      <c r="J49" s="6"/>
      <c r="K49" s="7"/>
      <c r="L49" s="6"/>
      <c r="M49" s="7"/>
      <c r="N49" s="6"/>
      <c r="O49" s="7"/>
      <c r="P49" s="6"/>
      <c r="Q49" s="7"/>
      <c r="R49" s="6"/>
      <c r="S49" s="7"/>
      <c r="T49" s="6"/>
      <c r="U49" s="7"/>
      <c r="V49" s="6"/>
      <c r="W49" s="7"/>
      <c r="X49" s="6"/>
      <c r="Y49" s="7"/>
      <c r="Z49" s="6"/>
      <c r="AA49" s="7"/>
    </row>
    <row r="50" spans="1:27" ht="16.5" customHeight="1">
      <c r="A50" s="16">
        <v>15</v>
      </c>
      <c r="B50" s="17" t="s">
        <v>158</v>
      </c>
      <c r="C50" s="29"/>
      <c r="D50" s="4">
        <v>8</v>
      </c>
      <c r="E50" s="5">
        <v>0</v>
      </c>
      <c r="F50" s="4">
        <v>16</v>
      </c>
      <c r="G50" s="5">
        <v>0</v>
      </c>
      <c r="H50" s="4"/>
      <c r="I50" s="5"/>
      <c r="J50" s="4"/>
      <c r="K50" s="5"/>
      <c r="L50" s="4"/>
      <c r="M50" s="5"/>
      <c r="N50" s="4"/>
      <c r="O50" s="5"/>
      <c r="P50" s="4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</row>
    <row r="51" spans="1:27" ht="16.5" customHeight="1">
      <c r="A51" s="18"/>
      <c r="B51" s="44" t="s">
        <v>100</v>
      </c>
      <c r="C51" s="20">
        <v>9000000</v>
      </c>
      <c r="D51" s="6">
        <v>8</v>
      </c>
      <c r="E51" s="7">
        <v>0</v>
      </c>
      <c r="F51" s="6">
        <v>16</v>
      </c>
      <c r="G51" s="7">
        <v>0</v>
      </c>
      <c r="H51" s="6"/>
      <c r="I51" s="7"/>
      <c r="J51" s="6"/>
      <c r="K51" s="7"/>
      <c r="L51" s="6"/>
      <c r="M51" s="7"/>
      <c r="N51" s="6"/>
      <c r="O51" s="7"/>
      <c r="P51" s="6"/>
      <c r="Q51" s="7"/>
      <c r="R51" s="6"/>
      <c r="S51" s="7"/>
      <c r="T51" s="6"/>
      <c r="U51" s="7"/>
      <c r="V51" s="6"/>
      <c r="W51" s="7"/>
      <c r="X51" s="6"/>
      <c r="Y51" s="7"/>
      <c r="Z51" s="6"/>
      <c r="AA51" s="7"/>
    </row>
    <row r="52" spans="1:27" ht="16.5" customHeight="1">
      <c r="A52" s="16">
        <v>16</v>
      </c>
      <c r="B52" s="17" t="s">
        <v>159</v>
      </c>
      <c r="C52" s="21"/>
      <c r="D52" s="4">
        <v>8</v>
      </c>
      <c r="E52" s="5">
        <v>0</v>
      </c>
      <c r="F52" s="4">
        <v>16</v>
      </c>
      <c r="G52" s="5">
        <v>0</v>
      </c>
      <c r="H52" s="4"/>
      <c r="I52" s="5"/>
      <c r="J52" s="4"/>
      <c r="K52" s="5"/>
      <c r="L52" s="4"/>
      <c r="M52" s="5"/>
      <c r="N52" s="4"/>
      <c r="O52" s="5"/>
      <c r="P52" s="4"/>
      <c r="Q52" s="5"/>
      <c r="R52" s="4"/>
      <c r="S52" s="5"/>
      <c r="T52" s="4"/>
      <c r="U52" s="5"/>
      <c r="V52" s="4"/>
      <c r="W52" s="5"/>
      <c r="X52" s="4"/>
      <c r="Y52" s="5"/>
      <c r="Z52" s="4"/>
      <c r="AA52" s="5"/>
    </row>
    <row r="53" spans="1:27" ht="17.25" customHeight="1">
      <c r="A53" s="18"/>
      <c r="B53" s="45" t="s">
        <v>102</v>
      </c>
      <c r="C53" s="20">
        <v>20000000</v>
      </c>
      <c r="D53" s="6">
        <v>8</v>
      </c>
      <c r="E53" s="7">
        <v>0</v>
      </c>
      <c r="F53" s="6">
        <v>16</v>
      </c>
      <c r="G53" s="7">
        <v>0</v>
      </c>
      <c r="H53" s="6"/>
      <c r="I53" s="7"/>
      <c r="J53" s="6"/>
      <c r="K53" s="7"/>
      <c r="L53" s="6"/>
      <c r="M53" s="7"/>
      <c r="N53" s="6"/>
      <c r="O53" s="7"/>
      <c r="P53" s="6"/>
      <c r="Q53" s="7"/>
      <c r="R53" s="6"/>
      <c r="S53" s="7"/>
      <c r="T53" s="6"/>
      <c r="U53" s="7"/>
      <c r="V53" s="6"/>
      <c r="W53" s="7"/>
      <c r="X53" s="6"/>
      <c r="Y53" s="7"/>
      <c r="Z53" s="6"/>
      <c r="AA53" s="7"/>
    </row>
    <row r="54" spans="1:27" ht="18" customHeight="1">
      <c r="A54" s="16"/>
      <c r="B54" s="94" t="s">
        <v>120</v>
      </c>
      <c r="C54" s="21"/>
      <c r="D54" s="4"/>
      <c r="E54" s="5"/>
      <c r="F54" s="4"/>
      <c r="G54" s="5"/>
      <c r="H54" s="4"/>
      <c r="I54" s="5"/>
      <c r="J54" s="4"/>
      <c r="K54" s="5"/>
      <c r="L54" s="4"/>
      <c r="M54" s="5"/>
      <c r="N54" s="4"/>
      <c r="O54" s="5"/>
      <c r="P54" s="4"/>
      <c r="Q54" s="5"/>
      <c r="R54" s="4"/>
      <c r="S54" s="5"/>
      <c r="T54" s="4"/>
      <c r="U54" s="5"/>
      <c r="V54" s="4"/>
      <c r="W54" s="5"/>
      <c r="X54" s="4"/>
      <c r="Y54" s="5"/>
      <c r="Z54" s="4"/>
      <c r="AA54" s="5"/>
    </row>
    <row r="55" spans="1:27" ht="18" customHeight="1">
      <c r="A55" s="18"/>
      <c r="B55" s="96" t="s">
        <v>103</v>
      </c>
      <c r="C55" s="100">
        <v>168000000</v>
      </c>
      <c r="D55" s="6"/>
      <c r="E55" s="7"/>
      <c r="F55" s="6"/>
      <c r="G55" s="7"/>
      <c r="H55" s="6"/>
      <c r="I55" s="7"/>
      <c r="J55" s="6"/>
      <c r="K55" s="7"/>
      <c r="L55" s="6"/>
      <c r="M55" s="7"/>
      <c r="N55" s="6"/>
      <c r="O55" s="7"/>
      <c r="P55" s="6"/>
      <c r="Q55" s="7"/>
      <c r="R55" s="6"/>
      <c r="S55" s="7"/>
      <c r="T55" s="6"/>
      <c r="U55" s="7"/>
      <c r="V55" s="6"/>
      <c r="W55" s="7"/>
      <c r="X55" s="6"/>
      <c r="Y55" s="7"/>
      <c r="Z55" s="6"/>
      <c r="AA55" s="7"/>
    </row>
    <row r="56" spans="1:27" ht="18" customHeight="1">
      <c r="A56" s="30">
        <v>17</v>
      </c>
      <c r="B56" s="23" t="s">
        <v>160</v>
      </c>
      <c r="C56" s="29"/>
      <c r="D56" s="4">
        <v>8</v>
      </c>
      <c r="E56" s="5">
        <v>7</v>
      </c>
      <c r="F56" s="4">
        <v>16</v>
      </c>
      <c r="G56" s="5">
        <v>16</v>
      </c>
      <c r="H56" s="4"/>
      <c r="I56" s="5"/>
      <c r="J56" s="4"/>
      <c r="K56" s="5"/>
      <c r="L56" s="4"/>
      <c r="M56" s="5"/>
      <c r="N56" s="4"/>
      <c r="O56" s="5"/>
      <c r="P56" s="4"/>
      <c r="Q56" s="5"/>
      <c r="R56" s="4"/>
      <c r="S56" s="5"/>
      <c r="T56" s="4"/>
      <c r="U56" s="5"/>
      <c r="V56" s="4"/>
      <c r="W56" s="5"/>
      <c r="X56" s="4"/>
      <c r="Y56" s="5"/>
      <c r="Z56" s="4"/>
      <c r="AA56" s="5"/>
    </row>
    <row r="57" spans="1:27" ht="26.25" customHeight="1">
      <c r="A57" s="18"/>
      <c r="B57" s="88" t="s">
        <v>105</v>
      </c>
      <c r="C57" s="20">
        <v>168000000</v>
      </c>
      <c r="D57" s="6">
        <v>8</v>
      </c>
      <c r="E57" s="7">
        <v>7</v>
      </c>
      <c r="F57" s="6">
        <v>16</v>
      </c>
      <c r="G57" s="7">
        <v>16</v>
      </c>
      <c r="H57" s="6"/>
      <c r="I57" s="7"/>
      <c r="J57" s="6"/>
      <c r="K57" s="7"/>
      <c r="L57" s="6"/>
      <c r="M57" s="7"/>
      <c r="N57" s="6"/>
      <c r="O57" s="7"/>
      <c r="P57" s="6"/>
      <c r="Q57" s="7"/>
      <c r="R57" s="6"/>
      <c r="S57" s="7"/>
      <c r="T57" s="6"/>
      <c r="U57" s="7"/>
      <c r="V57" s="6"/>
      <c r="W57" s="7"/>
      <c r="X57" s="6"/>
      <c r="Y57" s="7"/>
      <c r="Z57" s="6"/>
      <c r="AA57" s="7"/>
    </row>
    <row r="58" spans="1:27" ht="16.5" customHeight="1">
      <c r="A58" s="16"/>
      <c r="B58" s="94" t="s">
        <v>122</v>
      </c>
      <c r="C58" s="21"/>
      <c r="D58" s="4"/>
      <c r="E58" s="5"/>
      <c r="F58" s="4"/>
      <c r="G58" s="5"/>
      <c r="H58" s="4"/>
      <c r="I58" s="5"/>
      <c r="J58" s="4"/>
      <c r="K58" s="5"/>
      <c r="L58" s="4"/>
      <c r="M58" s="5"/>
      <c r="N58" s="4"/>
      <c r="O58" s="5"/>
      <c r="P58" s="4"/>
      <c r="Q58" s="5"/>
      <c r="R58" s="4"/>
      <c r="S58" s="5"/>
      <c r="T58" s="4"/>
      <c r="U58" s="5"/>
      <c r="V58" s="4"/>
      <c r="W58" s="5"/>
      <c r="X58" s="4"/>
      <c r="Y58" s="5"/>
      <c r="Z58" s="4"/>
      <c r="AA58" s="5"/>
    </row>
    <row r="59" spans="1:27" ht="16.5" customHeight="1">
      <c r="A59" s="18"/>
      <c r="B59" s="86" t="s">
        <v>106</v>
      </c>
      <c r="C59" s="28">
        <v>46350000</v>
      </c>
      <c r="D59" s="6"/>
      <c r="E59" s="7"/>
      <c r="F59" s="6"/>
      <c r="G59" s="7"/>
      <c r="H59" s="6"/>
      <c r="I59" s="7"/>
      <c r="J59" s="6"/>
      <c r="K59" s="7"/>
      <c r="L59" s="6"/>
      <c r="M59" s="7"/>
      <c r="N59" s="6"/>
      <c r="O59" s="7"/>
      <c r="P59" s="6"/>
      <c r="Q59" s="7"/>
      <c r="R59" s="6"/>
      <c r="S59" s="7"/>
      <c r="T59" s="6"/>
      <c r="U59" s="7"/>
      <c r="V59" s="6"/>
      <c r="W59" s="7"/>
      <c r="X59" s="6"/>
      <c r="Y59" s="7"/>
      <c r="Z59" s="6"/>
      <c r="AA59" s="7"/>
    </row>
    <row r="60" spans="1:27" ht="18" customHeight="1">
      <c r="A60" s="16">
        <v>18</v>
      </c>
      <c r="B60" s="23" t="s">
        <v>161</v>
      </c>
      <c r="C60" s="21"/>
      <c r="D60" s="4">
        <v>8</v>
      </c>
      <c r="E60" s="5">
        <v>0</v>
      </c>
      <c r="F60" s="4">
        <v>16</v>
      </c>
      <c r="G60" s="5">
        <v>0</v>
      </c>
      <c r="H60" s="4"/>
      <c r="I60" s="5"/>
      <c r="J60" s="4"/>
      <c r="K60" s="5"/>
      <c r="L60" s="4"/>
      <c r="M60" s="5"/>
      <c r="N60" s="4"/>
      <c r="O60" s="5"/>
      <c r="P60" s="4"/>
      <c r="Q60" s="5"/>
      <c r="R60" s="4"/>
      <c r="S60" s="5"/>
      <c r="T60" s="4"/>
      <c r="U60" s="5"/>
      <c r="V60" s="4"/>
      <c r="W60" s="5"/>
      <c r="X60" s="4"/>
      <c r="Y60" s="5"/>
      <c r="Z60" s="4"/>
      <c r="AA60" s="5"/>
    </row>
    <row r="61" spans="1:27" ht="39.75" customHeight="1">
      <c r="A61" s="18"/>
      <c r="B61" s="88" t="s">
        <v>124</v>
      </c>
      <c r="C61" s="20">
        <v>40350000</v>
      </c>
      <c r="D61" s="6">
        <v>8</v>
      </c>
      <c r="E61" s="7">
        <v>0</v>
      </c>
      <c r="F61" s="6">
        <v>16</v>
      </c>
      <c r="G61" s="7">
        <v>0</v>
      </c>
      <c r="H61" s="6"/>
      <c r="I61" s="7"/>
      <c r="J61" s="6"/>
      <c r="K61" s="7"/>
      <c r="L61" s="6"/>
      <c r="M61" s="7"/>
      <c r="N61" s="6"/>
      <c r="O61" s="7"/>
      <c r="P61" s="6"/>
      <c r="Q61" s="7"/>
      <c r="R61" s="6"/>
      <c r="S61" s="7"/>
      <c r="T61" s="6"/>
      <c r="U61" s="7"/>
      <c r="V61" s="6"/>
      <c r="W61" s="7"/>
      <c r="X61" s="6"/>
      <c r="Y61" s="7"/>
      <c r="Z61" s="6"/>
      <c r="AA61" s="7"/>
    </row>
    <row r="62" spans="1:27" ht="16.5" customHeight="1">
      <c r="A62" s="16">
        <v>19</v>
      </c>
      <c r="B62" s="17" t="s">
        <v>162</v>
      </c>
      <c r="C62" s="21"/>
      <c r="D62" s="4">
        <v>8</v>
      </c>
      <c r="E62" s="5">
        <v>0</v>
      </c>
      <c r="F62" s="4">
        <v>16</v>
      </c>
      <c r="G62" s="5">
        <v>0</v>
      </c>
      <c r="H62" s="4"/>
      <c r="I62" s="5"/>
      <c r="J62" s="4"/>
      <c r="K62" s="5"/>
      <c r="L62" s="4"/>
      <c r="M62" s="5"/>
      <c r="N62" s="4"/>
      <c r="O62" s="5"/>
      <c r="P62" s="4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</row>
    <row r="63" spans="1:27" ht="27" customHeight="1">
      <c r="A63" s="18"/>
      <c r="B63" s="88" t="s">
        <v>110</v>
      </c>
      <c r="C63" s="20">
        <v>6000000</v>
      </c>
      <c r="D63" s="6">
        <v>8</v>
      </c>
      <c r="E63" s="7">
        <v>0</v>
      </c>
      <c r="F63" s="6">
        <v>16</v>
      </c>
      <c r="G63" s="7">
        <v>0</v>
      </c>
      <c r="H63" s="6"/>
      <c r="I63" s="7"/>
      <c r="J63" s="6"/>
      <c r="K63" s="7"/>
      <c r="L63" s="6"/>
      <c r="M63" s="7"/>
      <c r="N63" s="6"/>
      <c r="O63" s="7"/>
      <c r="P63" s="6"/>
      <c r="Q63" s="7"/>
      <c r="R63" s="6"/>
      <c r="S63" s="7"/>
      <c r="T63" s="6"/>
      <c r="U63" s="7"/>
      <c r="V63" s="6"/>
      <c r="W63" s="7"/>
      <c r="X63" s="6"/>
      <c r="Y63" s="7"/>
      <c r="Z63" s="6"/>
      <c r="AA63" s="7"/>
    </row>
    <row r="64" spans="1:27" ht="16.5" customHeight="1">
      <c r="A64" s="30"/>
      <c r="B64" s="95" t="s">
        <v>123</v>
      </c>
      <c r="C64" s="21"/>
      <c r="D64" s="4"/>
      <c r="E64" s="5"/>
      <c r="F64" s="4"/>
      <c r="G64" s="5"/>
      <c r="H64" s="4"/>
      <c r="I64" s="5"/>
      <c r="J64" s="4"/>
      <c r="K64" s="5"/>
      <c r="L64" s="4"/>
      <c r="M64" s="5"/>
      <c r="N64" s="4"/>
      <c r="O64" s="5"/>
      <c r="P64" s="4"/>
      <c r="Q64" s="5"/>
      <c r="R64" s="4"/>
      <c r="S64" s="5"/>
      <c r="T64" s="4"/>
      <c r="U64" s="5"/>
      <c r="V64" s="4"/>
      <c r="W64" s="5"/>
      <c r="X64" s="4"/>
      <c r="Y64" s="5"/>
      <c r="Z64" s="4"/>
      <c r="AA64" s="5"/>
    </row>
    <row r="65" spans="1:27" ht="16.5" customHeight="1">
      <c r="A65" s="18"/>
      <c r="B65" s="86" t="s">
        <v>111</v>
      </c>
      <c r="C65" s="28">
        <v>8000000</v>
      </c>
      <c r="D65" s="6"/>
      <c r="E65" s="7"/>
      <c r="F65" s="6"/>
      <c r="G65" s="7"/>
      <c r="H65" s="6"/>
      <c r="I65" s="7"/>
      <c r="J65" s="6"/>
      <c r="K65" s="7"/>
      <c r="L65" s="6"/>
      <c r="M65" s="7"/>
      <c r="N65" s="6"/>
      <c r="O65" s="7"/>
      <c r="P65" s="6"/>
      <c r="Q65" s="7"/>
      <c r="R65" s="6"/>
      <c r="S65" s="7"/>
      <c r="T65" s="6"/>
      <c r="U65" s="7"/>
      <c r="V65" s="6"/>
      <c r="W65" s="7"/>
      <c r="X65" s="6"/>
      <c r="Y65" s="7"/>
      <c r="Z65" s="6"/>
      <c r="AA65" s="7"/>
    </row>
    <row r="66" spans="1:27" ht="16.5" customHeight="1">
      <c r="A66" s="30">
        <v>20</v>
      </c>
      <c r="B66" s="17" t="s">
        <v>163</v>
      </c>
      <c r="C66" s="21"/>
      <c r="D66" s="4">
        <v>8</v>
      </c>
      <c r="E66" s="5">
        <v>0</v>
      </c>
      <c r="F66" s="4">
        <v>16</v>
      </c>
      <c r="G66" s="5">
        <v>0</v>
      </c>
      <c r="H66" s="4"/>
      <c r="I66" s="5"/>
      <c r="J66" s="4"/>
      <c r="K66" s="5"/>
      <c r="L66" s="4"/>
      <c r="M66" s="5"/>
      <c r="N66" s="4"/>
      <c r="O66" s="5"/>
      <c r="P66" s="4"/>
      <c r="Q66" s="5"/>
      <c r="R66" s="4"/>
      <c r="S66" s="5"/>
      <c r="T66" s="4"/>
      <c r="U66" s="5"/>
      <c r="V66" s="4"/>
      <c r="W66" s="5"/>
      <c r="X66" s="4"/>
      <c r="Y66" s="5"/>
      <c r="Z66" s="4"/>
      <c r="AA66" s="5"/>
    </row>
    <row r="67" spans="1:27" ht="16.5" customHeight="1">
      <c r="A67" s="18"/>
      <c r="B67" s="88" t="s">
        <v>113</v>
      </c>
      <c r="C67" s="20">
        <v>8000000</v>
      </c>
      <c r="D67" s="6">
        <v>8</v>
      </c>
      <c r="E67" s="7">
        <v>0</v>
      </c>
      <c r="F67" s="6">
        <v>16</v>
      </c>
      <c r="G67" s="7">
        <v>0</v>
      </c>
      <c r="H67" s="6"/>
      <c r="I67" s="7"/>
      <c r="J67" s="6"/>
      <c r="K67" s="7"/>
      <c r="L67" s="6"/>
      <c r="M67" s="7"/>
      <c r="N67" s="6"/>
      <c r="O67" s="7"/>
      <c r="P67" s="6"/>
      <c r="Q67" s="7"/>
      <c r="R67" s="6"/>
      <c r="S67" s="7"/>
      <c r="T67" s="6"/>
      <c r="U67" s="7"/>
      <c r="V67" s="6"/>
      <c r="W67" s="7"/>
      <c r="X67" s="6"/>
      <c r="Y67" s="7"/>
      <c r="Z67" s="6"/>
      <c r="AA67" s="7"/>
    </row>
    <row r="68" spans="1:27" ht="16.5" customHeight="1" hidden="1">
      <c r="A68" s="30">
        <v>21</v>
      </c>
      <c r="B68" s="17" t="s">
        <v>114</v>
      </c>
      <c r="C68" s="21"/>
      <c r="D68" s="4">
        <v>8</v>
      </c>
      <c r="E68" s="5">
        <v>8</v>
      </c>
      <c r="F68" s="4"/>
      <c r="G68" s="5"/>
      <c r="H68" s="4"/>
      <c r="I68" s="5"/>
      <c r="J68" s="4"/>
      <c r="K68" s="5"/>
      <c r="L68" s="4"/>
      <c r="M68" s="5"/>
      <c r="N68" s="4"/>
      <c r="O68" s="5"/>
      <c r="P68" s="4"/>
      <c r="Q68" s="5"/>
      <c r="R68" s="4"/>
      <c r="S68" s="5"/>
      <c r="T68" s="4"/>
      <c r="U68" s="5"/>
      <c r="V68" s="4"/>
      <c r="W68" s="5"/>
      <c r="X68" s="4"/>
      <c r="Y68" s="5"/>
      <c r="Z68" s="4"/>
      <c r="AA68" s="5"/>
    </row>
    <row r="69" spans="1:27" ht="16.5" customHeight="1" hidden="1">
      <c r="A69" s="18"/>
      <c r="B69" s="17" t="s">
        <v>115</v>
      </c>
      <c r="C69" s="20"/>
      <c r="D69" s="6">
        <v>0</v>
      </c>
      <c r="E69" s="7">
        <v>0</v>
      </c>
      <c r="F69" s="6"/>
      <c r="G69" s="7"/>
      <c r="H69" s="6"/>
      <c r="I69" s="7"/>
      <c r="J69" s="6"/>
      <c r="K69" s="7"/>
      <c r="L69" s="6"/>
      <c r="M69" s="7"/>
      <c r="N69" s="6"/>
      <c r="O69" s="7"/>
      <c r="P69" s="6"/>
      <c r="Q69" s="7"/>
      <c r="R69" s="6"/>
      <c r="S69" s="7"/>
      <c r="T69" s="6"/>
      <c r="U69" s="7"/>
      <c r="V69" s="6"/>
      <c r="W69" s="7"/>
      <c r="X69" s="6"/>
      <c r="Y69" s="7"/>
      <c r="Z69" s="6"/>
      <c r="AA69" s="7"/>
    </row>
    <row r="70" spans="1:27" s="36" customFormat="1" ht="15.75" customHeight="1">
      <c r="A70" s="102"/>
      <c r="B70" s="120" t="s">
        <v>7</v>
      </c>
      <c r="C70" s="63"/>
      <c r="D70" s="103">
        <v>8</v>
      </c>
      <c r="E70" s="104">
        <v>0</v>
      </c>
      <c r="F70" s="4">
        <v>16</v>
      </c>
      <c r="G70" s="104">
        <v>18</v>
      </c>
      <c r="H70" s="103"/>
      <c r="I70" s="104"/>
      <c r="J70" s="103"/>
      <c r="K70" s="104"/>
      <c r="L70" s="103"/>
      <c r="M70" s="104"/>
      <c r="N70" s="103"/>
      <c r="O70" s="104"/>
      <c r="P70" s="103"/>
      <c r="Q70" s="104"/>
      <c r="R70" s="103"/>
      <c r="S70" s="104"/>
      <c r="T70" s="103"/>
      <c r="U70" s="104"/>
      <c r="V70" s="103"/>
      <c r="W70" s="104"/>
      <c r="X70" s="103"/>
      <c r="Y70" s="104"/>
      <c r="Z70" s="103"/>
      <c r="AA70" s="104"/>
    </row>
    <row r="71" spans="1:27" s="36" customFormat="1" ht="15.75" customHeight="1">
      <c r="A71" s="86"/>
      <c r="B71" s="121"/>
      <c r="C71" s="28">
        <f>C13+C45+C49+C55+C59+C65</f>
        <v>2725652307</v>
      </c>
      <c r="D71" s="105">
        <v>8</v>
      </c>
      <c r="E71" s="106">
        <v>0</v>
      </c>
      <c r="F71" s="6">
        <v>16</v>
      </c>
      <c r="G71" s="106">
        <v>18</v>
      </c>
      <c r="H71" s="105"/>
      <c r="I71" s="106"/>
      <c r="J71" s="105"/>
      <c r="K71" s="106"/>
      <c r="L71" s="105"/>
      <c r="M71" s="106"/>
      <c r="N71" s="105"/>
      <c r="O71" s="106"/>
      <c r="P71" s="105"/>
      <c r="Q71" s="106"/>
      <c r="R71" s="105"/>
      <c r="S71" s="106"/>
      <c r="T71" s="105"/>
      <c r="U71" s="106"/>
      <c r="V71" s="105"/>
      <c r="W71" s="106"/>
      <c r="X71" s="105"/>
      <c r="Y71" s="106"/>
      <c r="Z71" s="105"/>
      <c r="AA71" s="106"/>
    </row>
    <row r="72" ht="12.75">
      <c r="D72" s="26" t="s">
        <v>15</v>
      </c>
    </row>
    <row r="73" spans="4:5" ht="13.5">
      <c r="D73" s="4" t="s">
        <v>16</v>
      </c>
      <c r="E73" s="24" t="s">
        <v>18</v>
      </c>
    </row>
    <row r="74" spans="4:20" ht="13.5">
      <c r="D74" s="6" t="s">
        <v>17</v>
      </c>
      <c r="E74" s="7" t="s">
        <v>19</v>
      </c>
      <c r="T74" s="70" t="s">
        <v>168</v>
      </c>
    </row>
    <row r="75" spans="4:20" ht="12.75">
      <c r="D75" s="1" t="s">
        <v>21</v>
      </c>
      <c r="E75" s="25" t="s">
        <v>23</v>
      </c>
      <c r="T75" s="13"/>
    </row>
    <row r="76" spans="4:20" ht="12.75">
      <c r="D76" s="1" t="s">
        <v>56</v>
      </c>
      <c r="E76" s="1" t="s">
        <v>25</v>
      </c>
      <c r="T76" s="13"/>
    </row>
    <row r="77" spans="4:20" ht="12.75">
      <c r="D77" s="1" t="s">
        <v>20</v>
      </c>
      <c r="E77" s="1" t="s">
        <v>26</v>
      </c>
      <c r="T77" s="13"/>
    </row>
    <row r="78" spans="4:20" ht="12.75">
      <c r="D78" s="1" t="s">
        <v>22</v>
      </c>
      <c r="E78" s="1" t="s">
        <v>27</v>
      </c>
      <c r="T78" s="13"/>
    </row>
    <row r="79" ht="12.75">
      <c r="T79" s="83" t="s">
        <v>136</v>
      </c>
    </row>
    <row r="80" ht="12.75">
      <c r="T80" s="70" t="s">
        <v>138</v>
      </c>
    </row>
    <row r="81" ht="12.75">
      <c r="T81" s="70" t="s">
        <v>137</v>
      </c>
    </row>
  </sheetData>
  <sheetProtection/>
  <mergeCells count="29">
    <mergeCell ref="P11:Q11"/>
    <mergeCell ref="V9:W9"/>
    <mergeCell ref="X9:Y9"/>
    <mergeCell ref="Z9:AA9"/>
    <mergeCell ref="D8:AA8"/>
    <mergeCell ref="D9:E9"/>
    <mergeCell ref="F9:G9"/>
    <mergeCell ref="H9:I9"/>
    <mergeCell ref="J9:K9"/>
    <mergeCell ref="B70:B71"/>
    <mergeCell ref="A8:A9"/>
    <mergeCell ref="X11:Y11"/>
    <mergeCell ref="Z11:AA11"/>
    <mergeCell ref="L9:M9"/>
    <mergeCell ref="D11:E11"/>
    <mergeCell ref="F11:G11"/>
    <mergeCell ref="H11:I11"/>
    <mergeCell ref="J11:K11"/>
    <mergeCell ref="L11:M11"/>
    <mergeCell ref="A1:AA1"/>
    <mergeCell ref="A2:AA2"/>
    <mergeCell ref="P9:Q9"/>
    <mergeCell ref="R9:S9"/>
    <mergeCell ref="T9:U9"/>
    <mergeCell ref="N11:O11"/>
    <mergeCell ref="R11:S11"/>
    <mergeCell ref="T11:U11"/>
    <mergeCell ref="V11:W11"/>
    <mergeCell ref="N9:O9"/>
  </mergeCells>
  <printOptions/>
  <pageMargins left="0.5511811023622047" right="0.5905511811023623" top="0.1968503937007874" bottom="0.1968503937007874" header="0" footer="0"/>
  <pageSetup horizontalDpi="300" verticalDpi="300" orientation="landscape" paperSize="5" scale="85" r:id="rId1"/>
  <rowBreaks count="1" manualBreakCount="1">
    <brk id="4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120" zoomScaleSheetLayoutView="120" zoomScalePageLayoutView="0" workbookViewId="0" topLeftCell="A16">
      <selection activeCell="E6" sqref="E6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59.140625" style="0" customWidth="1"/>
    <col min="4" max="4" width="13.421875" style="0" customWidth="1"/>
    <col min="5" max="5" width="11.140625" style="0" customWidth="1"/>
    <col min="6" max="6" width="10.57421875" style="0" customWidth="1"/>
    <col min="7" max="7" width="9.421875" style="0" customWidth="1"/>
    <col min="8" max="8" width="16.00390625" style="0" customWidth="1"/>
    <col min="9" max="9" width="21.28125" style="0" customWidth="1"/>
  </cols>
  <sheetData>
    <row r="1" spans="1:9" ht="12.75">
      <c r="A1" s="127" t="s">
        <v>28</v>
      </c>
      <c r="B1" s="127"/>
      <c r="C1" s="127"/>
      <c r="D1" s="127"/>
      <c r="E1" s="127"/>
      <c r="F1" s="127"/>
      <c r="G1" s="127"/>
      <c r="H1" s="127"/>
      <c r="I1" s="127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42" t="s">
        <v>9</v>
      </c>
      <c r="E3" s="34" t="s">
        <v>13</v>
      </c>
      <c r="G3" s="1"/>
      <c r="H3" s="1"/>
      <c r="I3" s="1"/>
    </row>
    <row r="4" spans="1:9" ht="12.75">
      <c r="A4" s="1"/>
      <c r="B4" s="1"/>
      <c r="C4" s="42" t="s">
        <v>10</v>
      </c>
      <c r="E4" s="34" t="s">
        <v>14</v>
      </c>
      <c r="G4" s="1"/>
      <c r="H4" s="1"/>
      <c r="I4" s="1"/>
    </row>
    <row r="5" spans="1:9" ht="12.75">
      <c r="A5" s="1"/>
      <c r="B5" s="1"/>
      <c r="C5" s="42" t="s">
        <v>11</v>
      </c>
      <c r="E5" s="34" t="s">
        <v>165</v>
      </c>
      <c r="G5" s="1"/>
      <c r="H5" s="1"/>
      <c r="I5" s="1"/>
    </row>
    <row r="6" spans="1:9" ht="12.75">
      <c r="A6" s="1"/>
      <c r="B6" s="1"/>
      <c r="C6" s="42" t="s">
        <v>29</v>
      </c>
      <c r="E6" s="34" t="s">
        <v>172</v>
      </c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3.5" customHeight="1">
      <c r="A8" s="128" t="s">
        <v>30</v>
      </c>
      <c r="B8" s="128" t="s">
        <v>71</v>
      </c>
      <c r="C8" s="128" t="s">
        <v>72</v>
      </c>
      <c r="D8" s="50" t="s">
        <v>31</v>
      </c>
      <c r="E8" s="128" t="s">
        <v>34</v>
      </c>
      <c r="F8" s="131" t="s">
        <v>35</v>
      </c>
      <c r="G8" s="131"/>
      <c r="H8" s="128" t="s">
        <v>39</v>
      </c>
      <c r="I8" s="128" t="s">
        <v>38</v>
      </c>
    </row>
    <row r="9" spans="1:9" ht="12.75" customHeight="1">
      <c r="A9" s="129"/>
      <c r="B9" s="129"/>
      <c r="C9" s="129"/>
      <c r="D9" s="77" t="s">
        <v>32</v>
      </c>
      <c r="E9" s="129"/>
      <c r="F9" s="129" t="s">
        <v>36</v>
      </c>
      <c r="G9" s="129" t="s">
        <v>37</v>
      </c>
      <c r="H9" s="129"/>
      <c r="I9" s="129"/>
    </row>
    <row r="10" spans="1:9" ht="13.5">
      <c r="A10" s="130"/>
      <c r="B10" s="130"/>
      <c r="C10" s="130"/>
      <c r="D10" s="78" t="s">
        <v>33</v>
      </c>
      <c r="E10" s="130"/>
      <c r="F10" s="130"/>
      <c r="G10" s="130"/>
      <c r="H10" s="130"/>
      <c r="I10" s="130"/>
    </row>
    <row r="11" spans="1:9" ht="13.5">
      <c r="A11" s="60"/>
      <c r="B11" s="71" t="s">
        <v>118</v>
      </c>
      <c r="C11" s="52" t="s">
        <v>116</v>
      </c>
      <c r="D11" s="79">
        <f>SUM(D12:D26)</f>
        <v>2362702307</v>
      </c>
      <c r="E11" s="39"/>
      <c r="F11" s="39"/>
      <c r="G11" s="39"/>
      <c r="H11" s="39"/>
      <c r="I11" s="39"/>
    </row>
    <row r="12" spans="1:9" ht="13.5">
      <c r="A12" s="53">
        <v>1</v>
      </c>
      <c r="B12" s="72" t="s">
        <v>141</v>
      </c>
      <c r="C12" s="55" t="s">
        <v>74</v>
      </c>
      <c r="D12" s="80">
        <v>6000000</v>
      </c>
      <c r="E12" s="39" t="s">
        <v>66</v>
      </c>
      <c r="F12" s="39"/>
      <c r="G12" s="39"/>
      <c r="H12" s="39"/>
      <c r="I12" s="39"/>
    </row>
    <row r="13" spans="1:9" ht="13.5">
      <c r="A13" s="53">
        <v>2</v>
      </c>
      <c r="B13" s="72" t="s">
        <v>169</v>
      </c>
      <c r="C13" s="55" t="s">
        <v>126</v>
      </c>
      <c r="D13" s="80">
        <v>1899408157</v>
      </c>
      <c r="E13" s="39" t="s">
        <v>66</v>
      </c>
      <c r="F13" s="39" t="s">
        <v>171</v>
      </c>
      <c r="G13" s="39" t="s">
        <v>171</v>
      </c>
      <c r="H13" s="39" t="s">
        <v>70</v>
      </c>
      <c r="I13" s="39"/>
    </row>
    <row r="14" spans="1:9" ht="13.5">
      <c r="A14" s="53">
        <v>3</v>
      </c>
      <c r="B14" s="72" t="s">
        <v>143</v>
      </c>
      <c r="C14" s="55" t="s">
        <v>76</v>
      </c>
      <c r="D14" s="80">
        <v>6000000</v>
      </c>
      <c r="E14" s="39" t="s">
        <v>66</v>
      </c>
      <c r="F14" s="39"/>
      <c r="G14" s="39"/>
      <c r="H14" s="39"/>
      <c r="I14" s="39"/>
    </row>
    <row r="15" spans="1:9" ht="13.5">
      <c r="A15" s="53">
        <v>4</v>
      </c>
      <c r="B15" s="72" t="s">
        <v>144</v>
      </c>
      <c r="C15" s="54" t="s">
        <v>78</v>
      </c>
      <c r="D15" s="80">
        <v>22023700</v>
      </c>
      <c r="E15" s="39" t="s">
        <v>66</v>
      </c>
      <c r="F15" s="39" t="s">
        <v>171</v>
      </c>
      <c r="G15" s="39" t="s">
        <v>171</v>
      </c>
      <c r="H15" s="39" t="s">
        <v>70</v>
      </c>
      <c r="I15" s="39"/>
    </row>
    <row r="16" spans="1:9" ht="13.5">
      <c r="A16" s="53">
        <v>5</v>
      </c>
      <c r="B16" s="72" t="s">
        <v>145</v>
      </c>
      <c r="C16" s="54" t="s">
        <v>80</v>
      </c>
      <c r="D16" s="80">
        <v>6000000</v>
      </c>
      <c r="E16" s="39" t="s">
        <v>66</v>
      </c>
      <c r="F16" s="39" t="s">
        <v>171</v>
      </c>
      <c r="G16" s="39" t="s">
        <v>171</v>
      </c>
      <c r="H16" s="39" t="s">
        <v>70</v>
      </c>
      <c r="I16" s="39"/>
    </row>
    <row r="17" spans="1:9" ht="13.5">
      <c r="A17" s="53">
        <v>6</v>
      </c>
      <c r="B17" s="72" t="s">
        <v>146</v>
      </c>
      <c r="C17" s="54" t="s">
        <v>82</v>
      </c>
      <c r="D17" s="80">
        <v>10012000</v>
      </c>
      <c r="E17" s="39" t="s">
        <v>66</v>
      </c>
      <c r="F17" s="39"/>
      <c r="G17" s="39"/>
      <c r="H17" s="39"/>
      <c r="I17" s="39"/>
    </row>
    <row r="18" spans="1:9" ht="13.5">
      <c r="A18" s="53">
        <v>7</v>
      </c>
      <c r="B18" s="72" t="s">
        <v>147</v>
      </c>
      <c r="C18" s="55" t="s">
        <v>84</v>
      </c>
      <c r="D18" s="80">
        <v>1380000</v>
      </c>
      <c r="E18" s="39" t="s">
        <v>66</v>
      </c>
      <c r="F18" s="39" t="s">
        <v>171</v>
      </c>
      <c r="G18" s="39" t="s">
        <v>171</v>
      </c>
      <c r="H18" s="39" t="s">
        <v>70</v>
      </c>
      <c r="I18" s="39"/>
    </row>
    <row r="19" spans="1:9" ht="13.5">
      <c r="A19" s="53">
        <v>8</v>
      </c>
      <c r="B19" s="72" t="s">
        <v>148</v>
      </c>
      <c r="C19" s="54" t="s">
        <v>86</v>
      </c>
      <c r="D19" s="80">
        <v>6000000</v>
      </c>
      <c r="E19" s="39" t="s">
        <v>66</v>
      </c>
      <c r="F19" s="39" t="s">
        <v>171</v>
      </c>
      <c r="G19" s="39" t="s">
        <v>171</v>
      </c>
      <c r="H19" s="39" t="s">
        <v>70</v>
      </c>
      <c r="I19" s="39"/>
    </row>
    <row r="20" spans="1:9" ht="13.5">
      <c r="A20" s="53">
        <v>9</v>
      </c>
      <c r="B20" s="72" t="s">
        <v>149</v>
      </c>
      <c r="C20" s="55" t="s">
        <v>88</v>
      </c>
      <c r="D20" s="80">
        <v>80993000</v>
      </c>
      <c r="E20" s="39" t="s">
        <v>66</v>
      </c>
      <c r="F20" s="39" t="s">
        <v>171</v>
      </c>
      <c r="G20" s="39" t="s">
        <v>171</v>
      </c>
      <c r="H20" s="39" t="s">
        <v>70</v>
      </c>
      <c r="I20" s="39"/>
    </row>
    <row r="21" spans="1:9" ht="13.5">
      <c r="A21" s="53">
        <v>10</v>
      </c>
      <c r="B21" s="72" t="s">
        <v>150</v>
      </c>
      <c r="C21" s="54" t="s">
        <v>151</v>
      </c>
      <c r="D21" s="80">
        <v>18025000</v>
      </c>
      <c r="E21" s="39" t="s">
        <v>66</v>
      </c>
      <c r="F21" s="39"/>
      <c r="G21" s="39"/>
      <c r="H21" s="39"/>
      <c r="I21" s="39"/>
    </row>
    <row r="22" spans="1:9" ht="13.5">
      <c r="A22" s="53">
        <v>11</v>
      </c>
      <c r="B22" s="72" t="s">
        <v>152</v>
      </c>
      <c r="C22" s="54" t="s">
        <v>129</v>
      </c>
      <c r="D22" s="80">
        <v>58440450</v>
      </c>
      <c r="E22" s="39" t="s">
        <v>66</v>
      </c>
      <c r="F22" s="39"/>
      <c r="G22" s="39"/>
      <c r="H22" s="39"/>
      <c r="I22" s="39"/>
    </row>
    <row r="23" spans="1:9" ht="13.5">
      <c r="A23" s="53">
        <v>12</v>
      </c>
      <c r="B23" s="72" t="s">
        <v>153</v>
      </c>
      <c r="C23" s="55" t="s">
        <v>90</v>
      </c>
      <c r="D23" s="80">
        <v>38400000</v>
      </c>
      <c r="E23" s="39" t="s">
        <v>66</v>
      </c>
      <c r="F23" s="39" t="s">
        <v>171</v>
      </c>
      <c r="G23" s="39" t="s">
        <v>171</v>
      </c>
      <c r="H23" s="39" t="s">
        <v>70</v>
      </c>
      <c r="I23" s="39"/>
    </row>
    <row r="24" spans="1:9" ht="13.5">
      <c r="A24" s="53">
        <v>13</v>
      </c>
      <c r="B24" s="72" t="s">
        <v>154</v>
      </c>
      <c r="C24" s="54" t="s">
        <v>92</v>
      </c>
      <c r="D24" s="80">
        <v>159480000</v>
      </c>
      <c r="E24" s="39" t="s">
        <v>66</v>
      </c>
      <c r="F24" s="39" t="s">
        <v>171</v>
      </c>
      <c r="G24" s="39" t="s">
        <v>171</v>
      </c>
      <c r="H24" s="39" t="s">
        <v>70</v>
      </c>
      <c r="I24" s="39"/>
    </row>
    <row r="25" spans="1:9" ht="27">
      <c r="A25" s="53">
        <v>14</v>
      </c>
      <c r="B25" s="72" t="s">
        <v>155</v>
      </c>
      <c r="C25" s="64" t="s">
        <v>94</v>
      </c>
      <c r="D25" s="81">
        <v>31300000</v>
      </c>
      <c r="E25" s="39" t="s">
        <v>66</v>
      </c>
      <c r="F25" s="39" t="s">
        <v>171</v>
      </c>
      <c r="G25" s="39" t="s">
        <v>171</v>
      </c>
      <c r="H25" s="39" t="s">
        <v>70</v>
      </c>
      <c r="I25" s="39"/>
    </row>
    <row r="26" spans="1:9" ht="13.5">
      <c r="A26" s="53">
        <v>15</v>
      </c>
      <c r="B26" s="72" t="s">
        <v>156</v>
      </c>
      <c r="C26" s="64" t="s">
        <v>131</v>
      </c>
      <c r="D26" s="81">
        <v>19240000</v>
      </c>
      <c r="E26" s="39"/>
      <c r="F26" s="39" t="s">
        <v>171</v>
      </c>
      <c r="G26" s="39" t="s">
        <v>171</v>
      </c>
      <c r="H26" s="39" t="s">
        <v>70</v>
      </c>
      <c r="I26" s="39"/>
    </row>
    <row r="27" spans="1:9" ht="18" customHeight="1">
      <c r="A27" s="60"/>
      <c r="B27" s="71" t="s">
        <v>119</v>
      </c>
      <c r="C27" s="56" t="s">
        <v>95</v>
      </c>
      <c r="D27" s="58">
        <v>111600000</v>
      </c>
      <c r="E27" s="39" t="s">
        <v>66</v>
      </c>
      <c r="F27" s="39"/>
      <c r="G27" s="39"/>
      <c r="H27" s="39"/>
      <c r="I27" s="39"/>
    </row>
    <row r="28" spans="1:9" ht="18" customHeight="1">
      <c r="A28" s="53">
        <v>16</v>
      </c>
      <c r="B28" s="72" t="s">
        <v>170</v>
      </c>
      <c r="C28" s="101" t="s">
        <v>97</v>
      </c>
      <c r="D28" s="80">
        <v>111600000</v>
      </c>
      <c r="E28" s="39" t="s">
        <v>66</v>
      </c>
      <c r="F28" s="39" t="s">
        <v>171</v>
      </c>
      <c r="G28" s="39" t="s">
        <v>171</v>
      </c>
      <c r="H28" s="39" t="s">
        <v>70</v>
      </c>
      <c r="I28" s="39"/>
    </row>
    <row r="29" spans="1:9" ht="18" customHeight="1">
      <c r="A29" s="60"/>
      <c r="B29" s="71" t="s">
        <v>121</v>
      </c>
      <c r="C29" s="56" t="s">
        <v>98</v>
      </c>
      <c r="D29" s="58">
        <v>29000000</v>
      </c>
      <c r="E29" s="39"/>
      <c r="F29" s="39"/>
      <c r="G29" s="39"/>
      <c r="H29" s="39"/>
      <c r="I29" s="39"/>
    </row>
    <row r="30" spans="1:9" ht="27">
      <c r="A30" s="53">
        <v>17</v>
      </c>
      <c r="B30" s="72" t="s">
        <v>158</v>
      </c>
      <c r="C30" s="55" t="s">
        <v>100</v>
      </c>
      <c r="D30" s="80">
        <v>9000000</v>
      </c>
      <c r="E30" s="39" t="s">
        <v>66</v>
      </c>
      <c r="F30" s="39"/>
      <c r="G30" s="39"/>
      <c r="H30" s="39"/>
      <c r="I30" s="39"/>
    </row>
    <row r="31" spans="1:9" ht="13.5">
      <c r="A31" s="53">
        <v>18</v>
      </c>
      <c r="B31" s="72" t="s">
        <v>159</v>
      </c>
      <c r="C31" s="54" t="s">
        <v>102</v>
      </c>
      <c r="D31" s="80">
        <v>20000000</v>
      </c>
      <c r="E31" s="39"/>
      <c r="F31" s="39"/>
      <c r="G31" s="39"/>
      <c r="H31" s="39"/>
      <c r="I31" s="39"/>
    </row>
    <row r="32" spans="1:9" ht="13.5">
      <c r="A32" s="60"/>
      <c r="B32" s="71" t="s">
        <v>120</v>
      </c>
      <c r="C32" s="56" t="s">
        <v>103</v>
      </c>
      <c r="D32" s="58">
        <v>168000000</v>
      </c>
      <c r="E32" s="39" t="s">
        <v>66</v>
      </c>
      <c r="F32" s="39"/>
      <c r="G32" s="39"/>
      <c r="H32" s="39"/>
      <c r="I32" s="39"/>
    </row>
    <row r="33" spans="1:9" ht="27">
      <c r="A33" s="53">
        <v>19</v>
      </c>
      <c r="B33" s="72" t="s">
        <v>160</v>
      </c>
      <c r="C33" s="55" t="s">
        <v>105</v>
      </c>
      <c r="D33" s="80">
        <v>168000000</v>
      </c>
      <c r="E33" s="39" t="s">
        <v>66</v>
      </c>
      <c r="F33" s="39" t="s">
        <v>171</v>
      </c>
      <c r="G33" s="39" t="s">
        <v>171</v>
      </c>
      <c r="H33" s="39" t="s">
        <v>70</v>
      </c>
      <c r="I33" s="39"/>
    </row>
    <row r="34" spans="1:9" ht="13.5">
      <c r="A34" s="60"/>
      <c r="B34" s="71" t="s">
        <v>122</v>
      </c>
      <c r="C34" s="56" t="s">
        <v>106</v>
      </c>
      <c r="D34" s="58">
        <v>46350000</v>
      </c>
      <c r="E34" s="39"/>
      <c r="F34" s="39"/>
      <c r="G34" s="39"/>
      <c r="H34" s="39"/>
      <c r="I34" s="39"/>
    </row>
    <row r="35" spans="1:9" ht="54">
      <c r="A35" s="53">
        <v>20</v>
      </c>
      <c r="B35" s="72" t="s">
        <v>161</v>
      </c>
      <c r="C35" s="55" t="s">
        <v>108</v>
      </c>
      <c r="D35" s="80">
        <v>46350000</v>
      </c>
      <c r="E35" s="39" t="s">
        <v>66</v>
      </c>
      <c r="F35" s="39"/>
      <c r="G35" s="39"/>
      <c r="H35" s="39"/>
      <c r="I35" s="39"/>
    </row>
    <row r="36" spans="1:9" ht="27">
      <c r="A36" s="53">
        <v>21</v>
      </c>
      <c r="B36" s="72" t="s">
        <v>162</v>
      </c>
      <c r="C36" s="55" t="s">
        <v>110</v>
      </c>
      <c r="D36" s="80">
        <v>6000000</v>
      </c>
      <c r="E36" s="39" t="s">
        <v>66</v>
      </c>
      <c r="F36" s="39"/>
      <c r="G36" s="39"/>
      <c r="H36" s="39"/>
      <c r="I36" s="39"/>
    </row>
    <row r="37" spans="1:9" ht="13.5">
      <c r="A37" s="60"/>
      <c r="B37" s="71" t="s">
        <v>123</v>
      </c>
      <c r="C37" s="56" t="s">
        <v>111</v>
      </c>
      <c r="D37" s="58">
        <v>8000000</v>
      </c>
      <c r="E37" s="39"/>
      <c r="F37" s="39"/>
      <c r="G37" s="39"/>
      <c r="H37" s="39"/>
      <c r="I37" s="39"/>
    </row>
    <row r="38" spans="1:9" ht="13.5">
      <c r="A38" s="53">
        <v>22</v>
      </c>
      <c r="B38" s="72" t="s">
        <v>163</v>
      </c>
      <c r="C38" s="54" t="s">
        <v>113</v>
      </c>
      <c r="D38" s="80">
        <v>8000000</v>
      </c>
      <c r="E38" s="39" t="s">
        <v>66</v>
      </c>
      <c r="F38" s="39"/>
      <c r="G38" s="39"/>
      <c r="H38" s="39"/>
      <c r="I38" s="39"/>
    </row>
    <row r="39" spans="1:9" ht="13.5">
      <c r="A39" s="60"/>
      <c r="B39" s="60"/>
      <c r="C39" s="49" t="s">
        <v>67</v>
      </c>
      <c r="D39" s="79">
        <f>D11+D27+D29+D32+D34+D37</f>
        <v>2725652307</v>
      </c>
      <c r="E39" s="109"/>
      <c r="F39" s="109"/>
      <c r="G39" s="109"/>
      <c r="H39" s="109"/>
      <c r="I39" s="109"/>
    </row>
    <row r="40" spans="1:9" ht="13.5">
      <c r="A40" s="91"/>
      <c r="B40" s="91"/>
      <c r="C40" s="92"/>
      <c r="D40" s="93"/>
      <c r="E40" s="110"/>
      <c r="F40" s="110"/>
      <c r="G40" s="110"/>
      <c r="H40" s="110"/>
      <c r="I40" s="110"/>
    </row>
    <row r="41" spans="1:9" ht="13.5">
      <c r="A41" s="91"/>
      <c r="B41" s="91"/>
      <c r="C41" s="92"/>
      <c r="D41" s="93"/>
      <c r="E41" s="110"/>
      <c r="F41" s="110"/>
      <c r="G41" s="110"/>
      <c r="H41" s="110"/>
      <c r="I41" s="110"/>
    </row>
    <row r="42" spans="6:12" ht="12.75">
      <c r="F42" s="1"/>
      <c r="G42" s="70" t="s">
        <v>168</v>
      </c>
      <c r="H42" s="1"/>
      <c r="J42" s="1"/>
      <c r="K42" s="1"/>
      <c r="L42" s="1"/>
    </row>
    <row r="43" spans="6:12" ht="12.75">
      <c r="F43" s="1"/>
      <c r="G43" s="13" t="s">
        <v>57</v>
      </c>
      <c r="H43" s="1"/>
      <c r="J43" s="1"/>
      <c r="K43" s="1"/>
      <c r="L43" s="1"/>
    </row>
    <row r="44" spans="6:12" ht="12.75">
      <c r="F44" s="1"/>
      <c r="G44" s="13"/>
      <c r="H44" s="1"/>
      <c r="J44" s="1"/>
      <c r="K44" s="1"/>
      <c r="L44" s="1"/>
    </row>
    <row r="45" spans="6:12" ht="12.75">
      <c r="F45" s="1"/>
      <c r="G45" s="13"/>
      <c r="H45" s="1"/>
      <c r="J45" s="1"/>
      <c r="K45" s="1"/>
      <c r="L45" s="1"/>
    </row>
    <row r="46" spans="6:12" ht="12.75">
      <c r="F46" s="1"/>
      <c r="G46" s="13"/>
      <c r="H46" s="1"/>
      <c r="J46" s="1"/>
      <c r="K46" s="1"/>
      <c r="L46" s="1"/>
    </row>
    <row r="47" spans="6:12" ht="12.75">
      <c r="F47" s="1"/>
      <c r="G47" s="83" t="s">
        <v>136</v>
      </c>
      <c r="H47" s="1"/>
      <c r="J47" s="1"/>
      <c r="K47" s="1"/>
      <c r="L47" s="1"/>
    </row>
    <row r="48" spans="6:12" ht="12.75">
      <c r="F48" s="1"/>
      <c r="G48" s="70" t="s">
        <v>138</v>
      </c>
      <c r="H48" s="1"/>
      <c r="J48" s="1"/>
      <c r="K48" s="1"/>
      <c r="L48" s="1"/>
    </row>
    <row r="49" spans="6:12" ht="12.75">
      <c r="F49" s="1"/>
      <c r="G49" s="70" t="s">
        <v>137</v>
      </c>
      <c r="H49" s="1"/>
      <c r="J49" s="1"/>
      <c r="K49" s="1"/>
      <c r="L49" s="1"/>
    </row>
    <row r="53" ht="12.75">
      <c r="D53" s="48"/>
    </row>
  </sheetData>
  <sheetProtection/>
  <mergeCells count="10">
    <mergeCell ref="A1:I1"/>
    <mergeCell ref="A8:A10"/>
    <mergeCell ref="C8:C10"/>
    <mergeCell ref="E8:E10"/>
    <mergeCell ref="F8:G8"/>
    <mergeCell ref="F9:F10"/>
    <mergeCell ref="G9:G10"/>
    <mergeCell ref="H8:H10"/>
    <mergeCell ref="I8:I10"/>
    <mergeCell ref="B8:B10"/>
  </mergeCells>
  <printOptions/>
  <pageMargins left="0.7480314960629921" right="0.5118110236220472" top="0.984251968503937" bottom="0.984251968503937" header="0" footer="0"/>
  <pageSetup horizontalDpi="180" verticalDpi="180" orientation="landscape" paperSize="5" r:id="rId1"/>
  <rowBreaks count="1" manualBreakCount="1">
    <brk id="2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="120" zoomScaleSheetLayoutView="120" zoomScalePageLayoutView="0" workbookViewId="0" topLeftCell="A1">
      <selection activeCell="F7" sqref="F7"/>
    </sheetView>
  </sheetViews>
  <sheetFormatPr defaultColWidth="9.140625" defaultRowHeight="12.75"/>
  <cols>
    <col min="1" max="1" width="4.00390625" style="0" customWidth="1"/>
    <col min="2" max="2" width="8.57421875" style="74" customWidth="1"/>
    <col min="3" max="3" width="52.57421875" style="0" customWidth="1"/>
    <col min="4" max="4" width="11.140625" style="76" customWidth="1"/>
    <col min="5" max="5" width="9.57421875" style="69" customWidth="1"/>
    <col min="6" max="6" width="11.8515625" style="69" bestFit="1" customWidth="1"/>
    <col min="7" max="7" width="9.7109375" style="69" customWidth="1"/>
    <col min="8" max="8" width="5.8515625" style="69" bestFit="1" customWidth="1"/>
    <col min="9" max="9" width="9.421875" style="69" customWidth="1"/>
    <col min="10" max="10" width="10.00390625" style="74" bestFit="1" customWidth="1"/>
    <col min="11" max="11" width="9.8515625" style="69" customWidth="1"/>
    <col min="12" max="12" width="4.7109375" style="69" customWidth="1"/>
    <col min="13" max="13" width="4.421875" style="69" customWidth="1"/>
    <col min="14" max="14" width="4.7109375" style="69" customWidth="1"/>
  </cols>
  <sheetData>
    <row r="1" spans="1:14" ht="12.75">
      <c r="A1" s="132" t="s">
        <v>166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2.75">
      <c r="A2" s="132" t="s">
        <v>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3.5">
      <c r="A3" s="1"/>
      <c r="B3" s="70"/>
      <c r="C3" s="1"/>
      <c r="E3" s="67"/>
      <c r="F3" s="67"/>
      <c r="G3" s="67"/>
      <c r="H3" s="67"/>
      <c r="I3" s="67"/>
      <c r="J3" s="70"/>
      <c r="K3" s="67"/>
      <c r="L3" s="67"/>
      <c r="M3" s="67"/>
      <c r="N3" s="67"/>
    </row>
    <row r="4" spans="1:14" ht="13.5">
      <c r="A4" s="1"/>
      <c r="B4" s="70"/>
      <c r="C4" s="1"/>
      <c r="D4" s="76" t="s">
        <v>9</v>
      </c>
      <c r="F4" s="67" t="s">
        <v>13</v>
      </c>
      <c r="H4" s="67"/>
      <c r="I4" s="67"/>
      <c r="J4" s="70"/>
      <c r="K4" s="67"/>
      <c r="L4" s="67"/>
      <c r="M4" s="67"/>
      <c r="N4" s="67"/>
    </row>
    <row r="5" spans="1:14" ht="13.5">
      <c r="A5" s="1"/>
      <c r="B5" s="70"/>
      <c r="C5" s="1"/>
      <c r="D5" s="76" t="s">
        <v>10</v>
      </c>
      <c r="F5" s="67" t="s">
        <v>14</v>
      </c>
      <c r="H5" s="67"/>
      <c r="I5" s="67"/>
      <c r="J5" s="70"/>
      <c r="K5" s="67"/>
      <c r="L5" s="67"/>
      <c r="M5" s="67"/>
      <c r="N5" s="67"/>
    </row>
    <row r="6" spans="1:14" ht="13.5">
      <c r="A6" s="1"/>
      <c r="B6" s="70"/>
      <c r="C6" s="1"/>
      <c r="D6" s="76" t="s">
        <v>11</v>
      </c>
      <c r="F6" s="67" t="s">
        <v>165</v>
      </c>
      <c r="H6" s="67"/>
      <c r="I6" s="67"/>
      <c r="J6" s="70"/>
      <c r="K6" s="67"/>
      <c r="L6" s="67"/>
      <c r="M6" s="67"/>
      <c r="N6" s="67"/>
    </row>
    <row r="7" spans="1:14" ht="13.5">
      <c r="A7" s="1"/>
      <c r="B7" s="70"/>
      <c r="C7" s="1"/>
      <c r="D7" s="76" t="s">
        <v>12</v>
      </c>
      <c r="F7" s="34" t="s">
        <v>172</v>
      </c>
      <c r="H7" s="67"/>
      <c r="I7" s="67"/>
      <c r="J7" s="70"/>
      <c r="K7" s="67"/>
      <c r="L7" s="67"/>
      <c r="M7" s="67"/>
      <c r="N7" s="67"/>
    </row>
    <row r="8" spans="1:14" ht="13.5">
      <c r="A8" s="1"/>
      <c r="B8" s="70"/>
      <c r="C8" s="1"/>
      <c r="E8" s="67"/>
      <c r="F8" s="67"/>
      <c r="G8" s="67"/>
      <c r="H8" s="67"/>
      <c r="I8" s="67"/>
      <c r="J8" s="70"/>
      <c r="K8" s="67"/>
      <c r="L8" s="67"/>
      <c r="M8" s="67"/>
      <c r="N8" s="67"/>
    </row>
    <row r="9" spans="1:14" ht="13.5">
      <c r="A9" s="128" t="s">
        <v>30</v>
      </c>
      <c r="B9" s="128" t="s">
        <v>71</v>
      </c>
      <c r="C9" s="128" t="s">
        <v>72</v>
      </c>
      <c r="D9" s="50" t="s">
        <v>31</v>
      </c>
      <c r="E9" s="131" t="s">
        <v>40</v>
      </c>
      <c r="F9" s="131"/>
      <c r="G9" s="131"/>
      <c r="H9" s="131"/>
      <c r="I9" s="133" t="s">
        <v>45</v>
      </c>
      <c r="J9" s="133"/>
      <c r="K9" s="133"/>
      <c r="L9" s="133"/>
      <c r="M9" s="128" t="s">
        <v>46</v>
      </c>
      <c r="N9" s="128" t="s">
        <v>47</v>
      </c>
    </row>
    <row r="10" spans="1:14" ht="13.5">
      <c r="A10" s="129"/>
      <c r="B10" s="129"/>
      <c r="C10" s="129"/>
      <c r="D10" s="77" t="s">
        <v>32</v>
      </c>
      <c r="E10" s="129" t="s">
        <v>41</v>
      </c>
      <c r="F10" s="129" t="s">
        <v>42</v>
      </c>
      <c r="G10" s="129" t="s">
        <v>43</v>
      </c>
      <c r="H10" s="129" t="s">
        <v>44</v>
      </c>
      <c r="I10" s="129" t="s">
        <v>41</v>
      </c>
      <c r="J10" s="129" t="s">
        <v>42</v>
      </c>
      <c r="K10" s="129" t="s">
        <v>43</v>
      </c>
      <c r="L10" s="129" t="s">
        <v>44</v>
      </c>
      <c r="M10" s="129"/>
      <c r="N10" s="129"/>
    </row>
    <row r="11" spans="1:14" ht="13.5">
      <c r="A11" s="130"/>
      <c r="B11" s="130"/>
      <c r="C11" s="130"/>
      <c r="D11" s="78" t="s">
        <v>33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s="63" customFormat="1" ht="13.5">
      <c r="A12" s="60"/>
      <c r="B12" s="71" t="s">
        <v>118</v>
      </c>
      <c r="C12" s="52" t="s">
        <v>116</v>
      </c>
      <c r="D12" s="79">
        <f>SUM(D13:D27)</f>
        <v>2362702307</v>
      </c>
      <c r="E12" s="61"/>
      <c r="F12" s="61"/>
      <c r="G12" s="61"/>
      <c r="H12" s="62"/>
      <c r="I12" s="61"/>
      <c r="J12" s="61"/>
      <c r="K12" s="61"/>
      <c r="L12" s="62"/>
      <c r="M12" s="62"/>
      <c r="N12" s="60"/>
    </row>
    <row r="13" spans="1:14" s="22" customFormat="1" ht="12.75" customHeight="1">
      <c r="A13" s="53">
        <v>1</v>
      </c>
      <c r="B13" s="72" t="s">
        <v>141</v>
      </c>
      <c r="C13" s="55" t="s">
        <v>74</v>
      </c>
      <c r="D13" s="80">
        <v>6000000</v>
      </c>
      <c r="E13" s="46">
        <v>0</v>
      </c>
      <c r="F13" s="46">
        <v>0</v>
      </c>
      <c r="G13" s="46">
        <f>E13+F13</f>
        <v>0</v>
      </c>
      <c r="H13" s="47">
        <f>G13/D13*100</f>
        <v>0</v>
      </c>
      <c r="I13" s="46">
        <v>0</v>
      </c>
      <c r="J13" s="46"/>
      <c r="K13" s="46">
        <f aca="true" t="shared" si="0" ref="K13:K20">I13+J13</f>
        <v>0</v>
      </c>
      <c r="L13" s="47">
        <f>K13/D13*100</f>
        <v>0</v>
      </c>
      <c r="M13" s="47">
        <f>L13</f>
        <v>0</v>
      </c>
      <c r="N13" s="53"/>
    </row>
    <row r="14" spans="1:14" s="22" customFormat="1" ht="12.75" customHeight="1">
      <c r="A14" s="53">
        <v>2</v>
      </c>
      <c r="B14" s="72" t="s">
        <v>169</v>
      </c>
      <c r="C14" s="55" t="s">
        <v>126</v>
      </c>
      <c r="D14" s="80">
        <v>1899408157</v>
      </c>
      <c r="E14" s="46">
        <v>203405842</v>
      </c>
      <c r="F14" s="46">
        <v>190890651</v>
      </c>
      <c r="G14" s="46">
        <f>E14+F14</f>
        <v>394296493</v>
      </c>
      <c r="H14" s="47">
        <f>G14/D14*100</f>
        <v>20.758913325020536</v>
      </c>
      <c r="I14" s="46">
        <v>203405842</v>
      </c>
      <c r="J14" s="46">
        <v>190890651</v>
      </c>
      <c r="K14" s="46">
        <f>I14+J14</f>
        <v>394296493</v>
      </c>
      <c r="L14" s="47">
        <f aca="true" t="shared" si="1" ref="L14:L39">K14/D14*100</f>
        <v>20.758913325020536</v>
      </c>
      <c r="M14" s="47">
        <f aca="true" t="shared" si="2" ref="M14:M39">L14</f>
        <v>20.758913325020536</v>
      </c>
      <c r="N14" s="53"/>
    </row>
    <row r="15" spans="1:14" s="22" customFormat="1" ht="12.75" customHeight="1">
      <c r="A15" s="53">
        <v>3</v>
      </c>
      <c r="B15" s="72" t="s">
        <v>143</v>
      </c>
      <c r="C15" s="55" t="s">
        <v>76</v>
      </c>
      <c r="D15" s="80">
        <v>6000000</v>
      </c>
      <c r="E15" s="46">
        <v>0</v>
      </c>
      <c r="F15" s="46">
        <v>0</v>
      </c>
      <c r="G15" s="46">
        <f>E15+F15</f>
        <v>0</v>
      </c>
      <c r="H15" s="47">
        <f aca="true" t="shared" si="3" ref="H15:H40">G15/D15*100</f>
        <v>0</v>
      </c>
      <c r="I15" s="46">
        <v>0</v>
      </c>
      <c r="J15" s="46"/>
      <c r="K15" s="46">
        <f t="shared" si="0"/>
        <v>0</v>
      </c>
      <c r="L15" s="47">
        <f t="shared" si="1"/>
        <v>0</v>
      </c>
      <c r="M15" s="47">
        <f t="shared" si="2"/>
        <v>0</v>
      </c>
      <c r="N15" s="53"/>
    </row>
    <row r="16" spans="1:14" s="22" customFormat="1" ht="12.75" customHeight="1">
      <c r="A16" s="53">
        <v>4</v>
      </c>
      <c r="B16" s="72" t="s">
        <v>144</v>
      </c>
      <c r="C16" s="54" t="s">
        <v>78</v>
      </c>
      <c r="D16" s="80">
        <v>22023700</v>
      </c>
      <c r="E16" s="46">
        <v>2978640</v>
      </c>
      <c r="F16" s="46">
        <v>3011540</v>
      </c>
      <c r="G16" s="46">
        <f>E16+F16</f>
        <v>5990180</v>
      </c>
      <c r="H16" s="47">
        <f t="shared" si="3"/>
        <v>27.198790393984662</v>
      </c>
      <c r="I16" s="46">
        <v>2978640</v>
      </c>
      <c r="J16" s="46">
        <v>3011540</v>
      </c>
      <c r="K16" s="46">
        <f t="shared" si="0"/>
        <v>5990180</v>
      </c>
      <c r="L16" s="47">
        <f t="shared" si="1"/>
        <v>27.198790393984662</v>
      </c>
      <c r="M16" s="47">
        <f t="shared" si="2"/>
        <v>27.198790393984662</v>
      </c>
      <c r="N16" s="53"/>
    </row>
    <row r="17" spans="1:14" s="22" customFormat="1" ht="12.75" customHeight="1">
      <c r="A17" s="53">
        <v>5</v>
      </c>
      <c r="B17" s="72" t="s">
        <v>145</v>
      </c>
      <c r="C17" s="54" t="s">
        <v>80</v>
      </c>
      <c r="D17" s="80">
        <v>6000000</v>
      </c>
      <c r="E17" s="46">
        <v>0</v>
      </c>
      <c r="F17" s="46">
        <v>160000</v>
      </c>
      <c r="G17" s="46">
        <f>E17+F17</f>
        <v>160000</v>
      </c>
      <c r="H17" s="47">
        <f t="shared" si="3"/>
        <v>2.666666666666667</v>
      </c>
      <c r="I17" s="46">
        <v>0</v>
      </c>
      <c r="J17" s="46">
        <v>160000</v>
      </c>
      <c r="K17" s="46">
        <f t="shared" si="0"/>
        <v>160000</v>
      </c>
      <c r="L17" s="47">
        <f t="shared" si="1"/>
        <v>2.666666666666667</v>
      </c>
      <c r="M17" s="47">
        <f t="shared" si="2"/>
        <v>2.666666666666667</v>
      </c>
      <c r="N17" s="53"/>
    </row>
    <row r="18" spans="1:14" s="22" customFormat="1" ht="12.75" customHeight="1">
      <c r="A18" s="53">
        <v>6</v>
      </c>
      <c r="B18" s="72" t="s">
        <v>146</v>
      </c>
      <c r="C18" s="54" t="s">
        <v>82</v>
      </c>
      <c r="D18" s="80">
        <v>10012000</v>
      </c>
      <c r="E18" s="46">
        <v>0</v>
      </c>
      <c r="F18" s="46">
        <v>0</v>
      </c>
      <c r="G18" s="46">
        <f aca="true" t="shared" si="4" ref="G18:G40">E18+F18</f>
        <v>0</v>
      </c>
      <c r="H18" s="47">
        <f>G18/D18*100</f>
        <v>0</v>
      </c>
      <c r="I18" s="46">
        <v>0</v>
      </c>
      <c r="J18" s="46"/>
      <c r="K18" s="46">
        <f t="shared" si="0"/>
        <v>0</v>
      </c>
      <c r="L18" s="47">
        <f t="shared" si="1"/>
        <v>0</v>
      </c>
      <c r="M18" s="47">
        <f t="shared" si="2"/>
        <v>0</v>
      </c>
      <c r="N18" s="53"/>
    </row>
    <row r="19" spans="1:14" s="22" customFormat="1" ht="12.75" customHeight="1">
      <c r="A19" s="53">
        <v>7</v>
      </c>
      <c r="B19" s="72" t="s">
        <v>147</v>
      </c>
      <c r="C19" s="55" t="s">
        <v>84</v>
      </c>
      <c r="D19" s="80">
        <v>1380000</v>
      </c>
      <c r="E19" s="46">
        <v>0</v>
      </c>
      <c r="F19" s="46">
        <v>230000</v>
      </c>
      <c r="G19" s="46">
        <f t="shared" si="4"/>
        <v>230000</v>
      </c>
      <c r="H19" s="47">
        <f t="shared" si="3"/>
        <v>16.666666666666664</v>
      </c>
      <c r="I19" s="46">
        <v>0</v>
      </c>
      <c r="J19" s="46">
        <v>230000</v>
      </c>
      <c r="K19" s="46">
        <f t="shared" si="0"/>
        <v>230000</v>
      </c>
      <c r="L19" s="47">
        <f t="shared" si="1"/>
        <v>16.666666666666664</v>
      </c>
      <c r="M19" s="47">
        <f t="shared" si="2"/>
        <v>16.666666666666664</v>
      </c>
      <c r="N19" s="53"/>
    </row>
    <row r="20" spans="1:14" s="22" customFormat="1" ht="12.75" customHeight="1">
      <c r="A20" s="53">
        <v>8</v>
      </c>
      <c r="B20" s="72" t="s">
        <v>148</v>
      </c>
      <c r="C20" s="54" t="s">
        <v>86</v>
      </c>
      <c r="D20" s="80">
        <v>6000000</v>
      </c>
      <c r="E20" s="46">
        <v>0</v>
      </c>
      <c r="F20" s="46">
        <v>806500</v>
      </c>
      <c r="G20" s="46">
        <f t="shared" si="4"/>
        <v>806500</v>
      </c>
      <c r="H20" s="47">
        <f t="shared" si="3"/>
        <v>13.441666666666666</v>
      </c>
      <c r="I20" s="46">
        <v>0</v>
      </c>
      <c r="J20" s="46">
        <v>806500</v>
      </c>
      <c r="K20" s="46">
        <f t="shared" si="0"/>
        <v>806500</v>
      </c>
      <c r="L20" s="47">
        <f t="shared" si="1"/>
        <v>13.441666666666666</v>
      </c>
      <c r="M20" s="47">
        <f t="shared" si="2"/>
        <v>13.441666666666666</v>
      </c>
      <c r="N20" s="53"/>
    </row>
    <row r="21" spans="1:14" s="22" customFormat="1" ht="12.75" customHeight="1">
      <c r="A21" s="53">
        <v>9</v>
      </c>
      <c r="B21" s="72" t="s">
        <v>149</v>
      </c>
      <c r="C21" s="55" t="s">
        <v>88</v>
      </c>
      <c r="D21" s="80">
        <v>80993000</v>
      </c>
      <c r="E21" s="65">
        <v>1560000</v>
      </c>
      <c r="F21" s="65">
        <v>5770000</v>
      </c>
      <c r="G21" s="46">
        <f t="shared" si="4"/>
        <v>7330000</v>
      </c>
      <c r="H21" s="47">
        <f>G21/D21*100</f>
        <v>9.050164829059302</v>
      </c>
      <c r="I21" s="65">
        <v>1560000</v>
      </c>
      <c r="J21" s="65">
        <v>5770000</v>
      </c>
      <c r="K21" s="46">
        <f aca="true" t="shared" si="5" ref="K21:K27">I21+J21</f>
        <v>7330000</v>
      </c>
      <c r="L21" s="47">
        <f t="shared" si="1"/>
        <v>9.050164829059302</v>
      </c>
      <c r="M21" s="47">
        <f t="shared" si="2"/>
        <v>9.050164829059302</v>
      </c>
      <c r="N21" s="53"/>
    </row>
    <row r="22" spans="1:14" s="22" customFormat="1" ht="12.75" customHeight="1">
      <c r="A22" s="53">
        <v>10</v>
      </c>
      <c r="B22" s="72" t="s">
        <v>150</v>
      </c>
      <c r="C22" s="54" t="s">
        <v>151</v>
      </c>
      <c r="D22" s="80">
        <v>18025000</v>
      </c>
      <c r="E22" s="65">
        <v>0</v>
      </c>
      <c r="F22" s="65">
        <v>0</v>
      </c>
      <c r="G22" s="46">
        <f t="shared" si="4"/>
        <v>0</v>
      </c>
      <c r="H22" s="47">
        <f t="shared" si="3"/>
        <v>0</v>
      </c>
      <c r="I22" s="65">
        <v>0</v>
      </c>
      <c r="J22" s="65">
        <v>0</v>
      </c>
      <c r="K22" s="46">
        <f t="shared" si="5"/>
        <v>0</v>
      </c>
      <c r="L22" s="47">
        <f t="shared" si="1"/>
        <v>0</v>
      </c>
      <c r="M22" s="47">
        <f t="shared" si="2"/>
        <v>0</v>
      </c>
      <c r="N22" s="53"/>
    </row>
    <row r="23" spans="1:14" s="22" customFormat="1" ht="12.75" customHeight="1">
      <c r="A23" s="53">
        <v>11</v>
      </c>
      <c r="B23" s="72" t="s">
        <v>152</v>
      </c>
      <c r="C23" s="54" t="s">
        <v>129</v>
      </c>
      <c r="D23" s="80">
        <v>58440450</v>
      </c>
      <c r="E23" s="46">
        <v>12440450</v>
      </c>
      <c r="F23" s="46">
        <v>0</v>
      </c>
      <c r="G23" s="46">
        <f t="shared" si="4"/>
        <v>12440450</v>
      </c>
      <c r="H23" s="47">
        <f t="shared" si="3"/>
        <v>21.287395973165847</v>
      </c>
      <c r="I23" s="65">
        <v>12440450</v>
      </c>
      <c r="J23" s="65">
        <v>0</v>
      </c>
      <c r="K23" s="46">
        <f t="shared" si="5"/>
        <v>12440450</v>
      </c>
      <c r="L23" s="47">
        <f t="shared" si="1"/>
        <v>21.287395973165847</v>
      </c>
      <c r="M23" s="47">
        <f t="shared" si="2"/>
        <v>21.287395973165847</v>
      </c>
      <c r="N23" s="53"/>
    </row>
    <row r="24" spans="1:14" s="22" customFormat="1" ht="12.75" customHeight="1">
      <c r="A24" s="53">
        <v>12</v>
      </c>
      <c r="B24" s="72" t="s">
        <v>153</v>
      </c>
      <c r="C24" s="55" t="s">
        <v>90</v>
      </c>
      <c r="D24" s="80">
        <v>38400000</v>
      </c>
      <c r="E24" s="65">
        <v>2813852</v>
      </c>
      <c r="F24" s="46">
        <v>2895748</v>
      </c>
      <c r="G24" s="46">
        <f t="shared" si="4"/>
        <v>5709600</v>
      </c>
      <c r="H24" s="47">
        <f t="shared" si="3"/>
        <v>14.86875</v>
      </c>
      <c r="I24" s="65">
        <v>2813852</v>
      </c>
      <c r="J24" s="46">
        <v>2895748</v>
      </c>
      <c r="K24" s="46">
        <f t="shared" si="5"/>
        <v>5709600</v>
      </c>
      <c r="L24" s="47">
        <f t="shared" si="1"/>
        <v>14.86875</v>
      </c>
      <c r="M24" s="47">
        <f t="shared" si="2"/>
        <v>14.86875</v>
      </c>
      <c r="N24" s="53"/>
    </row>
    <row r="25" spans="1:14" s="22" customFormat="1" ht="12.75" customHeight="1">
      <c r="A25" s="53">
        <v>13</v>
      </c>
      <c r="B25" s="72" t="s">
        <v>154</v>
      </c>
      <c r="C25" s="54" t="s">
        <v>92</v>
      </c>
      <c r="D25" s="80">
        <v>159480000</v>
      </c>
      <c r="E25" s="65">
        <v>13290000</v>
      </c>
      <c r="F25" s="46">
        <v>13290000</v>
      </c>
      <c r="G25" s="46">
        <f t="shared" si="4"/>
        <v>26580000</v>
      </c>
      <c r="H25" s="47">
        <f>G25/D25*100</f>
        <v>16.666666666666664</v>
      </c>
      <c r="I25" s="65">
        <v>13290000</v>
      </c>
      <c r="J25" s="46">
        <v>13290000</v>
      </c>
      <c r="K25" s="46">
        <f t="shared" si="5"/>
        <v>26580000</v>
      </c>
      <c r="L25" s="47">
        <f t="shared" si="1"/>
        <v>16.666666666666664</v>
      </c>
      <c r="M25" s="47">
        <f t="shared" si="2"/>
        <v>16.666666666666664</v>
      </c>
      <c r="N25" s="53"/>
    </row>
    <row r="26" spans="1:14" s="66" customFormat="1" ht="12.75" customHeight="1">
      <c r="A26" s="53">
        <v>14</v>
      </c>
      <c r="B26" s="72" t="s">
        <v>155</v>
      </c>
      <c r="C26" s="64" t="s">
        <v>94</v>
      </c>
      <c r="D26" s="81">
        <v>31300000</v>
      </c>
      <c r="E26" s="46">
        <v>2000000</v>
      </c>
      <c r="F26" s="46">
        <v>2000000</v>
      </c>
      <c r="G26" s="46">
        <f t="shared" si="4"/>
        <v>4000000</v>
      </c>
      <c r="H26" s="47">
        <f t="shared" si="3"/>
        <v>12.779552715654951</v>
      </c>
      <c r="I26" s="46">
        <v>2000000</v>
      </c>
      <c r="J26" s="46">
        <v>2000000</v>
      </c>
      <c r="K26" s="46">
        <f t="shared" si="5"/>
        <v>4000000</v>
      </c>
      <c r="L26" s="47">
        <f t="shared" si="1"/>
        <v>12.779552715654951</v>
      </c>
      <c r="M26" s="47">
        <f t="shared" si="2"/>
        <v>12.779552715654951</v>
      </c>
      <c r="N26" s="53"/>
    </row>
    <row r="27" spans="1:14" s="66" customFormat="1" ht="15" customHeight="1">
      <c r="A27" s="53">
        <v>15</v>
      </c>
      <c r="B27" s="72" t="s">
        <v>156</v>
      </c>
      <c r="C27" s="111" t="s">
        <v>131</v>
      </c>
      <c r="D27" s="81">
        <v>19240000</v>
      </c>
      <c r="E27" s="46">
        <v>0</v>
      </c>
      <c r="F27" s="65">
        <v>1335000</v>
      </c>
      <c r="G27" s="46">
        <f t="shared" si="4"/>
        <v>1335000</v>
      </c>
      <c r="H27" s="47">
        <f>G27/D27*100</f>
        <v>6.9386694386694385</v>
      </c>
      <c r="I27" s="46">
        <v>0</v>
      </c>
      <c r="J27" s="46">
        <v>1335000</v>
      </c>
      <c r="K27" s="46">
        <f t="shared" si="5"/>
        <v>1335000</v>
      </c>
      <c r="L27" s="47">
        <f t="shared" si="1"/>
        <v>6.9386694386694385</v>
      </c>
      <c r="M27" s="47">
        <f t="shared" si="2"/>
        <v>6.9386694386694385</v>
      </c>
      <c r="N27" s="53"/>
    </row>
    <row r="28" spans="1:14" s="63" customFormat="1" ht="14.25" customHeight="1">
      <c r="A28" s="60"/>
      <c r="B28" s="71" t="s">
        <v>119</v>
      </c>
      <c r="C28" s="56" t="s">
        <v>95</v>
      </c>
      <c r="D28" s="58">
        <v>111600000</v>
      </c>
      <c r="E28" s="61"/>
      <c r="F28" s="61"/>
      <c r="G28" s="46"/>
      <c r="H28" s="62"/>
      <c r="I28" s="61"/>
      <c r="J28" s="61"/>
      <c r="K28" s="46"/>
      <c r="L28" s="47">
        <f t="shared" si="1"/>
        <v>0</v>
      </c>
      <c r="M28" s="47">
        <f t="shared" si="2"/>
        <v>0</v>
      </c>
      <c r="N28" s="60"/>
    </row>
    <row r="29" spans="1:14" s="22" customFormat="1" ht="15" customHeight="1">
      <c r="A29" s="53">
        <v>16</v>
      </c>
      <c r="B29" s="72" t="s">
        <v>170</v>
      </c>
      <c r="C29" s="101" t="s">
        <v>97</v>
      </c>
      <c r="D29" s="80">
        <v>111600000</v>
      </c>
      <c r="E29" s="65">
        <v>8800000</v>
      </c>
      <c r="F29" s="65">
        <v>8800000</v>
      </c>
      <c r="G29" s="46">
        <f t="shared" si="4"/>
        <v>17600000</v>
      </c>
      <c r="H29" s="47">
        <f t="shared" si="3"/>
        <v>15.770609318996415</v>
      </c>
      <c r="I29" s="65">
        <v>8800000</v>
      </c>
      <c r="J29" s="65">
        <v>8800000</v>
      </c>
      <c r="K29" s="46">
        <f aca="true" t="shared" si="6" ref="K29:K40">I29+J29</f>
        <v>17600000</v>
      </c>
      <c r="L29" s="47">
        <f t="shared" si="1"/>
        <v>15.770609318996415</v>
      </c>
      <c r="M29" s="47">
        <f t="shared" si="2"/>
        <v>15.770609318996415</v>
      </c>
      <c r="N29" s="53"/>
    </row>
    <row r="30" spans="1:14" s="63" customFormat="1" ht="13.5">
      <c r="A30" s="60"/>
      <c r="B30" s="71" t="s">
        <v>121</v>
      </c>
      <c r="C30" s="56" t="s">
        <v>98</v>
      </c>
      <c r="D30" s="58">
        <v>29000000</v>
      </c>
      <c r="E30" s="75"/>
      <c r="F30" s="75"/>
      <c r="G30" s="46"/>
      <c r="H30" s="47"/>
      <c r="I30" s="75"/>
      <c r="J30" s="75"/>
      <c r="K30" s="46"/>
      <c r="L30" s="47">
        <f t="shared" si="1"/>
        <v>0</v>
      </c>
      <c r="M30" s="47">
        <f t="shared" si="2"/>
        <v>0</v>
      </c>
      <c r="N30" s="60"/>
    </row>
    <row r="31" spans="1:14" s="22" customFormat="1" ht="13.5" customHeight="1">
      <c r="A31" s="53">
        <v>17</v>
      </c>
      <c r="B31" s="72" t="s">
        <v>158</v>
      </c>
      <c r="C31" s="55" t="s">
        <v>100</v>
      </c>
      <c r="D31" s="80">
        <v>9000000</v>
      </c>
      <c r="E31" s="65">
        <v>0</v>
      </c>
      <c r="F31" s="65">
        <v>0</v>
      </c>
      <c r="G31" s="46">
        <f t="shared" si="4"/>
        <v>0</v>
      </c>
      <c r="H31" s="47">
        <f t="shared" si="3"/>
        <v>0</v>
      </c>
      <c r="I31" s="65">
        <v>0</v>
      </c>
      <c r="J31" s="65"/>
      <c r="K31" s="46">
        <f t="shared" si="6"/>
        <v>0</v>
      </c>
      <c r="L31" s="47">
        <f t="shared" si="1"/>
        <v>0</v>
      </c>
      <c r="M31" s="47">
        <f t="shared" si="2"/>
        <v>0</v>
      </c>
      <c r="N31" s="53"/>
    </row>
    <row r="32" spans="1:14" s="22" customFormat="1" ht="13.5" customHeight="1">
      <c r="A32" s="53">
        <v>18</v>
      </c>
      <c r="B32" s="72" t="s">
        <v>159</v>
      </c>
      <c r="C32" s="54" t="s">
        <v>102</v>
      </c>
      <c r="D32" s="80">
        <v>20000000</v>
      </c>
      <c r="E32" s="65">
        <v>0</v>
      </c>
      <c r="F32" s="65">
        <v>0</v>
      </c>
      <c r="G32" s="46">
        <f t="shared" si="4"/>
        <v>0</v>
      </c>
      <c r="H32" s="47">
        <f t="shared" si="3"/>
        <v>0</v>
      </c>
      <c r="I32" s="65">
        <v>0</v>
      </c>
      <c r="J32" s="65"/>
      <c r="K32" s="46">
        <f t="shared" si="6"/>
        <v>0</v>
      </c>
      <c r="L32" s="47">
        <f t="shared" si="1"/>
        <v>0</v>
      </c>
      <c r="M32" s="47">
        <f t="shared" si="2"/>
        <v>0</v>
      </c>
      <c r="N32" s="53"/>
    </row>
    <row r="33" spans="1:14" s="63" customFormat="1" ht="13.5">
      <c r="A33" s="60"/>
      <c r="B33" s="71" t="s">
        <v>120</v>
      </c>
      <c r="C33" s="56" t="s">
        <v>103</v>
      </c>
      <c r="D33" s="58">
        <v>168000000</v>
      </c>
      <c r="E33" s="75"/>
      <c r="F33" s="75"/>
      <c r="G33" s="46"/>
      <c r="H33" s="62"/>
      <c r="I33" s="75"/>
      <c r="J33" s="75"/>
      <c r="K33" s="46"/>
      <c r="L33" s="47">
        <f t="shared" si="1"/>
        <v>0</v>
      </c>
      <c r="M33" s="47">
        <f t="shared" si="2"/>
        <v>0</v>
      </c>
      <c r="N33" s="60"/>
    </row>
    <row r="34" spans="1:14" s="22" customFormat="1" ht="26.25" customHeight="1">
      <c r="A34" s="53">
        <v>19</v>
      </c>
      <c r="B34" s="72" t="s">
        <v>160</v>
      </c>
      <c r="C34" s="55" t="s">
        <v>105</v>
      </c>
      <c r="D34" s="80">
        <v>168000000</v>
      </c>
      <c r="E34" s="65">
        <v>11200000</v>
      </c>
      <c r="F34" s="65">
        <v>16400000</v>
      </c>
      <c r="G34" s="46">
        <f t="shared" si="4"/>
        <v>27600000</v>
      </c>
      <c r="H34" s="47">
        <f t="shared" si="3"/>
        <v>16.428571428571427</v>
      </c>
      <c r="I34" s="65">
        <v>11200000</v>
      </c>
      <c r="J34" s="65">
        <v>16400000</v>
      </c>
      <c r="K34" s="46">
        <f t="shared" si="6"/>
        <v>27600000</v>
      </c>
      <c r="L34" s="47">
        <f t="shared" si="1"/>
        <v>16.428571428571427</v>
      </c>
      <c r="M34" s="47">
        <f t="shared" si="2"/>
        <v>16.428571428571427</v>
      </c>
      <c r="N34" s="53"/>
    </row>
    <row r="35" spans="1:14" s="63" customFormat="1" ht="13.5">
      <c r="A35" s="60"/>
      <c r="B35" s="71" t="s">
        <v>122</v>
      </c>
      <c r="C35" s="56" t="s">
        <v>106</v>
      </c>
      <c r="D35" s="58">
        <v>46350000</v>
      </c>
      <c r="E35" s="75"/>
      <c r="F35" s="75"/>
      <c r="G35" s="46"/>
      <c r="H35" s="62"/>
      <c r="I35" s="75"/>
      <c r="J35" s="75"/>
      <c r="K35" s="46"/>
      <c r="L35" s="47">
        <f t="shared" si="1"/>
        <v>0</v>
      </c>
      <c r="M35" s="47">
        <f t="shared" si="2"/>
        <v>0</v>
      </c>
      <c r="N35" s="60"/>
    </row>
    <row r="36" spans="1:14" s="22" customFormat="1" ht="54">
      <c r="A36" s="53">
        <v>20</v>
      </c>
      <c r="B36" s="72" t="s">
        <v>161</v>
      </c>
      <c r="C36" s="55" t="s">
        <v>108</v>
      </c>
      <c r="D36" s="80">
        <v>46350000</v>
      </c>
      <c r="E36" s="65">
        <v>0</v>
      </c>
      <c r="F36" s="65">
        <v>0</v>
      </c>
      <c r="G36" s="46">
        <f t="shared" si="4"/>
        <v>0</v>
      </c>
      <c r="H36" s="47">
        <f t="shared" si="3"/>
        <v>0</v>
      </c>
      <c r="I36" s="65">
        <v>0</v>
      </c>
      <c r="J36" s="65"/>
      <c r="K36" s="46">
        <f t="shared" si="6"/>
        <v>0</v>
      </c>
      <c r="L36" s="47">
        <f t="shared" si="1"/>
        <v>0</v>
      </c>
      <c r="M36" s="47">
        <f t="shared" si="2"/>
        <v>0</v>
      </c>
      <c r="N36" s="53"/>
    </row>
    <row r="37" spans="1:14" s="22" customFormat="1" ht="30" customHeight="1">
      <c r="A37" s="53">
        <v>21</v>
      </c>
      <c r="B37" s="72" t="s">
        <v>162</v>
      </c>
      <c r="C37" s="55" t="s">
        <v>110</v>
      </c>
      <c r="D37" s="80">
        <v>6000000</v>
      </c>
      <c r="E37" s="65">
        <v>0</v>
      </c>
      <c r="F37" s="65">
        <v>0</v>
      </c>
      <c r="G37" s="46">
        <f t="shared" si="4"/>
        <v>0</v>
      </c>
      <c r="H37" s="47">
        <f t="shared" si="3"/>
        <v>0</v>
      </c>
      <c r="I37" s="65">
        <v>0</v>
      </c>
      <c r="J37" s="65"/>
      <c r="K37" s="46">
        <f t="shared" si="6"/>
        <v>0</v>
      </c>
      <c r="L37" s="47">
        <f t="shared" si="1"/>
        <v>0</v>
      </c>
      <c r="M37" s="47">
        <f t="shared" si="2"/>
        <v>0</v>
      </c>
      <c r="N37" s="53"/>
    </row>
    <row r="38" spans="1:14" s="63" customFormat="1" ht="13.5">
      <c r="A38" s="60"/>
      <c r="B38" s="71" t="s">
        <v>123</v>
      </c>
      <c r="C38" s="56" t="s">
        <v>111</v>
      </c>
      <c r="D38" s="58">
        <v>8000000</v>
      </c>
      <c r="E38" s="75"/>
      <c r="F38" s="75"/>
      <c r="G38" s="46"/>
      <c r="H38" s="62"/>
      <c r="I38" s="75"/>
      <c r="J38" s="75"/>
      <c r="K38" s="46"/>
      <c r="L38" s="47">
        <f t="shared" si="1"/>
        <v>0</v>
      </c>
      <c r="M38" s="47">
        <f t="shared" si="2"/>
        <v>0</v>
      </c>
      <c r="N38" s="60"/>
    </row>
    <row r="39" spans="1:14" s="22" customFormat="1" ht="16.5" customHeight="1">
      <c r="A39" s="53">
        <v>22</v>
      </c>
      <c r="B39" s="72" t="s">
        <v>163</v>
      </c>
      <c r="C39" s="54" t="s">
        <v>113</v>
      </c>
      <c r="D39" s="80">
        <v>8000000</v>
      </c>
      <c r="E39" s="65">
        <v>0</v>
      </c>
      <c r="F39" s="65">
        <v>0</v>
      </c>
      <c r="G39" s="46">
        <f>E39+F39</f>
        <v>0</v>
      </c>
      <c r="H39" s="47">
        <f t="shared" si="3"/>
        <v>0</v>
      </c>
      <c r="I39" s="65">
        <v>0</v>
      </c>
      <c r="J39" s="112"/>
      <c r="K39" s="46">
        <f t="shared" si="6"/>
        <v>0</v>
      </c>
      <c r="L39" s="47">
        <f t="shared" si="1"/>
        <v>0</v>
      </c>
      <c r="M39" s="47">
        <f t="shared" si="2"/>
        <v>0</v>
      </c>
      <c r="N39" s="53"/>
    </row>
    <row r="40" spans="1:14" s="22" customFormat="1" ht="13.5" hidden="1">
      <c r="A40" s="53"/>
      <c r="B40" s="72"/>
      <c r="C40" s="59"/>
      <c r="D40" s="80"/>
      <c r="E40" s="65">
        <v>0</v>
      </c>
      <c r="F40" s="65">
        <v>0</v>
      </c>
      <c r="G40" s="46">
        <f t="shared" si="4"/>
        <v>0</v>
      </c>
      <c r="H40" s="47" t="e">
        <f t="shared" si="3"/>
        <v>#DIV/0!</v>
      </c>
      <c r="I40" s="65">
        <v>0</v>
      </c>
      <c r="J40" s="65">
        <v>0</v>
      </c>
      <c r="K40" s="46">
        <f t="shared" si="6"/>
        <v>0</v>
      </c>
      <c r="L40" s="47">
        <v>0</v>
      </c>
      <c r="M40" s="47">
        <v>0</v>
      </c>
      <c r="N40" s="53"/>
    </row>
    <row r="41" spans="1:14" s="57" customFormat="1" ht="13.5">
      <c r="A41" s="53"/>
      <c r="B41" s="53"/>
      <c r="C41" s="40"/>
      <c r="D41" s="82"/>
      <c r="E41" s="65"/>
      <c r="F41" s="65"/>
      <c r="G41" s="46"/>
      <c r="H41" s="47"/>
      <c r="I41" s="65"/>
      <c r="J41" s="65"/>
      <c r="K41" s="46"/>
      <c r="L41" s="47"/>
      <c r="M41" s="47"/>
      <c r="N41" s="53"/>
    </row>
    <row r="42" spans="1:14" s="84" customFormat="1" ht="13.5">
      <c r="A42" s="60"/>
      <c r="B42" s="60"/>
      <c r="C42" s="49" t="s">
        <v>67</v>
      </c>
      <c r="D42" s="79">
        <f>D12+D28+D30+D33+D35+D38</f>
        <v>2725652307</v>
      </c>
      <c r="E42" s="61">
        <f>SUM(E12:E29)</f>
        <v>247288784</v>
      </c>
      <c r="F42" s="61">
        <f>SUM(F12:F41)</f>
        <v>245589439</v>
      </c>
      <c r="G42" s="61">
        <f>SUM(G12:G41)</f>
        <v>504078223</v>
      </c>
      <c r="H42" s="62">
        <f>G42/D42*100</f>
        <v>18.493856377258027</v>
      </c>
      <c r="I42" s="61">
        <f>SUM(I12:I29)</f>
        <v>247288784</v>
      </c>
      <c r="J42" s="61">
        <f>SUM(J12:J41)</f>
        <v>245589439</v>
      </c>
      <c r="K42" s="61">
        <f>SUM(K12:K41)</f>
        <v>504078223</v>
      </c>
      <c r="L42" s="62">
        <f>K42/D42*100</f>
        <v>18.493856377258027</v>
      </c>
      <c r="M42" s="62">
        <f>L42</f>
        <v>18.493856377258027</v>
      </c>
      <c r="N42" s="60"/>
    </row>
    <row r="43" spans="2:14" s="57" customFormat="1" ht="13.5">
      <c r="B43" s="73"/>
      <c r="D43" s="108"/>
      <c r="E43" s="68"/>
      <c r="F43" s="68"/>
      <c r="G43" s="68"/>
      <c r="H43" s="68"/>
      <c r="I43" s="68"/>
      <c r="J43" s="73"/>
      <c r="K43" s="68"/>
      <c r="L43" s="68"/>
      <c r="M43" s="68"/>
      <c r="N43" s="68"/>
    </row>
    <row r="44" spans="2:14" s="57" customFormat="1" ht="13.5">
      <c r="B44" s="73"/>
      <c r="D44" s="107"/>
      <c r="E44" s="68"/>
      <c r="F44" s="68"/>
      <c r="G44" s="68"/>
      <c r="H44" s="68"/>
      <c r="I44" s="68"/>
      <c r="J44" s="73"/>
      <c r="K44" s="68"/>
      <c r="L44" s="68"/>
      <c r="M44" s="68"/>
      <c r="N44" s="68"/>
    </row>
    <row r="46" ht="13.5">
      <c r="J46" s="70" t="s">
        <v>168</v>
      </c>
    </row>
    <row r="47" ht="13.5">
      <c r="J47" s="70" t="s">
        <v>57</v>
      </c>
    </row>
    <row r="48" ht="13.5">
      <c r="J48" s="70"/>
    </row>
    <row r="49" ht="13.5">
      <c r="J49" s="70"/>
    </row>
    <row r="50" ht="13.5">
      <c r="J50" s="70"/>
    </row>
    <row r="51" ht="13.5">
      <c r="J51" s="83" t="s">
        <v>136</v>
      </c>
    </row>
    <row r="52" ht="13.5">
      <c r="J52" s="70" t="s">
        <v>138</v>
      </c>
    </row>
    <row r="53" ht="13.5">
      <c r="J53" s="70" t="s">
        <v>137</v>
      </c>
    </row>
  </sheetData>
  <sheetProtection/>
  <mergeCells count="17">
    <mergeCell ref="B9:B11"/>
    <mergeCell ref="C9:C11"/>
    <mergeCell ref="E10:E11"/>
    <mergeCell ref="F10:F11"/>
    <mergeCell ref="G10:G11"/>
    <mergeCell ref="H10:H11"/>
    <mergeCell ref="E9:H9"/>
    <mergeCell ref="N9:N11"/>
    <mergeCell ref="A1:N1"/>
    <mergeCell ref="A2:N2"/>
    <mergeCell ref="I10:I11"/>
    <mergeCell ref="J10:J11"/>
    <mergeCell ref="K10:K11"/>
    <mergeCell ref="L10:L11"/>
    <mergeCell ref="I9:L9"/>
    <mergeCell ref="M9:M11"/>
    <mergeCell ref="A9:A11"/>
  </mergeCells>
  <printOptions/>
  <pageMargins left="0.7480314960629921" right="0.2362204724409449" top="0.984251968503937" bottom="0.984251968503937" header="0" footer="0"/>
  <pageSetup horizontalDpi="180" verticalDpi="180" orientation="landscape" paperSize="5" scale="98" r:id="rId1"/>
  <rowBreaks count="1" manualBreakCount="1">
    <brk id="3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="120" zoomScaleSheetLayoutView="120" zoomScalePageLayoutView="0" workbookViewId="0" topLeftCell="A1">
      <selection activeCell="E7" sqref="E7"/>
    </sheetView>
  </sheetViews>
  <sheetFormatPr defaultColWidth="9.140625" defaultRowHeight="12.75"/>
  <cols>
    <col min="1" max="1" width="4.7109375" style="0" customWidth="1"/>
    <col min="2" max="2" width="8.57421875" style="0" customWidth="1"/>
    <col min="3" max="3" width="49.00390625" style="0" customWidth="1"/>
    <col min="4" max="4" width="19.7109375" style="0" customWidth="1"/>
    <col min="5" max="5" width="18.140625" style="0" customWidth="1"/>
    <col min="6" max="6" width="4.57421875" style="0" customWidth="1"/>
    <col min="7" max="7" width="5.421875" style="0" customWidth="1"/>
    <col min="8" max="8" width="26.28125" style="0" customWidth="1"/>
    <col min="9" max="9" width="7.8515625" style="0" customWidth="1"/>
    <col min="13" max="13" width="8.421875" style="0" customWidth="1"/>
  </cols>
  <sheetData>
    <row r="1" spans="1:14" ht="12.75">
      <c r="A1" s="127" t="s">
        <v>48</v>
      </c>
      <c r="B1" s="127"/>
      <c r="C1" s="127"/>
      <c r="D1" s="127"/>
      <c r="E1" s="127"/>
      <c r="F1" s="127"/>
      <c r="G1" s="127"/>
      <c r="H1" s="127"/>
      <c r="I1" s="127"/>
      <c r="J1" s="32"/>
      <c r="K1" s="32"/>
      <c r="L1" s="32"/>
      <c r="M1" s="32"/>
      <c r="N1" s="32"/>
    </row>
    <row r="2" spans="1:14" ht="12.75">
      <c r="A2" s="127" t="s">
        <v>49</v>
      </c>
      <c r="B2" s="127"/>
      <c r="C2" s="127"/>
      <c r="D2" s="127"/>
      <c r="E2" s="127"/>
      <c r="F2" s="127"/>
      <c r="G2" s="127"/>
      <c r="H2" s="127"/>
      <c r="I2" s="127"/>
      <c r="J2" s="32"/>
      <c r="K2" s="32"/>
      <c r="L2" s="32"/>
      <c r="M2" s="32"/>
      <c r="N2" s="32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41" t="s">
        <v>9</v>
      </c>
      <c r="E4" s="34" t="s">
        <v>13</v>
      </c>
      <c r="F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41" t="s">
        <v>10</v>
      </c>
      <c r="E5" s="34" t="s">
        <v>14</v>
      </c>
      <c r="F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41" t="s">
        <v>11</v>
      </c>
      <c r="E6" s="34" t="s">
        <v>165</v>
      </c>
      <c r="F6" s="1"/>
      <c r="H6" s="1"/>
      <c r="I6" s="1"/>
      <c r="J6" s="1"/>
      <c r="K6" s="1"/>
      <c r="L6" s="1"/>
      <c r="M6" s="1"/>
      <c r="N6" s="1"/>
    </row>
    <row r="7" spans="1:14" ht="12.75">
      <c r="A7" s="1"/>
      <c r="B7" s="1"/>
      <c r="C7" s="41" t="s">
        <v>12</v>
      </c>
      <c r="E7" s="34" t="s">
        <v>172</v>
      </c>
      <c r="F7" s="1"/>
      <c r="H7" s="1"/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128" t="s">
        <v>30</v>
      </c>
      <c r="B9" s="128" t="s">
        <v>71</v>
      </c>
      <c r="C9" s="128" t="s">
        <v>72</v>
      </c>
      <c r="D9" s="128" t="s">
        <v>50</v>
      </c>
      <c r="E9" s="128" t="s">
        <v>55</v>
      </c>
      <c r="F9" s="131" t="s">
        <v>51</v>
      </c>
      <c r="G9" s="131"/>
      <c r="H9" s="131"/>
      <c r="I9" s="128" t="s">
        <v>47</v>
      </c>
      <c r="J9" s="33"/>
      <c r="K9" s="33"/>
      <c r="L9" s="33"/>
      <c r="M9" s="33"/>
      <c r="N9" s="33"/>
    </row>
    <row r="10" spans="1:14" ht="12.75">
      <c r="A10" s="129"/>
      <c r="B10" s="129"/>
      <c r="C10" s="129"/>
      <c r="D10" s="129"/>
      <c r="E10" s="129"/>
      <c r="F10" s="129" t="s">
        <v>52</v>
      </c>
      <c r="G10" s="129" t="s">
        <v>53</v>
      </c>
      <c r="H10" s="129" t="s">
        <v>54</v>
      </c>
      <c r="I10" s="129"/>
      <c r="J10" s="33"/>
      <c r="K10" s="33"/>
      <c r="L10" s="33"/>
      <c r="M10" s="33"/>
      <c r="N10" s="33"/>
    </row>
    <row r="11" spans="1:14" ht="12.75">
      <c r="A11" s="130"/>
      <c r="B11" s="130"/>
      <c r="C11" s="130"/>
      <c r="D11" s="130"/>
      <c r="E11" s="130"/>
      <c r="F11" s="130"/>
      <c r="G11" s="130"/>
      <c r="H11" s="130"/>
      <c r="I11" s="130"/>
      <c r="J11" s="33"/>
      <c r="K11" s="33"/>
      <c r="L11" s="33"/>
      <c r="M11" s="33"/>
      <c r="N11" s="33"/>
    </row>
    <row r="12" spans="1:14" ht="13.5">
      <c r="A12" s="60"/>
      <c r="B12" s="71" t="s">
        <v>118</v>
      </c>
      <c r="C12" s="52" t="s">
        <v>116</v>
      </c>
      <c r="D12" s="39"/>
      <c r="E12" s="39"/>
      <c r="F12" s="39"/>
      <c r="G12" s="39"/>
      <c r="H12" s="39"/>
      <c r="I12" s="39"/>
      <c r="J12" s="33"/>
      <c r="K12" s="33"/>
      <c r="L12" s="33"/>
      <c r="M12" s="33"/>
      <c r="N12" s="33"/>
    </row>
    <row r="13" spans="1:14" ht="13.5">
      <c r="A13" s="53">
        <v>1</v>
      </c>
      <c r="B13" s="72" t="s">
        <v>73</v>
      </c>
      <c r="C13" s="55" t="s">
        <v>74</v>
      </c>
      <c r="D13" s="39" t="s">
        <v>68</v>
      </c>
      <c r="E13" s="39" t="s">
        <v>69</v>
      </c>
      <c r="F13" s="39" t="s">
        <v>69</v>
      </c>
      <c r="G13" s="39" t="s">
        <v>69</v>
      </c>
      <c r="H13" s="39" t="s">
        <v>69</v>
      </c>
      <c r="I13" s="39"/>
      <c r="J13" s="33"/>
      <c r="K13" s="33"/>
      <c r="L13" s="33"/>
      <c r="M13" s="33"/>
      <c r="N13" s="33"/>
    </row>
    <row r="14" spans="1:14" ht="13.5">
      <c r="A14" s="53">
        <v>2</v>
      </c>
      <c r="B14" s="72" t="s">
        <v>125</v>
      </c>
      <c r="C14" s="55" t="s">
        <v>126</v>
      </c>
      <c r="D14" s="39" t="s">
        <v>68</v>
      </c>
      <c r="E14" s="39" t="s">
        <v>69</v>
      </c>
      <c r="F14" s="39" t="s">
        <v>69</v>
      </c>
      <c r="G14" s="39" t="s">
        <v>69</v>
      </c>
      <c r="H14" s="39" t="s">
        <v>69</v>
      </c>
      <c r="I14" s="39"/>
      <c r="J14" s="33"/>
      <c r="K14" s="33"/>
      <c r="L14" s="33"/>
      <c r="M14" s="33"/>
      <c r="N14" s="33"/>
    </row>
    <row r="15" spans="1:14" ht="13.5">
      <c r="A15" s="53">
        <v>3</v>
      </c>
      <c r="B15" s="72" t="s">
        <v>75</v>
      </c>
      <c r="C15" s="55" t="s">
        <v>76</v>
      </c>
      <c r="D15" s="39" t="s">
        <v>68</v>
      </c>
      <c r="E15" s="39" t="s">
        <v>69</v>
      </c>
      <c r="F15" s="39" t="s">
        <v>69</v>
      </c>
      <c r="G15" s="39" t="s">
        <v>69</v>
      </c>
      <c r="H15" s="39" t="s">
        <v>69</v>
      </c>
      <c r="I15" s="39"/>
      <c r="J15" s="33"/>
      <c r="K15" s="33"/>
      <c r="L15" s="33"/>
      <c r="M15" s="33"/>
      <c r="N15" s="33"/>
    </row>
    <row r="16" spans="1:14" ht="13.5">
      <c r="A16" s="53">
        <v>4</v>
      </c>
      <c r="B16" s="72" t="s">
        <v>77</v>
      </c>
      <c r="C16" s="54" t="s">
        <v>78</v>
      </c>
      <c r="D16" s="39" t="s">
        <v>68</v>
      </c>
      <c r="E16" s="39" t="s">
        <v>69</v>
      </c>
      <c r="F16" s="39" t="s">
        <v>69</v>
      </c>
      <c r="G16" s="39" t="s">
        <v>69</v>
      </c>
      <c r="H16" s="39" t="s">
        <v>69</v>
      </c>
      <c r="I16" s="39"/>
      <c r="J16" s="33"/>
      <c r="K16" s="33"/>
      <c r="L16" s="33"/>
      <c r="M16" s="33"/>
      <c r="N16" s="33"/>
    </row>
    <row r="17" spans="1:14" ht="13.5">
      <c r="A17" s="53">
        <v>5</v>
      </c>
      <c r="B17" s="72" t="s">
        <v>79</v>
      </c>
      <c r="C17" s="54" t="s">
        <v>80</v>
      </c>
      <c r="D17" s="39" t="s">
        <v>68</v>
      </c>
      <c r="E17" s="39" t="s">
        <v>69</v>
      </c>
      <c r="F17" s="39" t="s">
        <v>69</v>
      </c>
      <c r="G17" s="39" t="s">
        <v>69</v>
      </c>
      <c r="H17" s="39" t="s">
        <v>69</v>
      </c>
      <c r="I17" s="39"/>
      <c r="J17" s="33"/>
      <c r="K17" s="33"/>
      <c r="L17" s="33"/>
      <c r="M17" s="33"/>
      <c r="N17" s="33"/>
    </row>
    <row r="18" spans="1:14" ht="13.5">
      <c r="A18" s="53">
        <v>6</v>
      </c>
      <c r="B18" s="72" t="s">
        <v>81</v>
      </c>
      <c r="C18" s="54" t="s">
        <v>82</v>
      </c>
      <c r="D18" s="39" t="s">
        <v>68</v>
      </c>
      <c r="E18" s="39" t="s">
        <v>69</v>
      </c>
      <c r="F18" s="39" t="s">
        <v>69</v>
      </c>
      <c r="G18" s="39" t="s">
        <v>69</v>
      </c>
      <c r="H18" s="39" t="s">
        <v>69</v>
      </c>
      <c r="I18" s="39"/>
      <c r="J18" s="33"/>
      <c r="K18" s="33"/>
      <c r="L18" s="33"/>
      <c r="M18" s="33"/>
      <c r="N18" s="33"/>
    </row>
    <row r="19" spans="1:14" ht="13.5">
      <c r="A19" s="53">
        <v>7</v>
      </c>
      <c r="B19" s="72" t="s">
        <v>83</v>
      </c>
      <c r="C19" s="55" t="s">
        <v>84</v>
      </c>
      <c r="D19" s="39" t="s">
        <v>68</v>
      </c>
      <c r="E19" s="39" t="s">
        <v>69</v>
      </c>
      <c r="F19" s="39" t="s">
        <v>69</v>
      </c>
      <c r="G19" s="39" t="s">
        <v>69</v>
      </c>
      <c r="H19" s="39" t="s">
        <v>69</v>
      </c>
      <c r="I19" s="39"/>
      <c r="J19" s="33"/>
      <c r="K19" s="33"/>
      <c r="L19" s="33"/>
      <c r="M19" s="33"/>
      <c r="N19" s="33"/>
    </row>
    <row r="20" spans="1:14" ht="13.5">
      <c r="A20" s="53">
        <v>8</v>
      </c>
      <c r="B20" s="72" t="s">
        <v>85</v>
      </c>
      <c r="C20" s="54" t="s">
        <v>86</v>
      </c>
      <c r="D20" s="39" t="s">
        <v>68</v>
      </c>
      <c r="E20" s="39" t="s">
        <v>69</v>
      </c>
      <c r="F20" s="39" t="s">
        <v>69</v>
      </c>
      <c r="G20" s="39" t="s">
        <v>69</v>
      </c>
      <c r="H20" s="39" t="s">
        <v>69</v>
      </c>
      <c r="I20" s="39"/>
      <c r="J20" s="33"/>
      <c r="K20" s="33"/>
      <c r="L20" s="33"/>
      <c r="M20" s="33"/>
      <c r="N20" s="33"/>
    </row>
    <row r="21" spans="1:14" ht="13.5">
      <c r="A21" s="53">
        <v>9</v>
      </c>
      <c r="B21" s="72" t="s">
        <v>87</v>
      </c>
      <c r="C21" s="55" t="s">
        <v>88</v>
      </c>
      <c r="D21" s="39" t="s">
        <v>68</v>
      </c>
      <c r="E21" s="39" t="s">
        <v>69</v>
      </c>
      <c r="F21" s="39" t="s">
        <v>69</v>
      </c>
      <c r="G21" s="39" t="s">
        <v>69</v>
      </c>
      <c r="H21" s="39" t="s">
        <v>69</v>
      </c>
      <c r="I21" s="39"/>
      <c r="J21" s="33"/>
      <c r="K21" s="33"/>
      <c r="L21" s="33"/>
      <c r="M21" s="33"/>
      <c r="N21" s="33"/>
    </row>
    <row r="22" spans="1:14" ht="13.5">
      <c r="A22" s="53">
        <v>10</v>
      </c>
      <c r="B22" s="72" t="s">
        <v>164</v>
      </c>
      <c r="C22" s="54" t="s">
        <v>151</v>
      </c>
      <c r="D22" s="39" t="s">
        <v>68</v>
      </c>
      <c r="E22" s="39" t="s">
        <v>69</v>
      </c>
      <c r="F22" s="39" t="s">
        <v>69</v>
      </c>
      <c r="G22" s="39" t="s">
        <v>69</v>
      </c>
      <c r="H22" s="39" t="s">
        <v>69</v>
      </c>
      <c r="I22" s="39"/>
      <c r="J22" s="33"/>
      <c r="K22" s="33"/>
      <c r="L22" s="33"/>
      <c r="M22" s="33"/>
      <c r="N22" s="33"/>
    </row>
    <row r="23" spans="1:14" ht="13.5">
      <c r="A23" s="53">
        <v>11</v>
      </c>
      <c r="B23" s="72" t="s">
        <v>127</v>
      </c>
      <c r="C23" s="54" t="s">
        <v>129</v>
      </c>
      <c r="D23" s="39" t="s">
        <v>68</v>
      </c>
      <c r="E23" s="39" t="s">
        <v>69</v>
      </c>
      <c r="F23" s="39" t="s">
        <v>69</v>
      </c>
      <c r="G23" s="39" t="s">
        <v>69</v>
      </c>
      <c r="H23" s="39" t="s">
        <v>69</v>
      </c>
      <c r="I23" s="39"/>
      <c r="J23" s="33"/>
      <c r="K23" s="33"/>
      <c r="L23" s="33"/>
      <c r="M23" s="33"/>
      <c r="N23" s="33"/>
    </row>
    <row r="24" spans="1:14" ht="13.5">
      <c r="A24" s="53">
        <v>12</v>
      </c>
      <c r="B24" s="72" t="s">
        <v>89</v>
      </c>
      <c r="C24" s="55" t="s">
        <v>90</v>
      </c>
      <c r="D24" s="39" t="s">
        <v>68</v>
      </c>
      <c r="E24" s="39" t="s">
        <v>69</v>
      </c>
      <c r="F24" s="39" t="s">
        <v>69</v>
      </c>
      <c r="G24" s="39" t="s">
        <v>69</v>
      </c>
      <c r="H24" s="39" t="s">
        <v>69</v>
      </c>
      <c r="I24" s="39"/>
      <c r="J24" s="33"/>
      <c r="K24" s="33"/>
      <c r="L24" s="33"/>
      <c r="M24" s="33"/>
      <c r="N24" s="33"/>
    </row>
    <row r="25" spans="1:14" ht="13.5">
      <c r="A25" s="53">
        <v>13</v>
      </c>
      <c r="B25" s="72" t="s">
        <v>91</v>
      </c>
      <c r="C25" s="54" t="s">
        <v>92</v>
      </c>
      <c r="D25" s="39"/>
      <c r="E25" s="39"/>
      <c r="F25" s="39"/>
      <c r="G25" s="39"/>
      <c r="H25" s="39"/>
      <c r="I25" s="39"/>
      <c r="J25" s="33"/>
      <c r="K25" s="33"/>
      <c r="L25" s="33"/>
      <c r="M25" s="33"/>
      <c r="N25" s="33"/>
    </row>
    <row r="26" spans="1:14" ht="27">
      <c r="A26" s="53">
        <v>14</v>
      </c>
      <c r="B26" s="72" t="s">
        <v>93</v>
      </c>
      <c r="C26" s="64" t="s">
        <v>94</v>
      </c>
      <c r="D26" s="39" t="s">
        <v>68</v>
      </c>
      <c r="E26" s="39" t="s">
        <v>69</v>
      </c>
      <c r="F26" s="39" t="s">
        <v>69</v>
      </c>
      <c r="G26" s="39" t="s">
        <v>69</v>
      </c>
      <c r="H26" s="39" t="s">
        <v>69</v>
      </c>
      <c r="I26" s="39"/>
      <c r="J26" s="33"/>
      <c r="K26" s="33"/>
      <c r="L26" s="33"/>
      <c r="M26" s="33"/>
      <c r="N26" s="33"/>
    </row>
    <row r="27" spans="1:14" ht="13.5">
      <c r="A27" s="53">
        <v>15</v>
      </c>
      <c r="B27" s="72" t="s">
        <v>130</v>
      </c>
      <c r="C27" s="111" t="s">
        <v>131</v>
      </c>
      <c r="D27" s="39"/>
      <c r="E27" s="39"/>
      <c r="F27" s="39"/>
      <c r="G27" s="39"/>
      <c r="H27" s="39"/>
      <c r="I27" s="39"/>
      <c r="J27" s="33"/>
      <c r="K27" s="33"/>
      <c r="L27" s="33"/>
      <c r="M27" s="33"/>
      <c r="N27" s="33"/>
    </row>
    <row r="28" spans="1:14" ht="27">
      <c r="A28" s="60"/>
      <c r="B28" s="71" t="s">
        <v>119</v>
      </c>
      <c r="C28" s="56" t="s">
        <v>95</v>
      </c>
      <c r="D28" s="39" t="s">
        <v>68</v>
      </c>
      <c r="E28" s="39" t="s">
        <v>69</v>
      </c>
      <c r="F28" s="39" t="s">
        <v>69</v>
      </c>
      <c r="G28" s="39" t="s">
        <v>69</v>
      </c>
      <c r="H28" s="39" t="s">
        <v>69</v>
      </c>
      <c r="I28" s="39"/>
      <c r="J28" s="33"/>
      <c r="K28" s="33"/>
      <c r="L28" s="33"/>
      <c r="M28" s="33"/>
      <c r="N28" s="33"/>
    </row>
    <row r="29" spans="1:14" ht="27">
      <c r="A29" s="53">
        <v>16</v>
      </c>
      <c r="B29" s="72" t="s">
        <v>132</v>
      </c>
      <c r="C29" s="101" t="s">
        <v>97</v>
      </c>
      <c r="D29" s="39" t="s">
        <v>68</v>
      </c>
      <c r="E29" s="39" t="s">
        <v>69</v>
      </c>
      <c r="F29" s="39" t="s">
        <v>69</v>
      </c>
      <c r="G29" s="39" t="s">
        <v>69</v>
      </c>
      <c r="H29" s="39" t="s">
        <v>69</v>
      </c>
      <c r="I29" s="39"/>
      <c r="J29" s="33"/>
      <c r="K29" s="33"/>
      <c r="L29" s="33"/>
      <c r="M29" s="33"/>
      <c r="N29" s="33"/>
    </row>
    <row r="30" spans="1:14" ht="13.5">
      <c r="A30" s="60"/>
      <c r="B30" s="71" t="s">
        <v>121</v>
      </c>
      <c r="C30" s="56" t="s">
        <v>98</v>
      </c>
      <c r="D30" s="39"/>
      <c r="E30" s="39"/>
      <c r="F30" s="39"/>
      <c r="G30" s="39"/>
      <c r="H30" s="39"/>
      <c r="I30" s="39"/>
      <c r="J30" s="33"/>
      <c r="K30" s="33"/>
      <c r="L30" s="33"/>
      <c r="M30" s="33"/>
      <c r="N30" s="33"/>
    </row>
    <row r="31" spans="1:14" ht="27">
      <c r="A31" s="53">
        <v>17</v>
      </c>
      <c r="B31" s="72" t="s">
        <v>99</v>
      </c>
      <c r="C31" s="55" t="s">
        <v>100</v>
      </c>
      <c r="D31" s="39" t="s">
        <v>68</v>
      </c>
      <c r="E31" s="39" t="s">
        <v>69</v>
      </c>
      <c r="F31" s="39" t="s">
        <v>69</v>
      </c>
      <c r="G31" s="39" t="s">
        <v>69</v>
      </c>
      <c r="H31" s="39" t="s">
        <v>69</v>
      </c>
      <c r="I31" s="39"/>
      <c r="J31" s="33"/>
      <c r="K31" s="33"/>
      <c r="L31" s="33"/>
      <c r="M31" s="33"/>
      <c r="N31" s="33"/>
    </row>
    <row r="32" spans="1:14" ht="13.5">
      <c r="A32" s="53">
        <v>18</v>
      </c>
      <c r="B32" s="72" t="s">
        <v>101</v>
      </c>
      <c r="C32" s="54" t="s">
        <v>102</v>
      </c>
      <c r="D32" s="39"/>
      <c r="E32" s="39"/>
      <c r="F32" s="39"/>
      <c r="G32" s="39"/>
      <c r="H32" s="39"/>
      <c r="I32" s="39"/>
      <c r="J32" s="33"/>
      <c r="K32" s="33"/>
      <c r="L32" s="33"/>
      <c r="M32" s="33"/>
      <c r="N32" s="33"/>
    </row>
    <row r="33" spans="1:14" ht="13.5">
      <c r="A33" s="60"/>
      <c r="B33" s="71" t="s">
        <v>120</v>
      </c>
      <c r="C33" s="56" t="s">
        <v>103</v>
      </c>
      <c r="D33" s="39" t="s">
        <v>68</v>
      </c>
      <c r="E33" s="39" t="s">
        <v>69</v>
      </c>
      <c r="F33" s="39" t="s">
        <v>69</v>
      </c>
      <c r="G33" s="39" t="s">
        <v>69</v>
      </c>
      <c r="H33" s="39" t="s">
        <v>69</v>
      </c>
      <c r="I33" s="39"/>
      <c r="J33" s="33"/>
      <c r="K33" s="33"/>
      <c r="L33" s="33"/>
      <c r="M33" s="33"/>
      <c r="N33" s="33"/>
    </row>
    <row r="34" spans="1:14" ht="27">
      <c r="A34" s="53">
        <v>19</v>
      </c>
      <c r="B34" s="72" t="s">
        <v>104</v>
      </c>
      <c r="C34" s="55" t="s">
        <v>105</v>
      </c>
      <c r="D34" s="39" t="s">
        <v>68</v>
      </c>
      <c r="E34" s="39" t="s">
        <v>69</v>
      </c>
      <c r="F34" s="39" t="s">
        <v>69</v>
      </c>
      <c r="G34" s="39" t="s">
        <v>69</v>
      </c>
      <c r="H34" s="39" t="s">
        <v>69</v>
      </c>
      <c r="I34" s="39"/>
      <c r="J34" s="33"/>
      <c r="K34" s="33"/>
      <c r="L34" s="33"/>
      <c r="M34" s="33"/>
      <c r="N34" s="33"/>
    </row>
    <row r="35" spans="1:14" ht="13.5">
      <c r="A35" s="60"/>
      <c r="B35" s="71" t="s">
        <v>122</v>
      </c>
      <c r="C35" s="56" t="s">
        <v>106</v>
      </c>
      <c r="D35" s="39"/>
      <c r="E35" s="39"/>
      <c r="F35" s="39"/>
      <c r="G35" s="39"/>
      <c r="H35" s="39"/>
      <c r="I35" s="39"/>
      <c r="J35" s="33"/>
      <c r="K35" s="33"/>
      <c r="L35" s="33"/>
      <c r="M35" s="33"/>
      <c r="N35" s="33"/>
    </row>
    <row r="36" spans="1:14" ht="67.5">
      <c r="A36" s="53">
        <v>20</v>
      </c>
      <c r="B36" s="72" t="s">
        <v>107</v>
      </c>
      <c r="C36" s="55" t="s">
        <v>108</v>
      </c>
      <c r="D36" s="39" t="s">
        <v>68</v>
      </c>
      <c r="E36" s="39" t="s">
        <v>69</v>
      </c>
      <c r="F36" s="39" t="s">
        <v>69</v>
      </c>
      <c r="G36" s="39" t="s">
        <v>69</v>
      </c>
      <c r="H36" s="39" t="s">
        <v>69</v>
      </c>
      <c r="I36" s="39"/>
      <c r="J36" s="33"/>
      <c r="K36" s="33"/>
      <c r="L36" s="33"/>
      <c r="M36" s="33"/>
      <c r="N36" s="33"/>
    </row>
    <row r="37" spans="1:14" ht="40.5">
      <c r="A37" s="53">
        <v>21</v>
      </c>
      <c r="B37" s="72" t="s">
        <v>109</v>
      </c>
      <c r="C37" s="55" t="s">
        <v>110</v>
      </c>
      <c r="D37" s="39" t="s">
        <v>68</v>
      </c>
      <c r="E37" s="39" t="s">
        <v>69</v>
      </c>
      <c r="F37" s="39" t="s">
        <v>69</v>
      </c>
      <c r="G37" s="39" t="s">
        <v>69</v>
      </c>
      <c r="H37" s="39" t="s">
        <v>69</v>
      </c>
      <c r="I37" s="39"/>
      <c r="J37" s="33"/>
      <c r="K37" s="33"/>
      <c r="L37" s="33"/>
      <c r="M37" s="33"/>
      <c r="N37" s="33"/>
    </row>
    <row r="38" spans="1:14" ht="13.5">
      <c r="A38" s="60"/>
      <c r="B38" s="71" t="s">
        <v>123</v>
      </c>
      <c r="C38" s="56" t="s">
        <v>111</v>
      </c>
      <c r="D38" s="39"/>
      <c r="E38" s="39"/>
      <c r="F38" s="39"/>
      <c r="G38" s="39"/>
      <c r="H38" s="39"/>
      <c r="I38" s="39"/>
      <c r="J38" s="33"/>
      <c r="K38" s="33"/>
      <c r="L38" s="33"/>
      <c r="M38" s="33"/>
      <c r="N38" s="33"/>
    </row>
    <row r="39" spans="1:14" ht="13.5">
      <c r="A39" s="53">
        <v>22</v>
      </c>
      <c r="B39" s="72" t="s">
        <v>112</v>
      </c>
      <c r="C39" s="54" t="s">
        <v>113</v>
      </c>
      <c r="D39" s="39"/>
      <c r="E39" s="39" t="s">
        <v>69</v>
      </c>
      <c r="F39" s="39" t="s">
        <v>69</v>
      </c>
      <c r="G39" s="39" t="s">
        <v>69</v>
      </c>
      <c r="H39" s="39" t="s">
        <v>69</v>
      </c>
      <c r="I39" s="39"/>
      <c r="J39" s="33"/>
      <c r="K39" s="33"/>
      <c r="L39" s="33"/>
      <c r="M39" s="33"/>
      <c r="N39" s="33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2.75">
      <c r="A41" s="33"/>
      <c r="B41" s="33"/>
      <c r="C41" s="33"/>
      <c r="D41" s="33"/>
      <c r="E41" s="33"/>
      <c r="G41" s="70" t="s">
        <v>168</v>
      </c>
      <c r="I41" s="33"/>
      <c r="J41" s="33"/>
      <c r="K41" s="33"/>
      <c r="L41" s="33"/>
      <c r="M41" s="33"/>
      <c r="N41" s="33"/>
    </row>
    <row r="42" ht="12.75">
      <c r="G42" s="13" t="s">
        <v>57</v>
      </c>
    </row>
    <row r="43" ht="12.75">
      <c r="G43" s="13"/>
    </row>
    <row r="44" ht="12.75">
      <c r="G44" s="13"/>
    </row>
    <row r="45" ht="12.75">
      <c r="G45" s="13"/>
    </row>
    <row r="46" ht="12.75">
      <c r="G46" s="83" t="s">
        <v>136</v>
      </c>
    </row>
    <row r="47" ht="12.75">
      <c r="G47" s="70" t="s">
        <v>138</v>
      </c>
    </row>
    <row r="48" ht="12.75">
      <c r="G48" s="70" t="s">
        <v>137</v>
      </c>
    </row>
  </sheetData>
  <sheetProtection/>
  <mergeCells count="12">
    <mergeCell ref="F10:F11"/>
    <mergeCell ref="I9:I11"/>
    <mergeCell ref="F9:H9"/>
    <mergeCell ref="B9:B11"/>
    <mergeCell ref="G10:G11"/>
    <mergeCell ref="H10:H11"/>
    <mergeCell ref="A1:I1"/>
    <mergeCell ref="A2:I2"/>
    <mergeCell ref="A9:A11"/>
    <mergeCell ref="C9:C11"/>
    <mergeCell ref="D9:D11"/>
    <mergeCell ref="E9:E11"/>
  </mergeCells>
  <printOptions/>
  <pageMargins left="0.7086614173228347" right="0.2362204724409449" top="0.984251968503937" bottom="0.984251968503937" header="0" footer="0"/>
  <pageSetup horizontalDpi="180" verticalDpi="180" orientation="landscape" paperSize="5" scale="98" r:id="rId1"/>
  <rowBreaks count="1" manualBreakCount="1">
    <brk id="2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81"/>
  <sheetViews>
    <sheetView view="pageBreakPreview" zoomScale="130" zoomScaleSheetLayoutView="130" zoomScalePageLayoutView="0" workbookViewId="0" topLeftCell="A58">
      <selection activeCell="B32" sqref="B32"/>
    </sheetView>
  </sheetViews>
  <sheetFormatPr defaultColWidth="9.140625" defaultRowHeight="12.75"/>
  <cols>
    <col min="1" max="1" width="2.57421875" style="1" customWidth="1"/>
    <col min="2" max="2" width="67.421875" style="1" customWidth="1"/>
    <col min="3" max="3" width="9.8515625" style="1" bestFit="1" customWidth="1"/>
    <col min="4" max="17" width="3.7109375" style="1" customWidth="1"/>
    <col min="18" max="27" width="4.28125" style="1" customWidth="1"/>
  </cols>
  <sheetData>
    <row r="1" spans="1:27" ht="12.75">
      <c r="A1" s="115" t="s">
        <v>139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12.75">
      <c r="A2" s="115" t="s">
        <v>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2.75">
      <c r="A3" s="36"/>
      <c r="B3" s="36"/>
      <c r="C3" s="36"/>
      <c r="D3" s="36" t="s">
        <v>9</v>
      </c>
      <c r="E3" s="36"/>
      <c r="F3" s="36"/>
      <c r="G3" s="36"/>
      <c r="J3" s="36" t="s">
        <v>13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12.75">
      <c r="A4" s="36"/>
      <c r="B4" s="36"/>
      <c r="C4" s="36"/>
      <c r="D4" s="36" t="s">
        <v>10</v>
      </c>
      <c r="E4" s="36"/>
      <c r="F4" s="36"/>
      <c r="G4" s="36"/>
      <c r="J4" s="36" t="s">
        <v>14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12.75">
      <c r="A5" s="36"/>
      <c r="B5" s="36"/>
      <c r="C5" s="36"/>
      <c r="D5" s="36" t="s">
        <v>11</v>
      </c>
      <c r="E5" s="36"/>
      <c r="F5" s="36"/>
      <c r="G5" s="36"/>
      <c r="J5" s="36" t="s">
        <v>134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27" ht="12.75">
      <c r="A6" s="36"/>
      <c r="B6" s="36"/>
      <c r="C6" s="36"/>
      <c r="D6" s="36" t="s">
        <v>12</v>
      </c>
      <c r="E6" s="36"/>
      <c r="F6" s="36"/>
      <c r="G6" s="36"/>
      <c r="J6" s="36" t="s">
        <v>117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ht="13.5">
      <c r="A8" s="122" t="s">
        <v>30</v>
      </c>
      <c r="B8" s="50" t="s">
        <v>24</v>
      </c>
      <c r="C8" s="50" t="s">
        <v>5</v>
      </c>
      <c r="D8" s="124" t="s">
        <v>6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6"/>
    </row>
    <row r="9" spans="1:27" ht="13.5">
      <c r="A9" s="123"/>
      <c r="B9" s="51" t="s">
        <v>4</v>
      </c>
      <c r="C9" s="85" t="s">
        <v>32</v>
      </c>
      <c r="D9" s="116" t="s">
        <v>58</v>
      </c>
      <c r="E9" s="117"/>
      <c r="F9" s="116" t="s">
        <v>59</v>
      </c>
      <c r="G9" s="117"/>
      <c r="H9" s="116" t="s">
        <v>60</v>
      </c>
      <c r="I9" s="117"/>
      <c r="J9" s="116" t="s">
        <v>0</v>
      </c>
      <c r="K9" s="117"/>
      <c r="L9" s="116" t="s">
        <v>1</v>
      </c>
      <c r="M9" s="117"/>
      <c r="N9" s="116" t="s">
        <v>2</v>
      </c>
      <c r="O9" s="117"/>
      <c r="P9" s="116" t="s">
        <v>3</v>
      </c>
      <c r="Q9" s="117"/>
      <c r="R9" s="116" t="s">
        <v>61</v>
      </c>
      <c r="S9" s="117"/>
      <c r="T9" s="116" t="s">
        <v>62</v>
      </c>
      <c r="U9" s="117"/>
      <c r="V9" s="116" t="s">
        <v>63</v>
      </c>
      <c r="W9" s="117"/>
      <c r="X9" s="116" t="s">
        <v>64</v>
      </c>
      <c r="Y9" s="117"/>
      <c r="Z9" s="116" t="s">
        <v>65</v>
      </c>
      <c r="AA9" s="117"/>
    </row>
    <row r="10" spans="1:27" ht="13.5">
      <c r="A10" s="19"/>
      <c r="B10" s="19"/>
      <c r="C10" s="78" t="s">
        <v>33</v>
      </c>
      <c r="D10" s="2"/>
      <c r="E10" s="3"/>
      <c r="F10" s="2"/>
      <c r="G10" s="3"/>
      <c r="H10" s="2"/>
      <c r="I10" s="3"/>
      <c r="J10" s="2"/>
      <c r="K10" s="3"/>
      <c r="L10" s="2"/>
      <c r="M10" s="3"/>
      <c r="N10" s="2"/>
      <c r="O10" s="3"/>
      <c r="P10" s="2"/>
      <c r="Q10" s="3"/>
      <c r="R10" s="113"/>
      <c r="S10" s="113"/>
      <c r="T10" s="2"/>
      <c r="U10" s="3"/>
      <c r="V10" s="2"/>
      <c r="W10" s="3"/>
      <c r="X10" s="2"/>
      <c r="Y10" s="3"/>
      <c r="Z10" s="2"/>
      <c r="AA10" s="3"/>
    </row>
    <row r="11" spans="1:27" ht="12.75">
      <c r="A11" s="31">
        <v>1</v>
      </c>
      <c r="B11" s="31">
        <v>2</v>
      </c>
      <c r="C11" s="31">
        <v>3</v>
      </c>
      <c r="D11" s="118">
        <v>4</v>
      </c>
      <c r="E11" s="119"/>
      <c r="F11" s="118">
        <v>5</v>
      </c>
      <c r="G11" s="119"/>
      <c r="H11" s="118">
        <v>6</v>
      </c>
      <c r="I11" s="119"/>
      <c r="J11" s="118">
        <v>7</v>
      </c>
      <c r="K11" s="119"/>
      <c r="L11" s="118">
        <v>8</v>
      </c>
      <c r="M11" s="119"/>
      <c r="N11" s="118">
        <v>9</v>
      </c>
      <c r="O11" s="119"/>
      <c r="P11" s="118">
        <v>10</v>
      </c>
      <c r="Q11" s="119"/>
      <c r="R11" s="118">
        <v>11</v>
      </c>
      <c r="S11" s="119"/>
      <c r="T11" s="118">
        <v>12</v>
      </c>
      <c r="U11" s="119"/>
      <c r="V11" s="118">
        <v>13</v>
      </c>
      <c r="W11" s="119"/>
      <c r="X11" s="118">
        <v>14</v>
      </c>
      <c r="Y11" s="119"/>
      <c r="Z11" s="118">
        <v>15</v>
      </c>
      <c r="AA11" s="119"/>
    </row>
    <row r="12" spans="1:27" ht="13.5">
      <c r="A12" s="12"/>
      <c r="B12" s="114" t="s">
        <v>118</v>
      </c>
      <c r="C12" s="12"/>
      <c r="D12" s="99"/>
      <c r="E12" s="5"/>
      <c r="F12" s="4"/>
      <c r="G12" s="5"/>
      <c r="H12" s="4"/>
      <c r="I12" s="5"/>
      <c r="J12" s="8"/>
      <c r="K12" s="9"/>
      <c r="L12" s="8"/>
      <c r="M12" s="9"/>
      <c r="N12" s="8"/>
      <c r="O12" s="9"/>
      <c r="P12" s="8"/>
      <c r="Q12" s="9"/>
      <c r="R12" s="8"/>
      <c r="S12" s="9"/>
      <c r="T12" s="8"/>
      <c r="U12" s="9"/>
      <c r="V12" s="8"/>
      <c r="W12" s="9"/>
      <c r="X12" s="8"/>
      <c r="Y12" s="9"/>
      <c r="Z12" s="8"/>
      <c r="AA12" s="9"/>
    </row>
    <row r="13" spans="1:27" ht="13.5">
      <c r="A13" s="18"/>
      <c r="B13" s="97" t="s">
        <v>116</v>
      </c>
      <c r="C13" s="79">
        <f>SUM(C14:C43)</f>
        <v>2688962566</v>
      </c>
      <c r="D13" s="98"/>
      <c r="E13" s="7"/>
      <c r="F13" s="6"/>
      <c r="G13" s="7"/>
      <c r="H13" s="6"/>
      <c r="I13" s="7"/>
      <c r="J13" s="10"/>
      <c r="K13" s="11"/>
      <c r="L13" s="10"/>
      <c r="M13" s="11"/>
      <c r="N13" s="10"/>
      <c r="O13" s="11"/>
      <c r="P13" s="10"/>
      <c r="Q13" s="11"/>
      <c r="R13" s="10"/>
      <c r="S13" s="11"/>
      <c r="T13" s="10"/>
      <c r="U13" s="11"/>
      <c r="V13" s="10"/>
      <c r="W13" s="11"/>
      <c r="X13" s="10"/>
      <c r="Y13" s="11"/>
      <c r="Z13" s="10"/>
      <c r="AA13" s="11"/>
    </row>
    <row r="14" spans="1:27" ht="13.5">
      <c r="A14" s="30">
        <v>1</v>
      </c>
      <c r="B14" s="27" t="s">
        <v>73</v>
      </c>
      <c r="C14" s="21"/>
      <c r="D14" s="4">
        <v>8</v>
      </c>
      <c r="E14" s="5">
        <v>0</v>
      </c>
      <c r="F14" s="4">
        <v>16</v>
      </c>
      <c r="G14" s="5">
        <v>10</v>
      </c>
      <c r="H14" s="4"/>
      <c r="I14" s="5"/>
      <c r="J14" s="4"/>
      <c r="K14" s="5"/>
      <c r="L14" s="4"/>
      <c r="M14" s="5"/>
      <c r="N14" s="4"/>
      <c r="O14" s="5"/>
      <c r="P14" s="4"/>
      <c r="Q14" s="5"/>
      <c r="R14" s="4"/>
      <c r="S14" s="5"/>
      <c r="T14" s="4"/>
      <c r="U14" s="5"/>
      <c r="V14" s="4"/>
      <c r="W14" s="5"/>
      <c r="X14" s="4"/>
      <c r="Y14" s="5"/>
      <c r="Z14" s="4"/>
      <c r="AA14" s="5"/>
    </row>
    <row r="15" spans="1:27" ht="13.5">
      <c r="A15" s="18"/>
      <c r="B15" s="19" t="s">
        <v>74</v>
      </c>
      <c r="C15" s="20">
        <v>10000000</v>
      </c>
      <c r="D15" s="6">
        <v>8</v>
      </c>
      <c r="E15" s="7">
        <v>0</v>
      </c>
      <c r="F15" s="6">
        <v>16</v>
      </c>
      <c r="G15" s="7">
        <v>10</v>
      </c>
      <c r="H15" s="6"/>
      <c r="I15" s="7"/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7"/>
      <c r="V15" s="6"/>
      <c r="W15" s="7"/>
      <c r="X15" s="6"/>
      <c r="Y15" s="7"/>
      <c r="Z15" s="6"/>
      <c r="AA15" s="7"/>
    </row>
    <row r="16" spans="1:27" ht="13.5">
      <c r="A16" s="30">
        <v>2</v>
      </c>
      <c r="B16" s="27" t="s">
        <v>133</v>
      </c>
      <c r="C16" s="21"/>
      <c r="D16" s="4">
        <v>8</v>
      </c>
      <c r="E16" s="5">
        <v>0</v>
      </c>
      <c r="F16" s="4">
        <v>16</v>
      </c>
      <c r="G16" s="5">
        <v>11</v>
      </c>
      <c r="H16" s="4"/>
      <c r="I16" s="5"/>
      <c r="J16" s="4"/>
      <c r="K16" s="5"/>
      <c r="L16" s="4"/>
      <c r="M16" s="5"/>
      <c r="N16" s="4"/>
      <c r="O16" s="5"/>
      <c r="P16" s="4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</row>
    <row r="17" spans="1:27" ht="13.5">
      <c r="A17" s="18"/>
      <c r="B17" s="19" t="s">
        <v>126</v>
      </c>
      <c r="C17" s="20">
        <v>1819592566</v>
      </c>
      <c r="D17" s="6">
        <v>8</v>
      </c>
      <c r="E17" s="7">
        <v>0</v>
      </c>
      <c r="F17" s="6">
        <v>16</v>
      </c>
      <c r="G17" s="7">
        <v>11</v>
      </c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6"/>
      <c r="AA17" s="7"/>
    </row>
    <row r="18" spans="1:27" ht="13.5">
      <c r="A18" s="30">
        <v>3</v>
      </c>
      <c r="B18" s="27" t="s">
        <v>75</v>
      </c>
      <c r="C18" s="17"/>
      <c r="D18" s="4">
        <v>8</v>
      </c>
      <c r="E18" s="5">
        <v>0</v>
      </c>
      <c r="F18" s="4">
        <v>16</v>
      </c>
      <c r="G18" s="5">
        <v>0</v>
      </c>
      <c r="H18" s="4"/>
      <c r="I18" s="5"/>
      <c r="J18" s="4"/>
      <c r="K18" s="5"/>
      <c r="L18" s="4"/>
      <c r="M18" s="5"/>
      <c r="N18" s="4"/>
      <c r="O18" s="5"/>
      <c r="P18" s="4"/>
      <c r="Q18" s="5"/>
      <c r="R18" s="4"/>
      <c r="S18" s="5"/>
      <c r="T18" s="4"/>
      <c r="U18" s="5"/>
      <c r="V18" s="4"/>
      <c r="W18" s="5"/>
      <c r="X18" s="4"/>
      <c r="Y18" s="5"/>
      <c r="Z18" s="4"/>
      <c r="AA18" s="5"/>
    </row>
    <row r="19" spans="1:27" ht="13.5">
      <c r="A19" s="18"/>
      <c r="B19" s="19" t="s">
        <v>76</v>
      </c>
      <c r="C19" s="20">
        <v>5000000</v>
      </c>
      <c r="D19" s="6">
        <v>8</v>
      </c>
      <c r="E19" s="7">
        <v>0</v>
      </c>
      <c r="F19" s="6">
        <v>16</v>
      </c>
      <c r="G19" s="7">
        <v>0</v>
      </c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6"/>
      <c r="AA19" s="7"/>
    </row>
    <row r="20" spans="1:27" ht="13.5">
      <c r="A20" s="16">
        <v>4</v>
      </c>
      <c r="B20" s="17" t="s">
        <v>77</v>
      </c>
      <c r="C20" s="21"/>
      <c r="D20" s="4">
        <v>8</v>
      </c>
      <c r="E20" s="5">
        <v>0</v>
      </c>
      <c r="F20" s="4">
        <v>16</v>
      </c>
      <c r="G20" s="5">
        <v>10</v>
      </c>
      <c r="H20" s="4"/>
      <c r="I20" s="5"/>
      <c r="J20" s="4"/>
      <c r="K20" s="5"/>
      <c r="L20" s="4"/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</row>
    <row r="21" spans="1:27" ht="13.5">
      <c r="A21" s="18"/>
      <c r="B21" s="19" t="s">
        <v>78</v>
      </c>
      <c r="C21" s="20">
        <v>20071200</v>
      </c>
      <c r="D21" s="6">
        <v>8</v>
      </c>
      <c r="E21" s="7">
        <v>0</v>
      </c>
      <c r="F21" s="6">
        <v>16</v>
      </c>
      <c r="G21" s="7">
        <v>10</v>
      </c>
      <c r="H21" s="6"/>
      <c r="I21" s="7"/>
      <c r="J21" s="6"/>
      <c r="K21" s="7"/>
      <c r="L21" s="6"/>
      <c r="M21" s="7"/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  <c r="Z21" s="6"/>
      <c r="AA21" s="7"/>
    </row>
    <row r="22" spans="1:27" ht="13.5">
      <c r="A22" s="16">
        <v>4</v>
      </c>
      <c r="B22" s="17" t="s">
        <v>79</v>
      </c>
      <c r="C22" s="21"/>
      <c r="D22" s="4">
        <v>8</v>
      </c>
      <c r="E22" s="5">
        <v>0</v>
      </c>
      <c r="F22" s="4">
        <v>16</v>
      </c>
      <c r="G22" s="5">
        <v>20</v>
      </c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</row>
    <row r="23" spans="1:27" ht="13.5">
      <c r="A23" s="18"/>
      <c r="B23" s="19" t="s">
        <v>80</v>
      </c>
      <c r="C23" s="20">
        <v>5000000</v>
      </c>
      <c r="D23" s="6">
        <v>8</v>
      </c>
      <c r="E23" s="7">
        <v>0</v>
      </c>
      <c r="F23" s="6">
        <v>16</v>
      </c>
      <c r="G23" s="7">
        <v>20</v>
      </c>
      <c r="H23" s="6"/>
      <c r="I23" s="7"/>
      <c r="J23" s="6"/>
      <c r="K23" s="7"/>
      <c r="L23" s="6"/>
      <c r="M23" s="7"/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6"/>
      <c r="AA23" s="7"/>
    </row>
    <row r="24" spans="1:27" ht="13.5">
      <c r="A24" s="16">
        <v>5</v>
      </c>
      <c r="B24" s="17" t="s">
        <v>81</v>
      </c>
      <c r="C24" s="21"/>
      <c r="D24" s="4">
        <v>8</v>
      </c>
      <c r="E24" s="5">
        <v>0</v>
      </c>
      <c r="F24" s="4">
        <v>16</v>
      </c>
      <c r="G24" s="5">
        <v>10</v>
      </c>
      <c r="H24" s="4"/>
      <c r="I24" s="5"/>
      <c r="J24" s="4"/>
      <c r="K24" s="5"/>
      <c r="L24" s="4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</row>
    <row r="25" spans="1:27" ht="13.5">
      <c r="A25" s="18"/>
      <c r="B25" s="19" t="s">
        <v>82</v>
      </c>
      <c r="C25" s="20">
        <v>9980800</v>
      </c>
      <c r="D25" s="6">
        <v>8</v>
      </c>
      <c r="E25" s="7">
        <v>0</v>
      </c>
      <c r="F25" s="6">
        <v>16</v>
      </c>
      <c r="G25" s="7">
        <v>10</v>
      </c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6"/>
      <c r="AA25" s="7"/>
    </row>
    <row r="26" spans="1:27" ht="13.5">
      <c r="A26" s="16">
        <v>6</v>
      </c>
      <c r="B26" s="17" t="s">
        <v>83</v>
      </c>
      <c r="C26" s="21"/>
      <c r="D26" s="4">
        <v>8</v>
      </c>
      <c r="E26" s="5">
        <v>0</v>
      </c>
      <c r="F26" s="4">
        <v>16</v>
      </c>
      <c r="G26" s="5">
        <v>11</v>
      </c>
      <c r="H26" s="4"/>
      <c r="I26" s="5"/>
      <c r="J26" s="4"/>
      <c r="K26" s="5"/>
      <c r="L26" s="4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</row>
    <row r="27" spans="1:27" ht="13.5">
      <c r="A27" s="18"/>
      <c r="B27" s="19" t="s">
        <v>84</v>
      </c>
      <c r="C27" s="20">
        <v>1980000</v>
      </c>
      <c r="D27" s="6">
        <v>8</v>
      </c>
      <c r="E27" s="7">
        <v>0</v>
      </c>
      <c r="F27" s="6">
        <v>16</v>
      </c>
      <c r="G27" s="7">
        <v>11</v>
      </c>
      <c r="H27" s="6"/>
      <c r="I27" s="7"/>
      <c r="J27" s="6"/>
      <c r="K27" s="7"/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6"/>
      <c r="AA27" s="7"/>
    </row>
    <row r="28" spans="1:27" ht="13.5">
      <c r="A28" s="16">
        <v>7</v>
      </c>
      <c r="B28" s="17" t="s">
        <v>85</v>
      </c>
      <c r="C28" s="21"/>
      <c r="D28" s="14">
        <v>8</v>
      </c>
      <c r="E28" s="15">
        <v>0</v>
      </c>
      <c r="F28" s="14">
        <v>16</v>
      </c>
      <c r="G28" s="15">
        <v>20</v>
      </c>
      <c r="H28" s="14"/>
      <c r="I28" s="15"/>
      <c r="J28" s="4"/>
      <c r="K28" s="5"/>
      <c r="L28" s="4"/>
      <c r="M28" s="5"/>
      <c r="N28" s="14"/>
      <c r="O28" s="15"/>
      <c r="P28" s="14"/>
      <c r="Q28" s="15"/>
      <c r="R28" s="4"/>
      <c r="S28" s="5"/>
      <c r="T28" s="14"/>
      <c r="U28" s="15"/>
      <c r="V28" s="14"/>
      <c r="W28" s="15"/>
      <c r="X28" s="14"/>
      <c r="Y28" s="15"/>
      <c r="Z28" s="14"/>
      <c r="AA28" s="15"/>
    </row>
    <row r="29" spans="1:27" ht="13.5">
      <c r="A29" s="18"/>
      <c r="B29" s="19" t="s">
        <v>86</v>
      </c>
      <c r="C29" s="20">
        <v>5000000</v>
      </c>
      <c r="D29" s="6">
        <v>8</v>
      </c>
      <c r="E29" s="7">
        <v>0</v>
      </c>
      <c r="F29" s="6">
        <v>16</v>
      </c>
      <c r="G29" s="7">
        <v>20</v>
      </c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6"/>
      <c r="AA29" s="7"/>
    </row>
    <row r="30" spans="1:27" ht="13.5">
      <c r="A30" s="16">
        <v>8</v>
      </c>
      <c r="B30" s="17" t="s">
        <v>87</v>
      </c>
      <c r="C30" s="21"/>
      <c r="D30" s="4">
        <v>8</v>
      </c>
      <c r="E30" s="5">
        <v>0</v>
      </c>
      <c r="F30" s="4">
        <v>16</v>
      </c>
      <c r="G30" s="5">
        <v>5</v>
      </c>
      <c r="H30" s="4"/>
      <c r="I30" s="5"/>
      <c r="J30" s="4"/>
      <c r="K30" s="5"/>
      <c r="L30" s="4"/>
      <c r="M30" s="5"/>
      <c r="N30" s="4"/>
      <c r="O30" s="5"/>
      <c r="P30" s="4"/>
      <c r="Q30" s="5"/>
      <c r="R30" s="4"/>
      <c r="S30" s="5"/>
      <c r="T30" s="4"/>
      <c r="U30" s="5"/>
      <c r="V30" s="4"/>
      <c r="W30" s="5"/>
      <c r="X30" s="4"/>
      <c r="Y30" s="5"/>
      <c r="Z30" s="4"/>
      <c r="AA30" s="5"/>
    </row>
    <row r="31" spans="1:27" ht="13.5">
      <c r="A31" s="18"/>
      <c r="B31" s="19" t="s">
        <v>88</v>
      </c>
      <c r="C31" s="20">
        <v>62989000</v>
      </c>
      <c r="D31" s="6">
        <v>8</v>
      </c>
      <c r="E31" s="7">
        <v>0</v>
      </c>
      <c r="F31" s="6">
        <v>16</v>
      </c>
      <c r="G31" s="7">
        <v>5</v>
      </c>
      <c r="H31" s="6"/>
      <c r="I31" s="7"/>
      <c r="J31" s="6"/>
      <c r="K31" s="7"/>
      <c r="L31" s="6"/>
      <c r="M31" s="7"/>
      <c r="N31" s="6"/>
      <c r="O31" s="7"/>
      <c r="P31" s="6"/>
      <c r="Q31" s="7"/>
      <c r="R31" s="6"/>
      <c r="S31" s="7"/>
      <c r="T31" s="6"/>
      <c r="U31" s="7"/>
      <c r="V31" s="6"/>
      <c r="W31" s="7"/>
      <c r="X31" s="6"/>
      <c r="Y31" s="7"/>
      <c r="Z31" s="6"/>
      <c r="AA31" s="7"/>
    </row>
    <row r="32" spans="1:27" ht="13.5">
      <c r="A32" s="16">
        <v>9</v>
      </c>
      <c r="B32" s="17" t="s">
        <v>164</v>
      </c>
      <c r="C32" s="21"/>
      <c r="D32" s="4">
        <v>8</v>
      </c>
      <c r="E32" s="5">
        <v>0</v>
      </c>
      <c r="F32" s="4">
        <v>16</v>
      </c>
      <c r="G32" s="5">
        <v>0</v>
      </c>
      <c r="H32" s="4"/>
      <c r="I32" s="5"/>
      <c r="J32" s="4"/>
      <c r="K32" s="5"/>
      <c r="L32" s="4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</row>
    <row r="33" spans="1:27" ht="13.5">
      <c r="A33" s="18"/>
      <c r="B33" s="19" t="s">
        <v>128</v>
      </c>
      <c r="C33" s="20">
        <v>400000000</v>
      </c>
      <c r="D33" s="6">
        <v>8</v>
      </c>
      <c r="E33" s="7">
        <v>0</v>
      </c>
      <c r="F33" s="6">
        <v>16</v>
      </c>
      <c r="G33" s="7">
        <v>0</v>
      </c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</row>
    <row r="34" spans="1:27" ht="13.5">
      <c r="A34" s="16">
        <v>10</v>
      </c>
      <c r="B34" s="17" t="s">
        <v>127</v>
      </c>
      <c r="C34" s="21"/>
      <c r="D34" s="4">
        <v>8</v>
      </c>
      <c r="E34" s="5">
        <v>0</v>
      </c>
      <c r="F34" s="4">
        <v>16</v>
      </c>
      <c r="G34" s="5">
        <v>20</v>
      </c>
      <c r="H34" s="4"/>
      <c r="I34" s="5"/>
      <c r="J34" s="4"/>
      <c r="K34" s="5"/>
      <c r="L34" s="4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</row>
    <row r="35" spans="1:27" ht="13.5">
      <c r="A35" s="18"/>
      <c r="B35" s="19" t="s">
        <v>129</v>
      </c>
      <c r="C35" s="20">
        <v>90875000</v>
      </c>
      <c r="D35" s="6">
        <v>8</v>
      </c>
      <c r="E35" s="7">
        <v>0</v>
      </c>
      <c r="F35" s="6">
        <v>16</v>
      </c>
      <c r="G35" s="7">
        <v>20</v>
      </c>
      <c r="H35" s="6"/>
      <c r="I35" s="7"/>
      <c r="J35" s="6"/>
      <c r="K35" s="7"/>
      <c r="L35" s="6"/>
      <c r="M35" s="7"/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  <c r="Z35" s="6"/>
      <c r="AA35" s="7"/>
    </row>
    <row r="36" spans="1:27" ht="13.5">
      <c r="A36" s="16">
        <v>11</v>
      </c>
      <c r="B36" s="17" t="s">
        <v>89</v>
      </c>
      <c r="C36" s="21"/>
      <c r="D36" s="4">
        <v>8</v>
      </c>
      <c r="E36" s="5">
        <v>0</v>
      </c>
      <c r="F36" s="4">
        <v>16</v>
      </c>
      <c r="G36" s="5">
        <v>7</v>
      </c>
      <c r="H36" s="4"/>
      <c r="I36" s="5"/>
      <c r="J36" s="4"/>
      <c r="K36" s="5"/>
      <c r="L36" s="4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</row>
    <row r="37" spans="1:27" ht="13.5">
      <c r="A37" s="18"/>
      <c r="B37" s="19" t="s">
        <v>90</v>
      </c>
      <c r="C37" s="20">
        <v>38400000</v>
      </c>
      <c r="D37" s="6">
        <v>8</v>
      </c>
      <c r="E37" s="7">
        <v>0</v>
      </c>
      <c r="F37" s="6">
        <v>16</v>
      </c>
      <c r="G37" s="7">
        <v>7</v>
      </c>
      <c r="H37" s="6"/>
      <c r="I37" s="7"/>
      <c r="J37" s="6"/>
      <c r="K37" s="7"/>
      <c r="L37" s="6"/>
      <c r="M37" s="7"/>
      <c r="N37" s="6"/>
      <c r="O37" s="7"/>
      <c r="P37" s="6"/>
      <c r="Q37" s="7"/>
      <c r="R37" s="6"/>
      <c r="S37" s="7"/>
      <c r="T37" s="6"/>
      <c r="U37" s="7"/>
      <c r="V37" s="6"/>
      <c r="W37" s="7"/>
      <c r="X37" s="6"/>
      <c r="Y37" s="7"/>
      <c r="Z37" s="6"/>
      <c r="AA37" s="7"/>
    </row>
    <row r="38" spans="1:27" ht="13.5">
      <c r="A38" s="30">
        <v>12</v>
      </c>
      <c r="B38" s="38" t="s">
        <v>91</v>
      </c>
      <c r="C38" s="30"/>
      <c r="D38" s="4">
        <v>8</v>
      </c>
      <c r="E38" s="5">
        <v>0</v>
      </c>
      <c r="F38" s="4">
        <v>16</v>
      </c>
      <c r="G38" s="5">
        <v>8</v>
      </c>
      <c r="H38" s="4"/>
      <c r="I38" s="5"/>
      <c r="J38" s="4"/>
      <c r="K38" s="5"/>
      <c r="L38" s="4"/>
      <c r="M38" s="5"/>
      <c r="N38" s="4"/>
      <c r="O38" s="5"/>
      <c r="P38" s="4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</row>
    <row r="39" spans="1:27" ht="13.5">
      <c r="A39" s="18"/>
      <c r="B39" s="43" t="s">
        <v>92</v>
      </c>
      <c r="C39" s="35">
        <v>187440000</v>
      </c>
      <c r="D39" s="6">
        <v>8</v>
      </c>
      <c r="E39" s="7">
        <v>0</v>
      </c>
      <c r="F39" s="6">
        <v>16</v>
      </c>
      <c r="G39" s="7">
        <v>8</v>
      </c>
      <c r="H39" s="6"/>
      <c r="I39" s="7"/>
      <c r="J39" s="6"/>
      <c r="K39" s="7"/>
      <c r="L39" s="6"/>
      <c r="M39" s="7"/>
      <c r="N39" s="6"/>
      <c r="O39" s="7"/>
      <c r="P39" s="6"/>
      <c r="Q39" s="7"/>
      <c r="R39" s="6"/>
      <c r="S39" s="7"/>
      <c r="T39" s="6"/>
      <c r="U39" s="7"/>
      <c r="V39" s="6"/>
      <c r="W39" s="7"/>
      <c r="X39" s="6"/>
      <c r="Y39" s="7"/>
      <c r="Z39" s="6"/>
      <c r="AA39" s="7"/>
    </row>
    <row r="40" spans="1:27" ht="13.5">
      <c r="A40" s="16">
        <v>13</v>
      </c>
      <c r="B40" s="17" t="s">
        <v>93</v>
      </c>
      <c r="C40" s="21"/>
      <c r="D40" s="4">
        <v>8</v>
      </c>
      <c r="E40" s="5">
        <v>0</v>
      </c>
      <c r="F40" s="4">
        <v>16</v>
      </c>
      <c r="G40" s="5">
        <v>7</v>
      </c>
      <c r="H40" s="4"/>
      <c r="I40" s="5"/>
      <c r="J40" s="4"/>
      <c r="K40" s="5"/>
      <c r="L40" s="4"/>
      <c r="M40" s="5"/>
      <c r="N40" s="4"/>
      <c r="O40" s="5"/>
      <c r="P40" s="4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</row>
    <row r="41" spans="1:27" ht="27">
      <c r="A41" s="18"/>
      <c r="B41" s="89" t="s">
        <v>94</v>
      </c>
      <c r="C41" s="20">
        <v>29904000</v>
      </c>
      <c r="D41" s="6">
        <v>8</v>
      </c>
      <c r="E41" s="7">
        <v>0</v>
      </c>
      <c r="F41" s="6">
        <v>16</v>
      </c>
      <c r="G41" s="7">
        <v>7</v>
      </c>
      <c r="H41" s="6"/>
      <c r="I41" s="7"/>
      <c r="J41" s="6"/>
      <c r="K41" s="7"/>
      <c r="L41" s="6"/>
      <c r="M41" s="7"/>
      <c r="N41" s="6"/>
      <c r="O41" s="7"/>
      <c r="P41" s="6"/>
      <c r="Q41" s="7"/>
      <c r="R41" s="6"/>
      <c r="S41" s="7"/>
      <c r="T41" s="6"/>
      <c r="U41" s="7"/>
      <c r="V41" s="6"/>
      <c r="W41" s="7"/>
      <c r="X41" s="6"/>
      <c r="Y41" s="7"/>
      <c r="Z41" s="6"/>
      <c r="AA41" s="7"/>
    </row>
    <row r="42" spans="1:27" ht="13.5">
      <c r="A42" s="16">
        <v>14</v>
      </c>
      <c r="B42" s="17" t="s">
        <v>130</v>
      </c>
      <c r="C42" s="21"/>
      <c r="D42" s="4">
        <v>8</v>
      </c>
      <c r="E42" s="5">
        <v>0</v>
      </c>
      <c r="F42" s="4">
        <v>16</v>
      </c>
      <c r="G42" s="5">
        <v>0</v>
      </c>
      <c r="H42" s="4"/>
      <c r="I42" s="5"/>
      <c r="J42" s="4"/>
      <c r="K42" s="5"/>
      <c r="L42" s="4"/>
      <c r="M42" s="5"/>
      <c r="N42" s="4"/>
      <c r="O42" s="5"/>
      <c r="P42" s="4"/>
      <c r="Q42" s="5"/>
      <c r="R42" s="4"/>
      <c r="S42" s="5"/>
      <c r="T42" s="4"/>
      <c r="U42" s="5"/>
      <c r="V42" s="4"/>
      <c r="W42" s="5"/>
      <c r="X42" s="4"/>
      <c r="Y42" s="5"/>
      <c r="Z42" s="4"/>
      <c r="AA42" s="5"/>
    </row>
    <row r="43" spans="1:27" ht="13.5">
      <c r="A43" s="18"/>
      <c r="B43" s="89" t="s">
        <v>131</v>
      </c>
      <c r="C43" s="20">
        <v>2730000</v>
      </c>
      <c r="D43" s="6">
        <v>8</v>
      </c>
      <c r="E43" s="7">
        <v>0</v>
      </c>
      <c r="F43" s="6">
        <v>16</v>
      </c>
      <c r="G43" s="7">
        <v>0</v>
      </c>
      <c r="H43" s="6"/>
      <c r="I43" s="7"/>
      <c r="J43" s="6"/>
      <c r="K43" s="7"/>
      <c r="L43" s="6"/>
      <c r="M43" s="7"/>
      <c r="N43" s="6"/>
      <c r="O43" s="7"/>
      <c r="P43" s="6"/>
      <c r="Q43" s="7"/>
      <c r="R43" s="6"/>
      <c r="S43" s="7"/>
      <c r="T43" s="6"/>
      <c r="U43" s="7"/>
      <c r="V43" s="6"/>
      <c r="W43" s="7"/>
      <c r="X43" s="6"/>
      <c r="Y43" s="7"/>
      <c r="Z43" s="6"/>
      <c r="AA43" s="7"/>
    </row>
    <row r="44" spans="1:27" ht="13.5">
      <c r="A44" s="16"/>
      <c r="B44" s="90" t="s">
        <v>119</v>
      </c>
      <c r="C44" s="21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4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</row>
    <row r="45" spans="1:27" ht="13.5">
      <c r="A45" s="18"/>
      <c r="B45" s="96" t="s">
        <v>95</v>
      </c>
      <c r="C45" s="28">
        <f>C47</f>
        <v>5000000</v>
      </c>
      <c r="D45" s="6"/>
      <c r="E45" s="7"/>
      <c r="F45" s="6"/>
      <c r="G45" s="7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6"/>
      <c r="U45" s="7"/>
      <c r="V45" s="6"/>
      <c r="W45" s="7"/>
      <c r="X45" s="6"/>
      <c r="Y45" s="7"/>
      <c r="Z45" s="6"/>
      <c r="AA45" s="7"/>
    </row>
    <row r="46" spans="1:27" ht="13.5">
      <c r="A46" s="16">
        <v>14</v>
      </c>
      <c r="B46" s="17" t="s">
        <v>96</v>
      </c>
      <c r="C46" s="21"/>
      <c r="D46" s="4">
        <v>8</v>
      </c>
      <c r="E46" s="5">
        <v>0</v>
      </c>
      <c r="F46" s="4">
        <v>16</v>
      </c>
      <c r="G46" s="5">
        <v>12</v>
      </c>
      <c r="H46" s="4"/>
      <c r="I46" s="5"/>
      <c r="J46" s="4"/>
      <c r="K46" s="5"/>
      <c r="L46" s="4"/>
      <c r="M46" s="5"/>
      <c r="N46" s="4"/>
      <c r="O46" s="5"/>
      <c r="P46" s="4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</row>
    <row r="47" spans="1:27" ht="13.5">
      <c r="A47" s="18"/>
      <c r="B47" s="88" t="s">
        <v>97</v>
      </c>
      <c r="C47" s="20">
        <v>5000000</v>
      </c>
      <c r="D47" s="6">
        <v>8</v>
      </c>
      <c r="E47" s="7">
        <v>0</v>
      </c>
      <c r="F47" s="6">
        <v>16</v>
      </c>
      <c r="G47" s="7">
        <v>12</v>
      </c>
      <c r="H47" s="6"/>
      <c r="I47" s="7"/>
      <c r="J47" s="6"/>
      <c r="K47" s="7"/>
      <c r="L47" s="6"/>
      <c r="M47" s="7"/>
      <c r="N47" s="6"/>
      <c r="O47" s="7"/>
      <c r="P47" s="6"/>
      <c r="Q47" s="7"/>
      <c r="R47" s="6"/>
      <c r="S47" s="7"/>
      <c r="T47" s="6"/>
      <c r="U47" s="7"/>
      <c r="V47" s="6"/>
      <c r="W47" s="7"/>
      <c r="X47" s="6"/>
      <c r="Y47" s="7"/>
      <c r="Z47" s="6"/>
      <c r="AA47" s="7"/>
    </row>
    <row r="48" spans="1:27" ht="13.5">
      <c r="A48" s="16"/>
      <c r="B48" s="90" t="s">
        <v>121</v>
      </c>
      <c r="C48" s="21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</row>
    <row r="49" spans="1:27" ht="13.5">
      <c r="A49" s="18"/>
      <c r="B49" s="96" t="s">
        <v>98</v>
      </c>
      <c r="C49" s="28">
        <v>23000000</v>
      </c>
      <c r="D49" s="6"/>
      <c r="E49" s="7"/>
      <c r="F49" s="6"/>
      <c r="G49" s="7"/>
      <c r="H49" s="6"/>
      <c r="I49" s="7"/>
      <c r="J49" s="6"/>
      <c r="K49" s="7"/>
      <c r="L49" s="6"/>
      <c r="M49" s="7"/>
      <c r="N49" s="6"/>
      <c r="O49" s="7"/>
      <c r="P49" s="6"/>
      <c r="Q49" s="7"/>
      <c r="R49" s="6"/>
      <c r="S49" s="7"/>
      <c r="T49" s="6"/>
      <c r="U49" s="7"/>
      <c r="V49" s="6"/>
      <c r="W49" s="7"/>
      <c r="X49" s="6"/>
      <c r="Y49" s="7"/>
      <c r="Z49" s="6"/>
      <c r="AA49" s="7"/>
    </row>
    <row r="50" spans="1:27" ht="13.5">
      <c r="A50" s="16">
        <v>15</v>
      </c>
      <c r="B50" s="17" t="s">
        <v>99</v>
      </c>
      <c r="C50" s="29"/>
      <c r="D50" s="4">
        <v>8</v>
      </c>
      <c r="E50" s="5">
        <v>0</v>
      </c>
      <c r="F50" s="4">
        <v>16</v>
      </c>
      <c r="G50" s="5">
        <v>65</v>
      </c>
      <c r="H50" s="4"/>
      <c r="I50" s="5"/>
      <c r="J50" s="4"/>
      <c r="K50" s="5"/>
      <c r="L50" s="4"/>
      <c r="M50" s="5"/>
      <c r="N50" s="4"/>
      <c r="O50" s="5"/>
      <c r="P50" s="4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</row>
    <row r="51" spans="1:27" ht="13.5">
      <c r="A51" s="18"/>
      <c r="B51" s="44" t="s">
        <v>100</v>
      </c>
      <c r="C51" s="20">
        <v>8000000</v>
      </c>
      <c r="D51" s="6">
        <v>8</v>
      </c>
      <c r="E51" s="7">
        <v>0</v>
      </c>
      <c r="F51" s="6">
        <v>16</v>
      </c>
      <c r="G51" s="7">
        <v>65</v>
      </c>
      <c r="H51" s="6"/>
      <c r="I51" s="7"/>
      <c r="J51" s="6"/>
      <c r="K51" s="7"/>
      <c r="L51" s="6"/>
      <c r="M51" s="7"/>
      <c r="N51" s="6"/>
      <c r="O51" s="7"/>
      <c r="P51" s="6"/>
      <c r="Q51" s="7"/>
      <c r="R51" s="6"/>
      <c r="S51" s="7"/>
      <c r="T51" s="6"/>
      <c r="U51" s="7"/>
      <c r="V51" s="6"/>
      <c r="W51" s="7"/>
      <c r="X51" s="6"/>
      <c r="Y51" s="7"/>
      <c r="Z51" s="6"/>
      <c r="AA51" s="7"/>
    </row>
    <row r="52" spans="1:27" ht="13.5">
      <c r="A52" s="16">
        <v>16</v>
      </c>
      <c r="B52" s="17" t="s">
        <v>101</v>
      </c>
      <c r="C52" s="21"/>
      <c r="D52" s="4">
        <v>8</v>
      </c>
      <c r="E52" s="5">
        <v>0</v>
      </c>
      <c r="F52" s="4">
        <v>16</v>
      </c>
      <c r="G52" s="5">
        <v>0</v>
      </c>
      <c r="H52" s="4"/>
      <c r="I52" s="5"/>
      <c r="J52" s="4"/>
      <c r="K52" s="5"/>
      <c r="L52" s="4"/>
      <c r="M52" s="5"/>
      <c r="N52" s="4"/>
      <c r="O52" s="5"/>
      <c r="P52" s="4"/>
      <c r="Q52" s="5"/>
      <c r="R52" s="4"/>
      <c r="S52" s="5"/>
      <c r="T52" s="4"/>
      <c r="U52" s="5"/>
      <c r="V52" s="4"/>
      <c r="W52" s="5"/>
      <c r="X52" s="4"/>
      <c r="Y52" s="5"/>
      <c r="Z52" s="4"/>
      <c r="AA52" s="5"/>
    </row>
    <row r="53" spans="1:27" ht="13.5">
      <c r="A53" s="18"/>
      <c r="B53" s="45" t="s">
        <v>102</v>
      </c>
      <c r="C53" s="20">
        <v>15000000</v>
      </c>
      <c r="D53" s="6">
        <v>8</v>
      </c>
      <c r="E53" s="7">
        <v>0</v>
      </c>
      <c r="F53" s="6">
        <v>16</v>
      </c>
      <c r="G53" s="7">
        <v>0</v>
      </c>
      <c r="H53" s="6"/>
      <c r="I53" s="7"/>
      <c r="J53" s="6"/>
      <c r="K53" s="7"/>
      <c r="L53" s="6"/>
      <c r="M53" s="7"/>
      <c r="N53" s="6"/>
      <c r="O53" s="7"/>
      <c r="P53" s="6"/>
      <c r="Q53" s="7"/>
      <c r="R53" s="6"/>
      <c r="S53" s="7"/>
      <c r="T53" s="6"/>
      <c r="U53" s="7"/>
      <c r="V53" s="6"/>
      <c r="W53" s="7"/>
      <c r="X53" s="6"/>
      <c r="Y53" s="7"/>
      <c r="Z53" s="6"/>
      <c r="AA53" s="7"/>
    </row>
    <row r="54" spans="1:27" ht="13.5">
      <c r="A54" s="16"/>
      <c r="B54" s="94" t="s">
        <v>120</v>
      </c>
      <c r="C54" s="21"/>
      <c r="D54" s="4"/>
      <c r="E54" s="5"/>
      <c r="F54" s="4"/>
      <c r="G54" s="5"/>
      <c r="H54" s="4"/>
      <c r="I54" s="5"/>
      <c r="J54" s="4"/>
      <c r="K54" s="5"/>
      <c r="L54" s="4"/>
      <c r="M54" s="5"/>
      <c r="N54" s="4"/>
      <c r="O54" s="5"/>
      <c r="P54" s="4"/>
      <c r="Q54" s="5"/>
      <c r="R54" s="4"/>
      <c r="S54" s="5"/>
      <c r="T54" s="4"/>
      <c r="U54" s="5"/>
      <c r="V54" s="4"/>
      <c r="W54" s="5"/>
      <c r="X54" s="4"/>
      <c r="Y54" s="5"/>
      <c r="Z54" s="4"/>
      <c r="AA54" s="5"/>
    </row>
    <row r="55" spans="1:27" ht="13.5">
      <c r="A55" s="18"/>
      <c r="B55" s="96" t="s">
        <v>103</v>
      </c>
      <c r="C55" s="100">
        <v>232350000</v>
      </c>
      <c r="D55" s="6"/>
      <c r="E55" s="7"/>
      <c r="F55" s="6"/>
      <c r="G55" s="7"/>
      <c r="H55" s="6"/>
      <c r="I55" s="7"/>
      <c r="J55" s="6"/>
      <c r="K55" s="7"/>
      <c r="L55" s="6"/>
      <c r="M55" s="7"/>
      <c r="N55" s="6"/>
      <c r="O55" s="7"/>
      <c r="P55" s="6"/>
      <c r="Q55" s="7"/>
      <c r="R55" s="6"/>
      <c r="S55" s="7"/>
      <c r="T55" s="6"/>
      <c r="U55" s="7"/>
      <c r="V55" s="6"/>
      <c r="W55" s="7"/>
      <c r="X55" s="6"/>
      <c r="Y55" s="7"/>
      <c r="Z55" s="6"/>
      <c r="AA55" s="7"/>
    </row>
    <row r="56" spans="1:27" ht="13.5">
      <c r="A56" s="30">
        <v>17</v>
      </c>
      <c r="B56" s="23" t="s">
        <v>104</v>
      </c>
      <c r="C56" s="29"/>
      <c r="D56" s="4">
        <v>8</v>
      </c>
      <c r="E56" s="5">
        <v>0</v>
      </c>
      <c r="F56" s="4">
        <v>16</v>
      </c>
      <c r="G56" s="5">
        <v>8</v>
      </c>
      <c r="H56" s="4"/>
      <c r="I56" s="5"/>
      <c r="J56" s="4"/>
      <c r="K56" s="5"/>
      <c r="L56" s="4"/>
      <c r="M56" s="5"/>
      <c r="N56" s="4"/>
      <c r="O56" s="5"/>
      <c r="P56" s="4"/>
      <c r="Q56" s="5"/>
      <c r="R56" s="4"/>
      <c r="S56" s="5"/>
      <c r="T56" s="4"/>
      <c r="U56" s="5"/>
      <c r="V56" s="4"/>
      <c r="W56" s="5"/>
      <c r="X56" s="4"/>
      <c r="Y56" s="5"/>
      <c r="Z56" s="4"/>
      <c r="AA56" s="5"/>
    </row>
    <row r="57" spans="1:27" ht="27">
      <c r="A57" s="18"/>
      <c r="B57" s="88" t="s">
        <v>105</v>
      </c>
      <c r="C57" s="20">
        <v>232350000</v>
      </c>
      <c r="D57" s="6">
        <v>8</v>
      </c>
      <c r="E57" s="7">
        <v>0</v>
      </c>
      <c r="F57" s="6">
        <v>16</v>
      </c>
      <c r="G57" s="7">
        <v>8</v>
      </c>
      <c r="H57" s="6"/>
      <c r="I57" s="7"/>
      <c r="J57" s="6"/>
      <c r="K57" s="7"/>
      <c r="L57" s="6"/>
      <c r="M57" s="7"/>
      <c r="N57" s="6"/>
      <c r="O57" s="7"/>
      <c r="P57" s="6"/>
      <c r="Q57" s="7"/>
      <c r="R57" s="6"/>
      <c r="S57" s="7"/>
      <c r="T57" s="6"/>
      <c r="U57" s="7"/>
      <c r="V57" s="6"/>
      <c r="W57" s="7"/>
      <c r="X57" s="6"/>
      <c r="Y57" s="7"/>
      <c r="Z57" s="6"/>
      <c r="AA57" s="7"/>
    </row>
    <row r="58" spans="1:27" ht="13.5">
      <c r="A58" s="16"/>
      <c r="B58" s="94" t="s">
        <v>122</v>
      </c>
      <c r="C58" s="21"/>
      <c r="D58" s="4"/>
      <c r="E58" s="5"/>
      <c r="F58" s="4"/>
      <c r="G58" s="5"/>
      <c r="H58" s="4"/>
      <c r="I58" s="5"/>
      <c r="J58" s="4"/>
      <c r="K58" s="5"/>
      <c r="L58" s="4"/>
      <c r="M58" s="5"/>
      <c r="N58" s="4"/>
      <c r="O58" s="5"/>
      <c r="P58" s="4"/>
      <c r="Q58" s="5"/>
      <c r="R58" s="4"/>
      <c r="S58" s="5"/>
      <c r="T58" s="4"/>
      <c r="U58" s="5"/>
      <c r="V58" s="4"/>
      <c r="W58" s="5"/>
      <c r="X58" s="4"/>
      <c r="Y58" s="5"/>
      <c r="Z58" s="4"/>
      <c r="AA58" s="5"/>
    </row>
    <row r="59" spans="1:27" ht="13.5">
      <c r="A59" s="18"/>
      <c r="B59" s="86" t="s">
        <v>106</v>
      </c>
      <c r="C59" s="28">
        <v>57500000</v>
      </c>
      <c r="D59" s="6"/>
      <c r="E59" s="7"/>
      <c r="F59" s="6"/>
      <c r="G59" s="7"/>
      <c r="H59" s="6"/>
      <c r="I59" s="7"/>
      <c r="J59" s="6"/>
      <c r="K59" s="7"/>
      <c r="L59" s="6"/>
      <c r="M59" s="7"/>
      <c r="N59" s="6"/>
      <c r="O59" s="7"/>
      <c r="P59" s="6"/>
      <c r="Q59" s="7"/>
      <c r="R59" s="6"/>
      <c r="S59" s="7"/>
      <c r="T59" s="6"/>
      <c r="U59" s="7"/>
      <c r="V59" s="6"/>
      <c r="W59" s="7"/>
      <c r="X59" s="6"/>
      <c r="Y59" s="7"/>
      <c r="Z59" s="6"/>
      <c r="AA59" s="7"/>
    </row>
    <row r="60" spans="1:27" ht="13.5">
      <c r="A60" s="16">
        <v>18</v>
      </c>
      <c r="B60" s="23" t="s">
        <v>107</v>
      </c>
      <c r="C60" s="21"/>
      <c r="D60" s="4">
        <v>8</v>
      </c>
      <c r="E60" s="5">
        <v>0</v>
      </c>
      <c r="F60" s="4">
        <v>16</v>
      </c>
      <c r="G60" s="5">
        <v>0</v>
      </c>
      <c r="H60" s="4"/>
      <c r="I60" s="5"/>
      <c r="J60" s="4"/>
      <c r="K60" s="5"/>
      <c r="L60" s="4"/>
      <c r="M60" s="5"/>
      <c r="N60" s="4"/>
      <c r="O60" s="5"/>
      <c r="P60" s="4"/>
      <c r="Q60" s="5"/>
      <c r="R60" s="4"/>
      <c r="S60" s="5"/>
      <c r="T60" s="4"/>
      <c r="U60" s="5"/>
      <c r="V60" s="4"/>
      <c r="W60" s="5"/>
      <c r="X60" s="4"/>
      <c r="Y60" s="5"/>
      <c r="Z60" s="4"/>
      <c r="AA60" s="5"/>
    </row>
    <row r="61" spans="1:27" ht="40.5">
      <c r="A61" s="18"/>
      <c r="B61" s="88" t="s">
        <v>124</v>
      </c>
      <c r="C61" s="20">
        <v>52500000</v>
      </c>
      <c r="D61" s="6">
        <v>8</v>
      </c>
      <c r="E61" s="7">
        <v>0</v>
      </c>
      <c r="F61" s="6">
        <v>16</v>
      </c>
      <c r="G61" s="7">
        <v>0</v>
      </c>
      <c r="H61" s="6"/>
      <c r="I61" s="7"/>
      <c r="J61" s="6"/>
      <c r="K61" s="7"/>
      <c r="L61" s="6"/>
      <c r="M61" s="7"/>
      <c r="N61" s="6"/>
      <c r="O61" s="7"/>
      <c r="P61" s="6"/>
      <c r="Q61" s="7"/>
      <c r="R61" s="6"/>
      <c r="S61" s="7"/>
      <c r="T61" s="6"/>
      <c r="U61" s="7"/>
      <c r="V61" s="6"/>
      <c r="W61" s="7"/>
      <c r="X61" s="6"/>
      <c r="Y61" s="7"/>
      <c r="Z61" s="6"/>
      <c r="AA61" s="7"/>
    </row>
    <row r="62" spans="1:27" ht="13.5">
      <c r="A62" s="16">
        <v>19</v>
      </c>
      <c r="B62" s="17" t="s">
        <v>109</v>
      </c>
      <c r="C62" s="21"/>
      <c r="D62" s="4">
        <v>8</v>
      </c>
      <c r="E62" s="5">
        <v>0</v>
      </c>
      <c r="F62" s="4">
        <v>16</v>
      </c>
      <c r="G62" s="5">
        <v>0</v>
      </c>
      <c r="H62" s="4"/>
      <c r="I62" s="5"/>
      <c r="J62" s="4"/>
      <c r="K62" s="5"/>
      <c r="L62" s="4"/>
      <c r="M62" s="5"/>
      <c r="N62" s="4"/>
      <c r="O62" s="5"/>
      <c r="P62" s="4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</row>
    <row r="63" spans="1:27" ht="27">
      <c r="A63" s="18"/>
      <c r="B63" s="88" t="s">
        <v>110</v>
      </c>
      <c r="C63" s="20">
        <v>5000000</v>
      </c>
      <c r="D63" s="6">
        <v>8</v>
      </c>
      <c r="E63" s="7">
        <v>0</v>
      </c>
      <c r="F63" s="6">
        <v>16</v>
      </c>
      <c r="G63" s="7">
        <v>0</v>
      </c>
      <c r="H63" s="6"/>
      <c r="I63" s="7"/>
      <c r="J63" s="6"/>
      <c r="K63" s="7"/>
      <c r="L63" s="6"/>
      <c r="M63" s="7"/>
      <c r="N63" s="6"/>
      <c r="O63" s="7"/>
      <c r="P63" s="6"/>
      <c r="Q63" s="7"/>
      <c r="R63" s="6"/>
      <c r="S63" s="7"/>
      <c r="T63" s="6"/>
      <c r="U63" s="7"/>
      <c r="V63" s="6"/>
      <c r="W63" s="7"/>
      <c r="X63" s="6"/>
      <c r="Y63" s="7"/>
      <c r="Z63" s="6"/>
      <c r="AA63" s="7"/>
    </row>
    <row r="64" spans="1:27" ht="13.5">
      <c r="A64" s="30"/>
      <c r="B64" s="95" t="s">
        <v>123</v>
      </c>
      <c r="C64" s="21"/>
      <c r="D64" s="4"/>
      <c r="E64" s="5"/>
      <c r="F64" s="4"/>
      <c r="G64" s="5"/>
      <c r="H64" s="4"/>
      <c r="I64" s="5"/>
      <c r="J64" s="4"/>
      <c r="K64" s="5"/>
      <c r="L64" s="4"/>
      <c r="M64" s="5"/>
      <c r="N64" s="4"/>
      <c r="O64" s="5"/>
      <c r="P64" s="4"/>
      <c r="Q64" s="5"/>
      <c r="R64" s="4"/>
      <c r="S64" s="5"/>
      <c r="T64" s="4"/>
      <c r="U64" s="5"/>
      <c r="V64" s="4"/>
      <c r="W64" s="5"/>
      <c r="X64" s="4"/>
      <c r="Y64" s="5"/>
      <c r="Z64" s="4"/>
      <c r="AA64" s="5"/>
    </row>
    <row r="65" spans="1:27" ht="13.5">
      <c r="A65" s="18"/>
      <c r="B65" s="86" t="s">
        <v>111</v>
      </c>
      <c r="C65" s="28">
        <v>12020000</v>
      </c>
      <c r="D65" s="6"/>
      <c r="E65" s="7"/>
      <c r="F65" s="6"/>
      <c r="G65" s="7"/>
      <c r="H65" s="6"/>
      <c r="I65" s="7"/>
      <c r="J65" s="6"/>
      <c r="K65" s="7"/>
      <c r="L65" s="6"/>
      <c r="M65" s="7"/>
      <c r="N65" s="6"/>
      <c r="O65" s="7"/>
      <c r="P65" s="6"/>
      <c r="Q65" s="7"/>
      <c r="R65" s="6"/>
      <c r="S65" s="7"/>
      <c r="T65" s="6"/>
      <c r="U65" s="7"/>
      <c r="V65" s="6"/>
      <c r="W65" s="7"/>
      <c r="X65" s="6"/>
      <c r="Y65" s="7"/>
      <c r="Z65" s="6"/>
      <c r="AA65" s="7"/>
    </row>
    <row r="66" spans="1:27" ht="13.5">
      <c r="A66" s="30">
        <v>20</v>
      </c>
      <c r="B66" s="17" t="s">
        <v>112</v>
      </c>
      <c r="C66" s="21"/>
      <c r="D66" s="4">
        <v>8</v>
      </c>
      <c r="E66" s="5">
        <v>0</v>
      </c>
      <c r="F66" s="4">
        <v>16</v>
      </c>
      <c r="G66" s="5">
        <v>17</v>
      </c>
      <c r="H66" s="4"/>
      <c r="I66" s="5"/>
      <c r="J66" s="4"/>
      <c r="K66" s="5"/>
      <c r="L66" s="4"/>
      <c r="M66" s="5"/>
      <c r="N66" s="4"/>
      <c r="O66" s="5"/>
      <c r="P66" s="4"/>
      <c r="Q66" s="5"/>
      <c r="R66" s="4"/>
      <c r="S66" s="5"/>
      <c r="T66" s="4"/>
      <c r="U66" s="5"/>
      <c r="V66" s="4"/>
      <c r="W66" s="5"/>
      <c r="X66" s="4"/>
      <c r="Y66" s="5"/>
      <c r="Z66" s="4"/>
      <c r="AA66" s="5"/>
    </row>
    <row r="67" spans="1:27" ht="13.5">
      <c r="A67" s="18"/>
      <c r="B67" s="88" t="s">
        <v>113</v>
      </c>
      <c r="C67" s="20">
        <v>12020000</v>
      </c>
      <c r="D67" s="6">
        <v>8</v>
      </c>
      <c r="E67" s="7">
        <v>0</v>
      </c>
      <c r="F67" s="6">
        <v>16</v>
      </c>
      <c r="G67" s="7">
        <v>17</v>
      </c>
      <c r="H67" s="6"/>
      <c r="I67" s="7"/>
      <c r="J67" s="6"/>
      <c r="K67" s="7"/>
      <c r="L67" s="6"/>
      <c r="M67" s="7"/>
      <c r="N67" s="6"/>
      <c r="O67" s="7"/>
      <c r="P67" s="6"/>
      <c r="Q67" s="7"/>
      <c r="R67" s="6"/>
      <c r="S67" s="7"/>
      <c r="T67" s="6"/>
      <c r="U67" s="7"/>
      <c r="V67" s="6"/>
      <c r="W67" s="7"/>
      <c r="X67" s="6"/>
      <c r="Y67" s="7"/>
      <c r="Z67" s="6"/>
      <c r="AA67" s="7"/>
    </row>
    <row r="68" spans="1:27" ht="13.5">
      <c r="A68" s="30">
        <v>21</v>
      </c>
      <c r="B68" s="17" t="s">
        <v>114</v>
      </c>
      <c r="C68" s="21"/>
      <c r="D68" s="4">
        <v>8</v>
      </c>
      <c r="E68" s="5">
        <v>8</v>
      </c>
      <c r="F68" s="4">
        <v>16</v>
      </c>
      <c r="G68" s="5">
        <v>16</v>
      </c>
      <c r="H68" s="4"/>
      <c r="I68" s="5"/>
      <c r="J68" s="4"/>
      <c r="K68" s="5"/>
      <c r="L68" s="4"/>
      <c r="M68" s="5"/>
      <c r="N68" s="4"/>
      <c r="O68" s="5"/>
      <c r="P68" s="4"/>
      <c r="Q68" s="5"/>
      <c r="R68" s="4"/>
      <c r="S68" s="5"/>
      <c r="T68" s="4"/>
      <c r="U68" s="5"/>
      <c r="V68" s="4"/>
      <c r="W68" s="5"/>
      <c r="X68" s="4"/>
      <c r="Y68" s="5"/>
      <c r="Z68" s="4"/>
      <c r="AA68" s="5"/>
    </row>
    <row r="69" spans="1:27" ht="13.5">
      <c r="A69" s="18"/>
      <c r="B69" s="17" t="s">
        <v>115</v>
      </c>
      <c r="C69" s="20"/>
      <c r="D69" s="6">
        <v>0</v>
      </c>
      <c r="E69" s="7">
        <v>0</v>
      </c>
      <c r="F69" s="6">
        <v>0</v>
      </c>
      <c r="G69" s="7">
        <v>0</v>
      </c>
      <c r="H69" s="6"/>
      <c r="I69" s="7"/>
      <c r="J69" s="6"/>
      <c r="K69" s="7"/>
      <c r="L69" s="6"/>
      <c r="M69" s="7"/>
      <c r="N69" s="6"/>
      <c r="O69" s="7"/>
      <c r="P69" s="6"/>
      <c r="Q69" s="7"/>
      <c r="R69" s="6"/>
      <c r="S69" s="7"/>
      <c r="T69" s="6"/>
      <c r="U69" s="7"/>
      <c r="V69" s="6"/>
      <c r="W69" s="7"/>
      <c r="X69" s="6"/>
      <c r="Y69" s="7"/>
      <c r="Z69" s="6"/>
      <c r="AA69" s="7"/>
    </row>
    <row r="70" spans="1:27" ht="13.5">
      <c r="A70" s="102"/>
      <c r="B70" s="120" t="s">
        <v>7</v>
      </c>
      <c r="C70" s="63"/>
      <c r="D70" s="103">
        <v>8</v>
      </c>
      <c r="E70" s="104">
        <v>0</v>
      </c>
      <c r="F70" s="103">
        <v>16</v>
      </c>
      <c r="G70" s="104">
        <v>9</v>
      </c>
      <c r="H70" s="103"/>
      <c r="I70" s="104"/>
      <c r="J70" s="103"/>
      <c r="K70" s="104"/>
      <c r="L70" s="103"/>
      <c r="M70" s="104"/>
      <c r="N70" s="103"/>
      <c r="O70" s="104"/>
      <c r="P70" s="103"/>
      <c r="Q70" s="104"/>
      <c r="R70" s="103"/>
      <c r="S70" s="104"/>
      <c r="T70" s="103"/>
      <c r="U70" s="104"/>
      <c r="V70" s="103"/>
      <c r="W70" s="104"/>
      <c r="X70" s="103"/>
      <c r="Y70" s="104"/>
      <c r="Z70" s="103"/>
      <c r="AA70" s="104"/>
    </row>
    <row r="71" spans="1:27" ht="13.5">
      <c r="A71" s="86"/>
      <c r="B71" s="121"/>
      <c r="C71" s="28">
        <f>C13+C45+C49+C55+C59+C65</f>
        <v>3018832566</v>
      </c>
      <c r="D71" s="105">
        <v>8</v>
      </c>
      <c r="E71" s="106">
        <v>0</v>
      </c>
      <c r="F71" s="105">
        <v>16</v>
      </c>
      <c r="G71" s="106">
        <v>9</v>
      </c>
      <c r="H71" s="105"/>
      <c r="I71" s="106"/>
      <c r="J71" s="105"/>
      <c r="K71" s="106"/>
      <c r="L71" s="105"/>
      <c r="M71" s="106"/>
      <c r="N71" s="105"/>
      <c r="O71" s="106"/>
      <c r="P71" s="105"/>
      <c r="Q71" s="106"/>
      <c r="R71" s="105"/>
      <c r="S71" s="106"/>
      <c r="T71" s="105"/>
      <c r="U71" s="106"/>
      <c r="V71" s="105"/>
      <c r="W71" s="106"/>
      <c r="X71" s="105"/>
      <c r="Y71" s="106"/>
      <c r="Z71" s="105"/>
      <c r="AA71" s="106"/>
    </row>
    <row r="72" ht="12.75">
      <c r="D72" s="26" t="s">
        <v>15</v>
      </c>
    </row>
    <row r="73" spans="4:5" ht="13.5">
      <c r="D73" s="4" t="s">
        <v>16</v>
      </c>
      <c r="E73" s="24" t="s">
        <v>18</v>
      </c>
    </row>
    <row r="74" spans="4:20" ht="13.5">
      <c r="D74" s="6" t="s">
        <v>17</v>
      </c>
      <c r="E74" s="7" t="s">
        <v>19</v>
      </c>
      <c r="T74" s="70" t="s">
        <v>135</v>
      </c>
    </row>
    <row r="75" spans="4:20" ht="12.75">
      <c r="D75" s="1" t="s">
        <v>21</v>
      </c>
      <c r="E75" s="25" t="s">
        <v>23</v>
      </c>
      <c r="T75" s="13" t="s">
        <v>57</v>
      </c>
    </row>
    <row r="76" spans="4:20" ht="12.75">
      <c r="D76" s="1" t="s">
        <v>56</v>
      </c>
      <c r="E76" s="1" t="s">
        <v>25</v>
      </c>
      <c r="T76" s="13"/>
    </row>
    <row r="77" spans="4:20" ht="12.75">
      <c r="D77" s="1" t="s">
        <v>20</v>
      </c>
      <c r="E77" s="1" t="s">
        <v>26</v>
      </c>
      <c r="T77" s="13"/>
    </row>
    <row r="78" spans="4:20" ht="12.75">
      <c r="D78" s="1" t="s">
        <v>22</v>
      </c>
      <c r="E78" s="1" t="s">
        <v>27</v>
      </c>
      <c r="T78" s="13"/>
    </row>
    <row r="79" ht="12.75">
      <c r="T79" s="83" t="s">
        <v>140</v>
      </c>
    </row>
    <row r="80" ht="12.75">
      <c r="T80" s="70" t="s">
        <v>138</v>
      </c>
    </row>
    <row r="81" ht="12.75">
      <c r="T81" s="70" t="s">
        <v>137</v>
      </c>
    </row>
  </sheetData>
  <sheetProtection/>
  <mergeCells count="29">
    <mergeCell ref="B70:B71"/>
    <mergeCell ref="P11:Q11"/>
    <mergeCell ref="R11:S11"/>
    <mergeCell ref="T11:U11"/>
    <mergeCell ref="V11:W11"/>
    <mergeCell ref="X11:Y11"/>
    <mergeCell ref="Z11:AA11"/>
    <mergeCell ref="D11:E11"/>
    <mergeCell ref="F11:G11"/>
    <mergeCell ref="H11:I11"/>
    <mergeCell ref="J11:K11"/>
    <mergeCell ref="L11:M11"/>
    <mergeCell ref="N11:O11"/>
    <mergeCell ref="P9:Q9"/>
    <mergeCell ref="R9:S9"/>
    <mergeCell ref="T9:U9"/>
    <mergeCell ref="V9:W9"/>
    <mergeCell ref="X9:Y9"/>
    <mergeCell ref="Z9:AA9"/>
    <mergeCell ref="A1:AA1"/>
    <mergeCell ref="A2:AA2"/>
    <mergeCell ref="A8:A9"/>
    <mergeCell ref="D8:AA8"/>
    <mergeCell ref="D9:E9"/>
    <mergeCell ref="F9:G9"/>
    <mergeCell ref="H9:I9"/>
    <mergeCell ref="J9:K9"/>
    <mergeCell ref="L9:M9"/>
    <mergeCell ref="N9:O9"/>
  </mergeCells>
  <printOptions/>
  <pageMargins left="0.7" right="0.7" top="0.75" bottom="0.75" header="0.3" footer="0.3"/>
  <pageSetup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 acer2x</cp:lastModifiedBy>
  <cp:lastPrinted>2024-04-23T01:47:52Z</cp:lastPrinted>
  <dcterms:created xsi:type="dcterms:W3CDTF">2009-08-27T18:32:50Z</dcterms:created>
  <dcterms:modified xsi:type="dcterms:W3CDTF">2024-04-23T02:26:22Z</dcterms:modified>
  <cp:category/>
  <cp:version/>
  <cp:contentType/>
  <cp:contentStatus/>
</cp:coreProperties>
</file>