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320" windowHeight="5880"/>
  </bookViews>
  <sheets>
    <sheet name="LPE" sheetId="7" r:id="rId1"/>
    <sheet name="NERACA" sheetId="2" r:id="rId2"/>
    <sheet name="LRA" sheetId="3" r:id="rId3"/>
    <sheet name="LPSAL" sheetId="4" r:id="rId4"/>
    <sheet name="LAK" sheetId="5" r:id="rId5"/>
  </sheets>
  <definedNames>
    <definedName name="_xlnm.Print_Area" localSheetId="1">NERACA!$A$1:$N$79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2"/>
  <c r="M67" s="1"/>
  <c r="O97" i="5"/>
  <c r="L97"/>
  <c r="O92"/>
  <c r="O99"/>
  <c r="L92"/>
  <c r="L99"/>
  <c r="O79"/>
  <c r="L79"/>
  <c r="O73"/>
  <c r="O81"/>
  <c r="L73"/>
  <c r="L81"/>
  <c r="O60"/>
  <c r="L60"/>
  <c r="O52"/>
  <c r="O62"/>
  <c r="L52"/>
  <c r="L62"/>
  <c r="O37"/>
  <c r="L35"/>
  <c r="L37"/>
  <c r="O26"/>
  <c r="O39"/>
  <c r="O101"/>
  <c r="O103"/>
  <c r="L14"/>
  <c r="L16"/>
  <c r="L18"/>
  <c r="L26"/>
  <c r="L39"/>
  <c r="L101"/>
  <c r="L103"/>
  <c r="L106"/>
  <c r="O106"/>
  <c r="N106"/>
</calcChain>
</file>

<file path=xl/sharedStrings.xml><?xml version="1.0" encoding="utf-8"?>
<sst xmlns="http://schemas.openxmlformats.org/spreadsheetml/2006/main" count="419" uniqueCount="346">
  <si>
    <t>PEMERINTAH KABUPATEN KARANGANYAR</t>
  </si>
  <si>
    <t>UNTUK TAHUN YANG BERAKHIR SAMPAI DENGAN 31 DESEMBER 2019 DAN 2018</t>
  </si>
  <si>
    <t>NO. URUT</t>
  </si>
  <si>
    <t>URAIAN</t>
  </si>
  <si>
    <t>(%)</t>
  </si>
  <si>
    <t>SURPLUS/DEFISIT-LO</t>
  </si>
  <si>
    <t>BUPATI KARANGANYAR</t>
  </si>
  <si>
    <t>NERACA</t>
  </si>
  <si>
    <t>Per 31 Desember 2019 dan 2018</t>
  </si>
  <si>
    <t>(Dalam Rupiah)</t>
  </si>
  <si>
    <t>2019</t>
  </si>
  <si>
    <t>ASET</t>
  </si>
  <si>
    <t>ASET LANCAR</t>
  </si>
  <si>
    <t>Kas di Kas Daerah</t>
  </si>
  <si>
    <t>Kas di Bendahara Penerimaan</t>
  </si>
  <si>
    <t>Kas di Bendahara Pengeluaran</t>
  </si>
  <si>
    <t>Kas di BLUD</t>
  </si>
  <si>
    <t>Kas di Bendahara FKTP</t>
  </si>
  <si>
    <t>Kas di Bendahara BOS</t>
  </si>
  <si>
    <t>Kas Lainnya</t>
  </si>
  <si>
    <t>Piutang Pendapatan</t>
  </si>
  <si>
    <t>Piutang Lainnya</t>
  </si>
  <si>
    <t>Penyisihan Piutang</t>
  </si>
  <si>
    <t>Beban Dibayar Dimuka</t>
  </si>
  <si>
    <t>Persediaan</t>
  </si>
  <si>
    <t>JUMLAH ASET LANCAR</t>
  </si>
  <si>
    <t>INVESTASI JANGKA PANJANG</t>
  </si>
  <si>
    <t>Investasi Jangka Panjang Permanen</t>
  </si>
  <si>
    <t>Penyertaan Modal Pemerintah Daerah</t>
  </si>
  <si>
    <t>JUMLAH Investasi Jangka Panjang Permanen</t>
  </si>
  <si>
    <t>JUMLAH INVESTASI JANGKA PANJANG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</si>
  <si>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</si>
  <si>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</si>
  <si>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</si>
  <si>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</si>
  <si>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</si>
  <si>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</si>
  <si>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</si>
  <si>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</si>
  <si>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JUMLAH ASET TETAP</t>
  </si>
  <si>
    <t>ASET LAINNYA</t>
  </si>
  <si>
    <t>Tagihan Jangka Panjang</t>
  </si>
  <si>
    <t>Kemitraan dengan Pihak Ketiga</t>
  </si>
  <si>
    <t>Aset Tidak Berwujud</t>
  </si>
  <si>
    <t>Aset Lain-lain</t>
  </si>
  <si>
    <t>JUMLAH ASET LAINNYA</t>
  </si>
  <si>
    <t>JUMLAH ASET</t>
  </si>
  <si>
    <t>KEWAJIBAN</t>
  </si>
  <si>
    <t>KEWAJIBAN JANGKA PENDEK</t>
  </si>
  <si>
    <t>Utang Perhitungan Pihak Ketiga (PFK)</t>
  </si>
  <si>
    <t>Utang Bunga</t>
  </si>
  <si>
    <t>Bagian Lancar Utang Jangka Panjang</t>
  </si>
  <si>
    <t>Pendapatan Diterima Dimuka</t>
  </si>
  <si>
    <t>Utang Beban</t>
  </si>
  <si>
    <t>Utang Jangka Pendek Lainnya</t>
  </si>
  <si>
    <t>JUMLAH KEWAJIBAN JANGKA PENDEK</t>
  </si>
  <si>
    <t>KEWAJIBAN JANGKA PANJANG</t>
  </si>
  <si>
    <t>Utang Jangka Panjang Lainnya</t>
  </si>
  <si>
    <t>JUMLAH KEWAJIBAN JANGKA PANJANG</t>
  </si>
  <si>
    <t>JUMLAH KEWAJIBAN</t>
  </si>
  <si>
    <t>EKUITAS</t>
  </si>
  <si>
    <t>JUMLAH KEWAJIBAN DAN EKUITAS DANA</t>
  </si>
  <si>
    <t>LAPORAN REALISASI ANGGARAN PENDAPATAN DAN BELANJA DAERAH</t>
  </si>
  <si>
    <t>REF</t>
  </si>
  <si>
    <t>ANGGARAN
2019</t>
  </si>
  <si>
    <t>REALISASI
2019</t>
  </si>
  <si>
    <t>REALISASI
2018</t>
  </si>
  <si>
    <t>4</t>
  </si>
  <si>
    <t>PENDAPATAN - LRA</t>
  </si>
  <si>
    <t>4 . 1</t>
  </si>
  <si>
    <t>PENDAPATAN ASLI DAERAH (PAD) - LRA</t>
  </si>
  <si>
    <t>A.1</t>
  </si>
  <si>
    <t>4 . 1 . 1</t>
  </si>
  <si>
    <t>Pendapatan Pajak Daerah - LRA</t>
  </si>
  <si>
    <t>A.1.1</t>
  </si>
  <si>
    <t>4 . 1 . 2</t>
  </si>
  <si>
    <t>Pendapatan Retribusi Daerah - LRA</t>
  </si>
  <si>
    <t>A.1.1.1</t>
  </si>
  <si>
    <t>4 . 1 . 3</t>
  </si>
  <si>
    <t>Pendapatan Hasil Pengelolaan Kekayaan Daerah yang Dipisahkan - LRA</t>
  </si>
  <si>
    <t>A.1.1.2</t>
  </si>
  <si>
    <t>4 . 1 . 4</t>
  </si>
  <si>
    <t>Lain-lain PAD Yang Sah - LRA</t>
  </si>
  <si>
    <t>A.1.1.3</t>
  </si>
  <si>
    <t>A.1.1.4</t>
  </si>
  <si>
    <t>4 . 2</t>
  </si>
  <si>
    <t>PENDAPATAN TRANSFER - LRA</t>
  </si>
  <si>
    <t>A.1.2</t>
  </si>
  <si>
    <t>4 . 2 . 1</t>
  </si>
  <si>
    <t>Pendapatan Transfer Pemerintah Pusat - LRA</t>
  </si>
  <si>
    <t>A.1.2.1</t>
  </si>
  <si>
    <t>4 . 2 . 1 . 1</t>
  </si>
  <si>
    <t>Bagi Hasil Pajak - LRA</t>
  </si>
  <si>
    <t>4 . 2 . 1 . 2</t>
  </si>
  <si>
    <t>Bagi Hasil Bukan Pajak/Sumber Daya Alam - LRA</t>
  </si>
  <si>
    <t>4 . 2 . 1 . 3</t>
  </si>
  <si>
    <t>Dana Alokasi Umum (DAU) - LRA</t>
  </si>
  <si>
    <t>4 . 2 . 1 . 4</t>
  </si>
  <si>
    <t>Dana Alokasi Khusus (DAK) - LRA</t>
  </si>
  <si>
    <t>4 . 2 . 2</t>
  </si>
  <si>
    <t>Pendapatan Transfer Pemerintah Pusat - Lainnya - LRA</t>
  </si>
  <si>
    <t>A.1.2.2</t>
  </si>
  <si>
    <t>4 . 2 . 2 . 3</t>
  </si>
  <si>
    <t>Dana Penyesuaian - LRA</t>
  </si>
  <si>
    <t>A.1.2.4</t>
  </si>
  <si>
    <t>4 . 2 . 3</t>
  </si>
  <si>
    <t>Pendapatan Transfer Pemerintah Daerah Lainnya - LRA</t>
  </si>
  <si>
    <t>A.1.2.3</t>
  </si>
  <si>
    <t>4 . 2 . 3 . 1</t>
  </si>
  <si>
    <t>Pendapatan Bagi Hasil Pajak - LRA</t>
  </si>
  <si>
    <t>4 . 2 . 4</t>
  </si>
  <si>
    <t>Bantuan Keuangan - LRA</t>
  </si>
  <si>
    <t>4 . 2 . 4 . 1</t>
  </si>
  <si>
    <t>Bantuan Keuangan dari Pemerintah  Daerah Provinsi Lainnya - LRA</t>
  </si>
  <si>
    <t>4 . 3</t>
  </si>
  <si>
    <t>LAIN-LAIN PENDAPATAN DAERAH YANG SAH - LRA</t>
  </si>
  <si>
    <t>A.1.3</t>
  </si>
  <si>
    <t>4 . 3 . 1</t>
  </si>
  <si>
    <t>Pendapatan Hibah - LRA</t>
  </si>
  <si>
    <t>5</t>
  </si>
  <si>
    <t>BELANJA</t>
  </si>
  <si>
    <t>A.2</t>
  </si>
  <si>
    <t>5 . 1</t>
  </si>
  <si>
    <t>BELANJA OPERASI</t>
  </si>
  <si>
    <t>A.2.1</t>
  </si>
  <si>
    <t>5 . 1 . 1</t>
  </si>
  <si>
    <t>Belanja Pegawai</t>
  </si>
  <si>
    <t>A.2.1.1</t>
  </si>
  <si>
    <t>5 . 1 . 2</t>
  </si>
  <si>
    <t>Belanja Barang dan Jasa</t>
  </si>
  <si>
    <t>A.2.1.2</t>
  </si>
  <si>
    <t>5 . 1 . 5</t>
  </si>
  <si>
    <t>Belanja Hibah</t>
  </si>
  <si>
    <t>A.2.1.3</t>
  </si>
  <si>
    <t>5 . 1 . 6</t>
  </si>
  <si>
    <t>Belanja Bantuan Sosial</t>
  </si>
  <si>
    <t>A.2.1.4</t>
  </si>
  <si>
    <t>5 . 2</t>
  </si>
  <si>
    <t>BELANJA MODAL</t>
  </si>
  <si>
    <t>A.2.2</t>
  </si>
  <si>
    <t>5 . 2 . 1</t>
  </si>
  <si>
    <t>Belanja Modal Tanah</t>
  </si>
  <si>
    <t>A.2.2.1</t>
  </si>
  <si>
    <t>5 . 2 . 2</t>
  </si>
  <si>
    <t>Belanja Modal Peralatan dan Mesin</t>
  </si>
  <si>
    <t>A.2.2.2</t>
  </si>
  <si>
    <t>5 . 2 . 3</t>
  </si>
  <si>
    <t>Belanja Modal Gedung dan Bangunan</t>
  </si>
  <si>
    <t>A.2.2.3</t>
  </si>
  <si>
    <t>5 . 2 . 4</t>
  </si>
  <si>
    <t>Belanja Modal Jalan, Irigasi dan Jaringan</t>
  </si>
  <si>
    <t>A.2.2.4</t>
  </si>
  <si>
    <t>5 . 2 . 5</t>
  </si>
  <si>
    <t>Belanja Modal Aset Tetap Lainnya</t>
  </si>
  <si>
    <t>A.2.2.5</t>
  </si>
  <si>
    <t>5 . 3</t>
  </si>
  <si>
    <t>BELANJA TAK TERDUGA</t>
  </si>
  <si>
    <t>A.2.3</t>
  </si>
  <si>
    <t>5 . 3 . 1</t>
  </si>
  <si>
    <t>Belanja Tak Terduga</t>
  </si>
  <si>
    <t>6</t>
  </si>
  <si>
    <t>TRANSFER</t>
  </si>
  <si>
    <t>A.3</t>
  </si>
  <si>
    <t>6 . 1</t>
  </si>
  <si>
    <t>TRANSFER BAGI HASIL PENDAPATAN</t>
  </si>
  <si>
    <t>A.3.1</t>
  </si>
  <si>
    <t>6 . 1 . 1</t>
  </si>
  <si>
    <t>Transfer Bagi Hasil Pajak Daerah</t>
  </si>
  <si>
    <t>6 . 1 . 2</t>
  </si>
  <si>
    <t>Transfer Bagi Hasil Pendapatan Lainnya</t>
  </si>
  <si>
    <t>6 . 2</t>
  </si>
  <si>
    <t>TRANSFER BANTUAN KEUANGAN</t>
  </si>
  <si>
    <t>A.3.2</t>
  </si>
  <si>
    <t>6 . 2 . 2</t>
  </si>
  <si>
    <t>Transfer Bantuan Keuangan ke Desa</t>
  </si>
  <si>
    <t>A.3.2.1</t>
  </si>
  <si>
    <t>6 . 2 . 3</t>
  </si>
  <si>
    <t>Transfer Bantuan Keuangan Lainnya</t>
  </si>
  <si>
    <t>A.3.2.2</t>
  </si>
  <si>
    <t>SURPLUS / (DEFISIT)</t>
  </si>
  <si>
    <t>7</t>
  </si>
  <si>
    <t>PEMBIAYAAN</t>
  </si>
  <si>
    <t>A.4.1</t>
  </si>
  <si>
    <t>7 . 1</t>
  </si>
  <si>
    <t>PENERIMAAN PEMBIAYAAN</t>
  </si>
  <si>
    <t>7 . 1 . 1</t>
  </si>
  <si>
    <t>Penggunaan SiLPA</t>
  </si>
  <si>
    <t>7 . 1 . 4</t>
  </si>
  <si>
    <t>Pinjaman Dalam Negeri</t>
  </si>
  <si>
    <t>7 . 1 . 5</t>
  </si>
  <si>
    <t>Penerimaan Kembali Piutang</t>
  </si>
  <si>
    <t>7 . 2</t>
  </si>
  <si>
    <t>PENGELUARAN PEMBIAYAAN</t>
  </si>
  <si>
    <t>A.4.2</t>
  </si>
  <si>
    <t>7 . 2 . 2</t>
  </si>
  <si>
    <t>Penyertaan Modal/Investasi Pemerintah Daerah</t>
  </si>
  <si>
    <t>PEMBIAYAAN NETTO</t>
  </si>
  <si>
    <t>SISA LEBIH PEMBIAYAAN ANGGARAN (SILPA)</t>
  </si>
  <si>
    <t>Catatan Atas Laporan Keuangan merupakan bagian yang tidak terpisahkan dari Laporan Keuangan secara keseluruhan</t>
  </si>
  <si>
    <t>KARANGANYAR, 31 Desember 2019</t>
  </si>
  <si>
    <t>TELAH DIKOORDINASIKAN</t>
  </si>
  <si>
    <t>Pejabat</t>
  </si>
  <si>
    <t>Paraf</t>
  </si>
  <si>
    <t>1. Asisten Administrasi Umum</t>
  </si>
  <si>
    <t>2. Kepala BKD</t>
  </si>
  <si>
    <t>3. Kabid Akuntansi</t>
  </si>
  <si>
    <t>Drs. H. JULIYATMONO, M.M</t>
  </si>
  <si>
    <t>LAPORAN PERUBAHAN SALDO ANGGARAN LEBIH</t>
  </si>
  <si>
    <t>UNTUK PERIODE YANG BERAKHIR SAMPAI DENGAN 31 DESEMBER 2019 DAN 2018</t>
  </si>
  <si>
    <t>Saldo Anggaran Lebih Awal</t>
  </si>
  <si>
    <t>B.1</t>
  </si>
  <si>
    <t>Penggunaan SAL sebagai Penerimaan Pembiayaan Tahun Berjalan</t>
  </si>
  <si>
    <t>Sub Total</t>
  </si>
  <si>
    <t>Sisa Lebih/Kurang Pembiayaan Anggaran (SILPA/SIKPA)</t>
  </si>
  <si>
    <t>B.2</t>
  </si>
  <si>
    <t>Saldo Anggaran Lebih Akhir</t>
  </si>
  <si>
    <t>B.3</t>
  </si>
  <si>
    <t>LAPORAN ARUS KAS</t>
  </si>
  <si>
    <t>Catatan</t>
  </si>
  <si>
    <t>Arus Kas dari Aktivitas Operasi</t>
  </si>
  <si>
    <t>F.1</t>
  </si>
  <si>
    <t>Arus Kas Masuk</t>
  </si>
  <si>
    <t>F.1.1</t>
  </si>
  <si>
    <t>Pendapatan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</si>
  <si>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</si>
  <si>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</si>
  <si>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</si>
  <si>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</si>
  <si>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</si>
  <si>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</si>
  <si>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</si>
  <si>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</si>
  <si>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</si>
  <si>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Hibah</t>
  </si>
  <si>
    <t>Pendapatan Lainnya</t>
  </si>
  <si>
    <t>Jumlah Arus Kas Masuk</t>
  </si>
  <si>
    <t>Arus Kas Keluar</t>
  </si>
  <si>
    <t>F.1.2</t>
  </si>
  <si>
    <t>Belanja Bunga</t>
  </si>
  <si>
    <t>Belanja Bagi Hasil Kepada Provinsi/Kabupaten/Kota dan Pemerintah Desa</t>
  </si>
  <si>
    <t>Belanja Bantuan Keuangan Kepada Provinsi/Kabupaten/Kota dan Pemerintahan Desa</t>
  </si>
  <si>
    <t>Belanja Tidak Terduga</t>
  </si>
  <si>
    <t>Jumlah Arus Kas Keluar</t>
  </si>
  <si>
    <t>Arus Kas Bersih dari Aktivitas Operasi</t>
  </si>
  <si>
    <t>Arus Kas dari Aktivitas Investasi Non Keuangan</t>
  </si>
  <si>
    <t>F.2</t>
  </si>
  <si>
    <t>F.2.1</t>
  </si>
  <si>
    <t>Penjualan bahan-bahan bekas bangunan</t>
  </si>
  <si>
    <t>Penjualan Kendaraan Dinas Roda Dua</t>
  </si>
  <si>
    <t>Penjualan Kendaraan Dinas Roda Empat</t>
  </si>
  <si>
    <t>Penjualan Peralatan/Perlengkapan Kantor tidak terpakai</t>
  </si>
  <si>
    <t>Penjualan Hasil Penebangan Pohon</t>
  </si>
  <si>
    <t>Penjualan Lampu Hias Bekas</t>
  </si>
  <si>
    <t>Penjualan Aset Tetap Lainnya</t>
  </si>
  <si>
    <t>Penjualan Jalan, Irigasi dan Jaringan</t>
  </si>
  <si>
    <t>F.2.2</t>
  </si>
  <si>
    <t>Belanja Tanah</t>
  </si>
  <si>
    <t>Belanja Peralatan dan Mesin</t>
  </si>
  <si>
    <t>Belanja Bangunan dan Gedung</t>
  </si>
  <si>
    <t>Belanja Jalan, Irigasi dan Jaringan</t>
  </si>
  <si>
    <t>Belanja Aset Tetap Lainnya</t>
  </si>
  <si>
    <t>Arus Kas Bersih dari Aktivitas Investasi Non Keuangan</t>
  </si>
  <si>
    <t>Arus Kas dari Aktivitas Pembiayaan</t>
  </si>
  <si>
    <t>F.3</t>
  </si>
  <si>
    <t>F.3.1</t>
  </si>
  <si>
    <t>Penerimaan Kembali Pemberian Pinjaman</t>
  </si>
  <si>
    <t>Penerimaan Pinjaman Daerah</t>
  </si>
  <si>
    <t>Penerimaan Kembali Investasi Pemerintah Daerah</t>
  </si>
  <si>
    <t>Penarikan dari Aset Manajemen Unit (AMU) Bank Jateng</t>
  </si>
  <si>
    <t>Sharing Cadangan Tujuan Bank Jateng</t>
  </si>
  <si>
    <t>Sisa Saldo Laba dari Bank Jateng</t>
  </si>
  <si>
    <t>F.3.2</t>
  </si>
  <si>
    <t>Penyertaan Modal (Investasi) Pemerintah Daerah</t>
  </si>
  <si>
    <t>Pembayaran Pokok Utang</t>
  </si>
  <si>
    <t>Pemberian Pinjaman Bergulir</t>
  </si>
  <si>
    <t>Arus Kas Bersih dari Aktivitas Pembiayaan</t>
  </si>
  <si>
    <t>Arus Kas dari Aktivitas Non Anggaran</t>
  </si>
  <si>
    <t>F.4</t>
  </si>
  <si>
    <t>Penerimaan Perhitungan Fihak Ketiga (PFK)</t>
  </si>
  <si>
    <t>Pendapatan transfer dari rek. BLUD</t>
  </si>
  <si>
    <t>Koreksi silpa tahun lalu</t>
  </si>
  <si>
    <t>Saldo Kas di Bendahara Penerimaan tahun lalu</t>
  </si>
  <si>
    <t>Saldo Sisa UP tahun lalu</t>
  </si>
  <si>
    <t>Saldo BLUD tahun lalu</t>
  </si>
  <si>
    <t>Pengeluaran Perhitungan Fihak Ketiga (PFK)</t>
  </si>
  <si>
    <t>Saldo Sisa UP yg disetor tahun 2018</t>
  </si>
  <si>
    <t>Arus Kas Bersih dari Aktivitas Non Anggaran</t>
  </si>
  <si>
    <t>Kenaikan / (Penurunan) Bersih Kas Selama Periode</t>
  </si>
  <si>
    <t>F.5</t>
  </si>
  <si>
    <t xml:space="preserve">Saldo Awal Kas </t>
  </si>
  <si>
    <t>Saldo Akhir Kas di BUD, BLUD, BOS dan FKTP</t>
  </si>
  <si>
    <t>Kas Di Bendahara Pengeluaran</t>
  </si>
  <si>
    <t>Kas lainnya</t>
  </si>
  <si>
    <t>Saldo Akhir Kas</t>
  </si>
  <si>
    <t>LAPORAN PERUBAHAN EKUITAS</t>
  </si>
  <si>
    <t>EKUITAS AWAL</t>
  </si>
  <si>
    <t>DAMPAK KUMULATIF PERUBAHAN KEBIJAKAN/KESALAHAN MENDASAR:</t>
  </si>
  <si>
    <t>Koreksi Piutang</t>
  </si>
  <si>
    <t>Koreksi Aset tetap</t>
  </si>
  <si>
    <t>Koreksi Akumulasi Penyusutan Aset Tetap</t>
  </si>
  <si>
    <t>Koreksi Investasi Jangka Panjang</t>
  </si>
  <si>
    <t>Koreksi Ekuitas Akumulasi Penyusutan Aset Lainnya</t>
  </si>
  <si>
    <t>EKUITAS AKHIR</t>
  </si>
  <si>
    <t>E.1</t>
  </si>
  <si>
    <t>E.2</t>
  </si>
  <si>
    <t>E.3</t>
  </si>
  <si>
    <t>E.3.1</t>
  </si>
  <si>
    <t>E.3.2</t>
  </si>
  <si>
    <t>E.4</t>
  </si>
  <si>
    <t>C.1</t>
  </si>
  <si>
    <t>C.1.1</t>
  </si>
  <si>
    <t>C.1.1.1</t>
  </si>
  <si>
    <t>C.1.1.2</t>
  </si>
  <si>
    <t>C.1.1.3</t>
  </si>
  <si>
    <t>C.1.1.4</t>
  </si>
  <si>
    <t>C.1.1.5</t>
  </si>
  <si>
    <t>C.1.1.6</t>
  </si>
  <si>
    <t>C.1.1.7</t>
  </si>
  <si>
    <t>C.1.1.8</t>
  </si>
  <si>
    <t>C.1.1.9</t>
  </si>
  <si>
    <t>C.1.1.10</t>
  </si>
  <si>
    <t>C.1.1.11</t>
  </si>
  <si>
    <t>C.1.1.12</t>
  </si>
  <si>
    <t>C.1.2</t>
  </si>
  <si>
    <t>C.1.2.1</t>
  </si>
  <si>
    <t>C.1.3</t>
  </si>
  <si>
    <t>C.1.3.1</t>
  </si>
  <si>
    <t>C.1.3.2</t>
  </si>
  <si>
    <t>C.1.3.3</t>
  </si>
  <si>
    <t>C.1.3.4</t>
  </si>
  <si>
    <t>C.1.3.5</t>
  </si>
  <si>
    <t>C.1.3.6</t>
  </si>
  <si>
    <t>C.1.3.7</t>
  </si>
  <si>
    <t>C.1.4</t>
  </si>
  <si>
    <t>C.1.4.1</t>
  </si>
  <si>
    <t>C.1.4.2</t>
  </si>
  <si>
    <t>C.2.1</t>
  </si>
  <si>
    <t>C.2.1.1</t>
  </si>
  <si>
    <t>C.2.1.2</t>
  </si>
  <si>
    <t>C.2.1.3</t>
  </si>
  <si>
    <t>C.2.1.4</t>
  </si>
  <si>
    <t>C.3</t>
  </si>
  <si>
    <t>C.2.1.5</t>
  </si>
  <si>
    <t>C.2.2</t>
  </si>
  <si>
    <t>C.2.2.1</t>
  </si>
  <si>
    <t>C.2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</si>
</sst>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1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ahoma"/>
      <family val="2"/>
    </font>
    <font>
      <sz val="12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sz val="12"/>
      <color indexed="8"/>
      <name val="Tahoma"/>
      <charset val="1"/>
    </font>
    <font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00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7" xfId="0" applyFont="1" applyBorder="1" applyAlignment="1">
      <alignment horizontal="left" vertical="top" wrapText="1"/>
    </xf>
    <xf numFmtId="39" fontId="5" fillId="0" borderId="12" xfId="0" applyNumberFormat="1" applyFont="1" applyBorder="1" applyAlignment="1">
      <alignment horizontal="right" vertical="top"/>
    </xf>
    <xf numFmtId="39" fontId="5" fillId="0" borderId="13" xfId="0" applyNumberFormat="1" applyFont="1" applyBorder="1" applyAlignment="1">
      <alignment horizontal="right" vertical="top"/>
    </xf>
    <xf numFmtId="0" fontId="4" fillId="0" borderId="7" xfId="0" applyFont="1" applyFill="1" applyBorder="1" applyAlignment="1">
      <alignment horizontal="left" vertical="top" wrapText="1"/>
    </xf>
    <xf numFmtId="39" fontId="5" fillId="0" borderId="14" xfId="0" applyNumberFormat="1" applyFont="1" applyBorder="1" applyAlignment="1">
      <alignment horizontal="right" vertical="top"/>
    </xf>
    <xf numFmtId="39" fontId="5" fillId="0" borderId="7" xfId="0" applyNumberFormat="1" applyFont="1" applyBorder="1" applyAlignment="1">
      <alignment horizontal="right" vertical="top"/>
    </xf>
    <xf numFmtId="39" fontId="5" fillId="0" borderId="15" xfId="0" applyNumberFormat="1" applyFont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39" fontId="5" fillId="0" borderId="0" xfId="0" applyNumberFormat="1" applyFont="1" applyBorder="1" applyAlignment="1">
      <alignment horizontal="right" vertical="top"/>
    </xf>
    <xf numFmtId="0" fontId="6" fillId="0" borderId="7" xfId="0" applyFont="1" applyFill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39" fontId="5" fillId="0" borderId="16" xfId="0" applyNumberFormat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7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 readingOrder="1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39" fontId="5" fillId="0" borderId="7" xfId="0" applyNumberFormat="1" applyFont="1" applyFill="1" applyBorder="1" applyAlignment="1">
      <alignment horizontal="right" vertical="top"/>
    </xf>
    <xf numFmtId="39" fontId="5" fillId="0" borderId="6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 readingOrder="1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2" xfId="0" applyFont="1" applyFill="1" applyBorder="1" applyAlignment="1">
      <alignment vertical="top"/>
    </xf>
    <xf numFmtId="0" fontId="1" fillId="0" borderId="0" xfId="1" applyFill="1">
      <alignment vertical="top"/>
    </xf>
    <xf numFmtId="0" fontId="1" fillId="0" borderId="0" xfId="1" applyFont="1" applyFill="1">
      <alignment vertical="top"/>
    </xf>
    <xf numFmtId="0" fontId="16" fillId="0" borderId="0" xfId="1" applyFont="1" applyFill="1">
      <alignment vertical="top"/>
    </xf>
    <xf numFmtId="0" fontId="16" fillId="0" borderId="0" xfId="1" applyFont="1" applyFill="1" applyAlignment="1">
      <alignment horizontal="center" vertical="top" wrapText="1" readingOrder="1"/>
    </xf>
    <xf numFmtId="0" fontId="6" fillId="0" borderId="0" xfId="1" applyFont="1" applyFill="1">
      <alignment vertical="top"/>
    </xf>
    <xf numFmtId="0" fontId="6" fillId="0" borderId="1" xfId="1" applyFont="1" applyFill="1" applyBorder="1">
      <alignment vertical="top"/>
    </xf>
    <xf numFmtId="0" fontId="6" fillId="0" borderId="2" xfId="1" applyFont="1" applyFill="1" applyBorder="1">
      <alignment vertical="top"/>
    </xf>
    <xf numFmtId="0" fontId="6" fillId="0" borderId="4" xfId="1" applyFont="1" applyFill="1" applyBorder="1">
      <alignment vertical="top"/>
    </xf>
    <xf numFmtId="0" fontId="6" fillId="0" borderId="3" xfId="1" applyFont="1" applyFill="1" applyBorder="1">
      <alignment vertical="top"/>
    </xf>
    <xf numFmtId="0" fontId="4" fillId="0" borderId="11" xfId="1" applyFont="1" applyFill="1" applyBorder="1">
      <alignment vertical="top"/>
    </xf>
    <xf numFmtId="0" fontId="6" fillId="0" borderId="8" xfId="1" applyFont="1" applyFill="1" applyBorder="1">
      <alignment vertical="top"/>
    </xf>
    <xf numFmtId="0" fontId="6" fillId="0" borderId="5" xfId="1" applyFont="1" applyFill="1" applyBorder="1">
      <alignment vertical="top"/>
    </xf>
    <xf numFmtId="0" fontId="5" fillId="0" borderId="7" xfId="1" applyFont="1" applyFill="1" applyBorder="1" applyAlignment="1">
      <alignment horizontal="left" vertical="top" wrapText="1" readingOrder="1"/>
    </xf>
    <xf numFmtId="0" fontId="6" fillId="0" borderId="6" xfId="1" applyFont="1" applyFill="1" applyBorder="1">
      <alignment vertical="top"/>
    </xf>
    <xf numFmtId="0" fontId="6" fillId="0" borderId="0" xfId="1" applyFont="1" applyFill="1" applyBorder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6" fillId="0" borderId="7" xfId="1" applyFont="1" applyFill="1" applyBorder="1">
      <alignment vertical="top"/>
    </xf>
    <xf numFmtId="0" fontId="6" fillId="0" borderId="23" xfId="1" applyFont="1" applyFill="1" applyBorder="1">
      <alignment vertical="top"/>
    </xf>
    <xf numFmtId="0" fontId="6" fillId="0" borderId="24" xfId="1" applyFont="1" applyFill="1" applyBorder="1">
      <alignment vertical="top"/>
    </xf>
    <xf numFmtId="0" fontId="6" fillId="0" borderId="25" xfId="1" applyFont="1" applyFill="1" applyBorder="1">
      <alignment vertical="top"/>
    </xf>
    <xf numFmtId="0" fontId="6" fillId="0" borderId="20" xfId="1" applyFont="1" applyFill="1" applyBorder="1">
      <alignment vertical="top"/>
    </xf>
    <xf numFmtId="0" fontId="6" fillId="0" borderId="26" xfId="1" applyFont="1" applyFill="1" applyBorder="1">
      <alignment vertical="top"/>
    </xf>
    <xf numFmtId="0" fontId="6" fillId="0" borderId="10" xfId="1" applyFont="1" applyFill="1" applyBorder="1">
      <alignment vertical="top"/>
    </xf>
    <xf numFmtId="0" fontId="6" fillId="0" borderId="9" xfId="1" applyFont="1" applyFill="1" applyBorder="1">
      <alignment vertical="top"/>
    </xf>
    <xf numFmtId="0" fontId="4" fillId="0" borderId="7" xfId="1" applyFont="1" applyFill="1" applyBorder="1" applyAlignment="1">
      <alignment horizontal="left" vertical="top" wrapText="1" readingOrder="1"/>
    </xf>
    <xf numFmtId="0" fontId="2" fillId="0" borderId="18" xfId="1" applyFont="1" applyFill="1" applyBorder="1">
      <alignment vertical="top"/>
    </xf>
    <xf numFmtId="0" fontId="4" fillId="0" borderId="0" xfId="1" applyFont="1" applyFill="1" applyBorder="1" applyAlignment="1">
      <alignment horizontal="left" vertical="top" wrapText="1" readingOrder="1"/>
    </xf>
    <xf numFmtId="0" fontId="4" fillId="0" borderId="6" xfId="1" applyFont="1" applyFill="1" applyBorder="1" applyAlignment="1">
      <alignment horizontal="left" vertical="top" wrapText="1" readingOrder="1"/>
    </xf>
    <xf numFmtId="39" fontId="5" fillId="0" borderId="5" xfId="1" applyNumberFormat="1" applyFont="1" applyFill="1" applyBorder="1" applyAlignment="1">
      <alignment horizontal="right" vertical="top"/>
    </xf>
    <xf numFmtId="39" fontId="5" fillId="0" borderId="6" xfId="1" applyNumberFormat="1" applyFont="1" applyFill="1" applyBorder="1" applyAlignment="1">
      <alignment horizontal="right" vertical="top"/>
    </xf>
    <xf numFmtId="39" fontId="5" fillId="0" borderId="0" xfId="1" applyNumberFormat="1" applyFont="1" applyFill="1" applyBorder="1" applyAlignment="1">
      <alignment horizontal="right" vertical="top"/>
    </xf>
    <xf numFmtId="0" fontId="6" fillId="0" borderId="29" xfId="1" applyFont="1" applyFill="1" applyBorder="1">
      <alignment vertical="top"/>
    </xf>
    <xf numFmtId="0" fontId="6" fillId="0" borderId="32" xfId="1" applyFont="1" applyFill="1" applyBorder="1">
      <alignment vertical="top"/>
    </xf>
    <xf numFmtId="0" fontId="2" fillId="0" borderId="5" xfId="1" applyFont="1" applyFill="1" applyBorder="1">
      <alignment vertical="top"/>
    </xf>
    <xf numFmtId="39" fontId="4" fillId="0" borderId="5" xfId="1" applyNumberFormat="1" applyFont="1" applyFill="1" applyBorder="1" applyAlignment="1">
      <alignment horizontal="right" vertical="top"/>
    </xf>
    <xf numFmtId="39" fontId="4" fillId="0" borderId="6" xfId="1" applyNumberFormat="1" applyFont="1" applyFill="1" applyBorder="1" applyAlignment="1">
      <alignment horizontal="right" vertical="top"/>
    </xf>
    <xf numFmtId="39" fontId="4" fillId="0" borderId="0" xfId="1" applyNumberFormat="1" applyFont="1" applyFill="1" applyBorder="1" applyAlignment="1">
      <alignment horizontal="right" vertical="top"/>
    </xf>
    <xf numFmtId="0" fontId="4" fillId="0" borderId="11" xfId="1" applyFont="1" applyFill="1" applyBorder="1" applyAlignment="1">
      <alignment horizontal="left" vertical="top" wrapText="1" readingOrder="1"/>
    </xf>
    <xf numFmtId="0" fontId="2" fillId="0" borderId="9" xfId="1" applyFont="1" applyFill="1" applyBorder="1">
      <alignment vertical="top"/>
    </xf>
    <xf numFmtId="0" fontId="17" fillId="0" borderId="7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vertical="top" wrapText="1" readingOrder="1"/>
    </xf>
    <xf numFmtId="0" fontId="2" fillId="0" borderId="8" xfId="1" applyFont="1" applyFill="1" applyBorder="1">
      <alignment vertical="top"/>
    </xf>
    <xf numFmtId="0" fontId="2" fillId="0" borderId="6" xfId="1" applyFont="1" applyFill="1" applyBorder="1">
      <alignment vertical="top"/>
    </xf>
    <xf numFmtId="0" fontId="2" fillId="0" borderId="0" xfId="1" applyFont="1" applyFill="1" applyBorder="1">
      <alignment vertical="top"/>
    </xf>
    <xf numFmtId="0" fontId="4" fillId="0" borderId="7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18" fillId="0" borderId="0" xfId="1" applyFont="1" applyFill="1">
      <alignment vertical="top"/>
    </xf>
    <xf numFmtId="0" fontId="18" fillId="0" borderId="5" xfId="1" applyFont="1" applyFill="1" applyBorder="1">
      <alignment vertical="top"/>
    </xf>
    <xf numFmtId="0" fontId="18" fillId="0" borderId="0" xfId="1" applyFont="1" applyFill="1" applyBorder="1">
      <alignment vertical="top"/>
    </xf>
    <xf numFmtId="0" fontId="19" fillId="0" borderId="0" xfId="1" applyFont="1" applyFill="1" applyBorder="1" applyAlignment="1">
      <alignment horizontal="left" vertical="top" wrapText="1"/>
    </xf>
    <xf numFmtId="0" fontId="20" fillId="0" borderId="7" xfId="1" applyFont="1" applyFill="1" applyBorder="1" applyAlignment="1">
      <alignment horizontal="left" vertical="top" wrapText="1"/>
    </xf>
    <xf numFmtId="0" fontId="21" fillId="0" borderId="5" xfId="1" applyFont="1" applyFill="1" applyBorder="1">
      <alignment vertical="top"/>
    </xf>
    <xf numFmtId="0" fontId="18" fillId="0" borderId="8" xfId="1" applyFont="1" applyFill="1" applyBorder="1">
      <alignment vertical="top"/>
    </xf>
    <xf numFmtId="0" fontId="18" fillId="0" borderId="9" xfId="1" applyFont="1" applyFill="1" applyBorder="1">
      <alignment vertical="top"/>
    </xf>
    <xf numFmtId="0" fontId="19" fillId="0" borderId="9" xfId="1" applyFont="1" applyFill="1" applyBorder="1" applyAlignment="1">
      <alignment horizontal="left" vertical="top" wrapText="1"/>
    </xf>
    <xf numFmtId="0" fontId="20" fillId="0" borderId="11" xfId="1" applyFont="1" applyFill="1" applyBorder="1" applyAlignment="1">
      <alignment horizontal="left" vertical="top" wrapText="1"/>
    </xf>
    <xf numFmtId="39" fontId="21" fillId="0" borderId="18" xfId="1" applyNumberFormat="1" applyFont="1" applyFill="1" applyBorder="1">
      <alignment vertical="top"/>
    </xf>
    <xf numFmtId="0" fontId="2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2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3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 wrapText="1" readingOrder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39" fontId="5" fillId="0" borderId="5" xfId="0" applyNumberFormat="1" applyFont="1" applyBorder="1" applyAlignment="1">
      <alignment horizontal="right" vertical="top"/>
    </xf>
    <xf numFmtId="1" fontId="29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 wrapText="1" readingOrder="1"/>
    </xf>
    <xf numFmtId="0" fontId="4" fillId="0" borderId="7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39" fontId="28" fillId="0" borderId="6" xfId="0" applyNumberFormat="1" applyFont="1" applyBorder="1" applyAlignment="1">
      <alignment horizontal="right" vertical="top"/>
    </xf>
    <xf numFmtId="39" fontId="28" fillId="0" borderId="10" xfId="0" applyNumberFormat="1" applyFont="1" applyBorder="1" applyAlignment="1">
      <alignment horizontal="right" vertical="top"/>
    </xf>
    <xf numFmtId="39" fontId="5" fillId="2" borderId="5" xfId="0" applyNumberFormat="1" applyFont="1" applyFill="1" applyBorder="1" applyAlignment="1">
      <alignment horizontal="right" vertical="top"/>
    </xf>
    <xf numFmtId="39" fontId="15" fillId="2" borderId="5" xfId="0" applyNumberFormat="1" applyFont="1" applyFill="1" applyBorder="1" applyAlignment="1">
      <alignment horizontal="right" vertical="top"/>
    </xf>
    <xf numFmtId="39" fontId="5" fillId="0" borderId="18" xfId="0" applyNumberFormat="1" applyFont="1" applyBorder="1" applyAlignment="1">
      <alignment horizontal="right" vertical="top"/>
    </xf>
    <xf numFmtId="39" fontId="4" fillId="0" borderId="18" xfId="0" applyNumberFormat="1" applyFont="1" applyBorder="1" applyAlignment="1">
      <alignment horizontal="right" vertical="top"/>
    </xf>
    <xf numFmtId="39" fontId="4" fillId="0" borderId="12" xfId="0" applyNumberFormat="1" applyFont="1" applyBorder="1" applyAlignment="1">
      <alignment horizontal="right" vertical="top"/>
    </xf>
    <xf numFmtId="39" fontId="15" fillId="0" borderId="18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1" applyFont="1" applyFill="1" applyBorder="1">
      <alignment vertical="top"/>
    </xf>
    <xf numFmtId="0" fontId="15" fillId="0" borderId="7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39" fontId="28" fillId="0" borderId="5" xfId="0" applyNumberFormat="1" applyFont="1" applyBorder="1" applyAlignment="1">
      <alignment horizontal="right" vertical="top"/>
    </xf>
    <xf numFmtId="39" fontId="28" fillId="0" borderId="6" xfId="0" applyNumberFormat="1" applyFont="1" applyBorder="1" applyAlignment="1">
      <alignment horizontal="right" vertical="top"/>
    </xf>
    <xf numFmtId="0" fontId="22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/>
    </xf>
    <xf numFmtId="0" fontId="29" fillId="0" borderId="0" xfId="0" applyFont="1" applyAlignment="1">
      <alignment horizontal="center" vertical="top" wrapText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39" fontId="28" fillId="0" borderId="8" xfId="0" applyNumberFormat="1" applyFont="1" applyBorder="1" applyAlignment="1">
      <alignment horizontal="right" vertical="top"/>
    </xf>
    <xf numFmtId="39" fontId="28" fillId="0" borderId="10" xfId="0" applyNumberFormat="1" applyFont="1" applyBorder="1" applyAlignment="1">
      <alignment horizontal="right" vertical="top"/>
    </xf>
    <xf numFmtId="0" fontId="28" fillId="0" borderId="5" xfId="0" applyFont="1" applyBorder="1" applyAlignment="1">
      <alignment horizontal="left" vertical="top"/>
    </xf>
    <xf numFmtId="0" fontId="25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right" vertical="top" wrapText="1" readingOrder="1"/>
    </xf>
    <xf numFmtId="0" fontId="29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 readingOrder="1"/>
    </xf>
    <xf numFmtId="0" fontId="29" fillId="0" borderId="37" xfId="0" applyFont="1" applyBorder="1" applyAlignment="1">
      <alignment horizontal="center" vertical="top" wrapText="1" readingOrder="1"/>
    </xf>
    <xf numFmtId="0" fontId="29" fillId="0" borderId="36" xfId="0" applyFont="1" applyBorder="1" applyAlignment="1">
      <alignment horizontal="center" vertical="top" wrapText="1" readingOrder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 readingOrder="1"/>
    </xf>
    <xf numFmtId="0" fontId="12" fillId="0" borderId="0" xfId="0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top" wrapText="1" readingOrder="1"/>
    </xf>
    <xf numFmtId="0" fontId="11" fillId="0" borderId="0" xfId="0" applyFont="1" applyFill="1" applyAlignment="1">
      <alignment horizontal="center" vertical="top" wrapText="1" readingOrder="1"/>
    </xf>
    <xf numFmtId="0" fontId="14" fillId="0" borderId="0" xfId="0" applyFont="1" applyFill="1" applyAlignment="1">
      <alignment horizontal="right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 readingOrder="1"/>
    </xf>
    <xf numFmtId="0" fontId="4" fillId="0" borderId="6" xfId="1" applyFont="1" applyFill="1" applyBorder="1" applyAlignment="1">
      <alignment horizontal="left" vertical="top" wrapText="1" readingOrder="1"/>
    </xf>
    <xf numFmtId="0" fontId="17" fillId="0" borderId="0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39" fontId="5" fillId="0" borderId="5" xfId="1" applyNumberFormat="1" applyFont="1" applyFill="1" applyBorder="1" applyAlignment="1">
      <alignment horizontal="right" vertical="top"/>
    </xf>
    <xf numFmtId="39" fontId="5" fillId="0" borderId="6" xfId="1" applyNumberFormat="1" applyFont="1" applyFill="1" applyBorder="1" applyAlignment="1">
      <alignment horizontal="right" vertical="top"/>
    </xf>
    <xf numFmtId="39" fontId="5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center" vertical="top" wrapText="1" readingOrder="1"/>
    </xf>
    <xf numFmtId="0" fontId="16" fillId="0" borderId="0" xfId="1" applyFont="1" applyFill="1" applyAlignment="1">
      <alignment horizontal="center" vertical="top" wrapText="1" readingOrder="1"/>
    </xf>
    <xf numFmtId="0" fontId="4" fillId="0" borderId="8" xfId="1" applyFont="1" applyFill="1" applyBorder="1" applyAlignment="1">
      <alignment horizontal="center" vertical="top" wrapText="1" readingOrder="1"/>
    </xf>
    <xf numFmtId="0" fontId="4" fillId="0" borderId="9" xfId="1" applyFont="1" applyFill="1" applyBorder="1" applyAlignment="1">
      <alignment horizontal="center" vertical="top" wrapText="1" readingOrder="1"/>
    </xf>
    <xf numFmtId="0" fontId="4" fillId="0" borderId="10" xfId="1" applyFont="1" applyFill="1" applyBorder="1" applyAlignment="1">
      <alignment horizontal="center" vertical="top" wrapText="1" readingOrder="1"/>
    </xf>
    <xf numFmtId="0" fontId="4" fillId="0" borderId="8" xfId="1" applyFont="1" applyFill="1" applyBorder="1" applyAlignment="1">
      <alignment horizontal="center" vertical="top" wrapText="1"/>
    </xf>
    <xf numFmtId="0" fontId="6" fillId="0" borderId="10" xfId="1" applyFont="1" applyFill="1" applyBorder="1">
      <alignment vertical="top"/>
    </xf>
    <xf numFmtId="1" fontId="4" fillId="0" borderId="9" xfId="1" applyNumberFormat="1" applyFont="1" applyFill="1" applyBorder="1" applyAlignment="1">
      <alignment horizontal="center" vertical="top"/>
    </xf>
    <xf numFmtId="1" fontId="4" fillId="0" borderId="10" xfId="1" applyNumberFormat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 wrapText="1" readingOrder="1"/>
    </xf>
    <xf numFmtId="0" fontId="17" fillId="0" borderId="6" xfId="1" applyFont="1" applyFill="1" applyBorder="1" applyAlignment="1">
      <alignment horizontal="left" vertical="top" wrapText="1" readingOrder="1"/>
    </xf>
    <xf numFmtId="39" fontId="5" fillId="0" borderId="20" xfId="1" applyNumberFormat="1" applyFont="1" applyFill="1" applyBorder="1" applyAlignment="1">
      <alignment horizontal="right" vertical="top"/>
    </xf>
    <xf numFmtId="39" fontId="5" fillId="0" borderId="21" xfId="1" applyNumberFormat="1" applyFont="1" applyFill="1" applyBorder="1" applyAlignment="1">
      <alignment horizontal="right" vertical="top"/>
    </xf>
    <xf numFmtId="39" fontId="5" fillId="0" borderId="22" xfId="1" applyNumberFormat="1" applyFont="1" applyFill="1" applyBorder="1" applyAlignment="1">
      <alignment horizontal="right" vertical="top"/>
    </xf>
    <xf numFmtId="39" fontId="15" fillId="0" borderId="5" xfId="1" applyNumberFormat="1" applyFont="1" applyFill="1" applyBorder="1" applyAlignment="1">
      <alignment horizontal="right" vertical="top"/>
    </xf>
    <xf numFmtId="39" fontId="15" fillId="0" borderId="6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center" vertical="top"/>
    </xf>
    <xf numFmtId="39" fontId="5" fillId="0" borderId="26" xfId="1" applyNumberFormat="1" applyFont="1" applyFill="1" applyBorder="1" applyAlignment="1">
      <alignment horizontal="right" vertical="top"/>
    </xf>
    <xf numFmtId="39" fontId="5" fillId="0" borderId="27" xfId="1" applyNumberFormat="1" applyFont="1" applyFill="1" applyBorder="1" applyAlignment="1">
      <alignment horizontal="right" vertical="top"/>
    </xf>
    <xf numFmtId="39" fontId="5" fillId="0" borderId="28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 wrapText="1" readingOrder="1"/>
    </xf>
    <xf numFmtId="0" fontId="5" fillId="0" borderId="6" xfId="1" applyFont="1" applyFill="1" applyBorder="1" applyAlignment="1">
      <alignment horizontal="left" vertical="top" wrapText="1" readingOrder="1"/>
    </xf>
    <xf numFmtId="39" fontId="4" fillId="0" borderId="18" xfId="1" applyNumberFormat="1" applyFont="1" applyFill="1" applyBorder="1" applyAlignment="1">
      <alignment horizontal="right" vertical="top"/>
    </xf>
    <xf numFmtId="39" fontId="4" fillId="0" borderId="19" xfId="1" applyNumberFormat="1" applyFont="1" applyFill="1" applyBorder="1" applyAlignment="1">
      <alignment horizontal="right" vertical="top"/>
    </xf>
    <xf numFmtId="39" fontId="4" fillId="0" borderId="13" xfId="1" applyNumberFormat="1" applyFont="1" applyFill="1" applyBorder="1" applyAlignment="1">
      <alignment horizontal="right" vertical="top"/>
    </xf>
    <xf numFmtId="39" fontId="5" fillId="0" borderId="29" xfId="1" applyNumberFormat="1" applyFont="1" applyFill="1" applyBorder="1" applyAlignment="1">
      <alignment horizontal="right" vertical="top"/>
    </xf>
    <xf numFmtId="39" fontId="5" fillId="0" borderId="30" xfId="1" applyNumberFormat="1" applyFont="1" applyFill="1" applyBorder="1" applyAlignment="1">
      <alignment horizontal="right" vertical="top"/>
    </xf>
    <xf numFmtId="39" fontId="5" fillId="0" borderId="31" xfId="1" applyNumberFormat="1" applyFont="1" applyFill="1" applyBorder="1" applyAlignment="1">
      <alignment horizontal="right" vertical="top"/>
    </xf>
    <xf numFmtId="39" fontId="4" fillId="0" borderId="5" xfId="1" applyNumberFormat="1" applyFont="1" applyFill="1" applyBorder="1" applyAlignment="1">
      <alignment horizontal="right" vertical="top"/>
    </xf>
    <xf numFmtId="39" fontId="4" fillId="0" borderId="6" xfId="1" applyNumberFormat="1" applyFont="1" applyFill="1" applyBorder="1" applyAlignment="1">
      <alignment horizontal="right" vertical="top"/>
    </xf>
    <xf numFmtId="39" fontId="4" fillId="0" borderId="0" xfId="1" applyNumberFormat="1" applyFont="1" applyFill="1" applyBorder="1" applyAlignment="1">
      <alignment horizontal="right" vertical="top"/>
    </xf>
    <xf numFmtId="39" fontId="5" fillId="0" borderId="32" xfId="1" applyNumberFormat="1" applyFont="1" applyFill="1" applyBorder="1" applyAlignment="1">
      <alignment horizontal="right" vertical="top"/>
    </xf>
    <xf numFmtId="39" fontId="5" fillId="0" borderId="33" xfId="1" applyNumberFormat="1" applyFont="1" applyFill="1" applyBorder="1" applyAlignment="1">
      <alignment horizontal="right" vertical="top"/>
    </xf>
    <xf numFmtId="39" fontId="5" fillId="0" borderId="34" xfId="1" applyNumberFormat="1" applyFont="1" applyFill="1" applyBorder="1" applyAlignment="1">
      <alignment horizontal="right" vertical="top"/>
    </xf>
    <xf numFmtId="0" fontId="4" fillId="0" borderId="9" xfId="1" applyFont="1" applyFill="1" applyBorder="1" applyAlignment="1">
      <alignment horizontal="left" vertical="top" wrapText="1" readingOrder="1"/>
    </xf>
    <xf numFmtId="0" fontId="4" fillId="0" borderId="10" xfId="1" applyFont="1" applyFill="1" applyBorder="1" applyAlignment="1">
      <alignment horizontal="left" vertical="top" wrapText="1" readingOrder="1"/>
    </xf>
    <xf numFmtId="39" fontId="4" fillId="0" borderId="8" xfId="1" applyNumberFormat="1" applyFont="1" applyFill="1" applyBorder="1" applyAlignment="1">
      <alignment horizontal="right" vertical="top"/>
    </xf>
    <xf numFmtId="39" fontId="4" fillId="0" borderId="10" xfId="1" applyNumberFormat="1" applyFont="1" applyFill="1" applyBorder="1" applyAlignment="1">
      <alignment horizontal="right" vertical="top"/>
    </xf>
    <xf numFmtId="39" fontId="4" fillId="0" borderId="9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vertical="top" wrapText="1"/>
    </xf>
    <xf numFmtId="39" fontId="20" fillId="0" borderId="5" xfId="1" applyNumberFormat="1" applyFont="1" applyFill="1" applyBorder="1" applyAlignment="1">
      <alignment horizontal="right" vertical="top"/>
    </xf>
    <xf numFmtId="39" fontId="20" fillId="0" borderId="6" xfId="1" applyNumberFormat="1" applyFont="1" applyFill="1" applyBorder="1" applyAlignment="1">
      <alignment horizontal="right" vertical="top"/>
    </xf>
    <xf numFmtId="39" fontId="20" fillId="0" borderId="0" xfId="1" applyNumberFormat="1" applyFont="1" applyFill="1" applyBorder="1" applyAlignment="1">
      <alignment horizontal="right" vertical="top"/>
    </xf>
    <xf numFmtId="0" fontId="20" fillId="0" borderId="9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 vertical="top" wrapText="1"/>
    </xf>
    <xf numFmtId="39" fontId="20" fillId="0" borderId="18" xfId="1" applyNumberFormat="1" applyFont="1" applyFill="1" applyBorder="1" applyAlignment="1">
      <alignment horizontal="right" vertical="top"/>
    </xf>
    <xf numFmtId="39" fontId="20" fillId="0" borderId="19" xfId="1" applyNumberFormat="1" applyFont="1" applyFill="1" applyBorder="1" applyAlignment="1">
      <alignment horizontal="right" vertical="top"/>
    </xf>
    <xf numFmtId="39" fontId="20" fillId="0" borderId="13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188258</xdr:colOff>
      <xdr:row>1</xdr:row>
      <xdr:rowOff>0</xdr:rowOff>
    </xdr:from>
    <xdr:to>
      <xdr:col>2</xdr:col>
      <xdr:colOff>591670</xdr:colOff>
      <xdr:row>3</xdr:row>
      <xdr:rowOff>177800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952" y="179294"/>
          <a:ext cx="663389" cy="54535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70311</xdr:colOff>
      <xdr:row>0</xdr:row>
      <xdr:rowOff>16934</xdr:rowOff>
    </xdr:from>
    <xdr:to>
      <xdr:col>4</xdr:col>
      <xdr:colOff>76200</xdr:colOff>
      <xdr:row>5</xdr:row>
      <xdr:rowOff>8466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44" y="16934"/>
          <a:ext cx="547756" cy="584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47625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28625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</xdr:colOff>
      <xdr:row>5</xdr:row>
      <xdr:rowOff>66675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60020"/>
          <a:ext cx="762000" cy="813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="85" zoomScaleNormal="85" workbookViewId="0">
      <selection activeCell="N10" sqref="N10"/>
    </sheetView>
  </sheetViews>
  <sheetFormatPr defaultColWidth="8.7109375" defaultRowHeight="15"/>
  <cols>
    <col min="1" max="1" width="3.28515625" style="2" customWidth="1"/>
    <col min="2" max="2" width="3.7109375" style="2" customWidth="1"/>
    <col min="3" max="5" width="8.7109375" style="2"/>
    <col min="6" max="6" width="11.5703125" style="2" customWidth="1"/>
    <col min="7" max="7" width="7.28515625" style="2" customWidth="1"/>
    <col min="8" max="10" width="8.7109375" style="2"/>
    <col min="11" max="11" width="17.28515625" style="2" customWidth="1"/>
    <col min="12" max="16384" width="8.7109375" style="2"/>
  </cols>
  <sheetData>
    <row r="1" spans="2:12">
      <c r="L1" s="128"/>
    </row>
    <row r="2" spans="2:12">
      <c r="D2" s="174" t="s">
        <v>0</v>
      </c>
      <c r="E2" s="174"/>
      <c r="F2" s="174"/>
      <c r="G2" s="174"/>
      <c r="H2" s="174"/>
      <c r="I2" s="174"/>
      <c r="J2" s="174"/>
      <c r="K2" s="174"/>
    </row>
    <row r="3" spans="2:12">
      <c r="D3" s="175" t="s">
        <v>294</v>
      </c>
      <c r="E3" s="175"/>
      <c r="F3" s="175"/>
      <c r="G3" s="175"/>
      <c r="H3" s="175"/>
      <c r="I3" s="175"/>
      <c r="J3" s="175"/>
      <c r="K3" s="175"/>
    </row>
    <row r="4" spans="2:12">
      <c r="D4" s="176" t="s">
        <v>208</v>
      </c>
      <c r="E4" s="176"/>
      <c r="F4" s="176"/>
      <c r="G4" s="176"/>
      <c r="H4" s="176"/>
      <c r="I4" s="176"/>
      <c r="J4" s="176"/>
      <c r="K4" s="176"/>
    </row>
    <row r="6" spans="2:12">
      <c r="D6" s="177" t="s">
        <v>9</v>
      </c>
      <c r="E6" s="177"/>
      <c r="F6" s="177"/>
      <c r="G6" s="177"/>
      <c r="H6" s="177"/>
      <c r="I6" s="177"/>
      <c r="J6" s="177"/>
      <c r="K6" s="177"/>
    </row>
    <row r="7" spans="2:12">
      <c r="B7" s="180" t="s">
        <v>3</v>
      </c>
      <c r="C7" s="181"/>
      <c r="D7" s="181"/>
      <c r="E7" s="181"/>
      <c r="F7" s="181"/>
      <c r="G7" s="182"/>
      <c r="H7" s="135" t="s">
        <v>63</v>
      </c>
      <c r="I7" s="178" t="s">
        <v>10</v>
      </c>
      <c r="J7" s="179"/>
      <c r="K7" s="134">
        <v>2018</v>
      </c>
    </row>
    <row r="8" spans="2:12">
      <c r="B8" s="129"/>
      <c r="C8" s="130"/>
      <c r="D8" s="130"/>
      <c r="E8" s="130"/>
      <c r="F8" s="130"/>
      <c r="G8" s="130"/>
      <c r="H8" s="132"/>
      <c r="I8" s="129"/>
      <c r="J8" s="131"/>
      <c r="K8" s="131"/>
    </row>
    <row r="9" spans="2:12">
      <c r="B9" s="173" t="s">
        <v>295</v>
      </c>
      <c r="C9" s="163"/>
      <c r="D9" s="163"/>
      <c r="E9" s="163"/>
      <c r="F9" s="163"/>
      <c r="G9" s="163"/>
      <c r="H9" s="136" t="s">
        <v>303</v>
      </c>
      <c r="I9" s="164">
        <v>3178363383566.4146</v>
      </c>
      <c r="J9" s="165"/>
      <c r="K9" s="140">
        <v>2906093788735.0977</v>
      </c>
    </row>
    <row r="10" spans="2:12">
      <c r="B10" s="173" t="s">
        <v>5</v>
      </c>
      <c r="C10" s="163"/>
      <c r="D10" s="163"/>
      <c r="E10" s="163"/>
      <c r="F10" s="163"/>
      <c r="G10" s="163"/>
      <c r="H10" s="136" t="s">
        <v>304</v>
      </c>
      <c r="I10" s="164">
        <v>108671135299.59039</v>
      </c>
      <c r="J10" s="165"/>
      <c r="K10" s="140">
        <v>266269236319.44672</v>
      </c>
    </row>
    <row r="11" spans="2:12">
      <c r="B11" s="173" t="s">
        <v>296</v>
      </c>
      <c r="C11" s="163"/>
      <c r="D11" s="163"/>
      <c r="E11" s="163"/>
      <c r="F11" s="163"/>
      <c r="G11" s="163"/>
      <c r="H11" s="136" t="s">
        <v>305</v>
      </c>
      <c r="I11" s="3"/>
      <c r="J11" s="5"/>
      <c r="K11" s="5"/>
    </row>
    <row r="12" spans="2:12">
      <c r="B12" s="3"/>
      <c r="C12" s="163" t="s">
        <v>297</v>
      </c>
      <c r="D12" s="163"/>
      <c r="E12" s="163"/>
      <c r="F12" s="163"/>
      <c r="G12" s="163"/>
      <c r="H12" s="137"/>
      <c r="I12" s="164">
        <v>-157589679</v>
      </c>
      <c r="J12" s="165"/>
      <c r="K12" s="140">
        <v>0</v>
      </c>
    </row>
    <row r="13" spans="2:12">
      <c r="B13" s="3"/>
      <c r="C13" s="163" t="s">
        <v>298</v>
      </c>
      <c r="D13" s="163"/>
      <c r="E13" s="163"/>
      <c r="F13" s="163"/>
      <c r="G13" s="163"/>
      <c r="H13" s="138" t="s">
        <v>306</v>
      </c>
      <c r="I13" s="164">
        <v>1875150000</v>
      </c>
      <c r="J13" s="165"/>
      <c r="K13" s="140">
        <v>-246672500</v>
      </c>
    </row>
    <row r="14" spans="2:12">
      <c r="B14" s="3"/>
      <c r="C14" s="163" t="s">
        <v>299</v>
      </c>
      <c r="D14" s="163"/>
      <c r="E14" s="163"/>
      <c r="F14" s="163"/>
      <c r="G14" s="163"/>
      <c r="H14" s="6"/>
      <c r="I14" s="164">
        <v>110296644615</v>
      </c>
      <c r="J14" s="165"/>
      <c r="K14" s="140">
        <v>0</v>
      </c>
    </row>
    <row r="15" spans="2:12">
      <c r="B15" s="3"/>
      <c r="C15" s="163" t="s">
        <v>300</v>
      </c>
      <c r="D15" s="163"/>
      <c r="E15" s="163"/>
      <c r="F15" s="163"/>
      <c r="G15" s="163"/>
      <c r="H15" s="138" t="s">
        <v>307</v>
      </c>
      <c r="I15" s="164">
        <v>0</v>
      </c>
      <c r="J15" s="165"/>
      <c r="K15" s="140">
        <v>6247031011.8699999</v>
      </c>
    </row>
    <row r="16" spans="2:12">
      <c r="B16" s="3"/>
      <c r="C16" s="163" t="s">
        <v>301</v>
      </c>
      <c r="D16" s="163"/>
      <c r="E16" s="163"/>
      <c r="F16" s="163"/>
      <c r="G16" s="163"/>
      <c r="H16" s="6"/>
      <c r="I16" s="164">
        <v>407244891.98000002</v>
      </c>
      <c r="J16" s="165"/>
      <c r="K16" s="140">
        <v>0</v>
      </c>
    </row>
    <row r="17" spans="2:11">
      <c r="B17" s="169" t="s">
        <v>302</v>
      </c>
      <c r="C17" s="170"/>
      <c r="D17" s="170"/>
      <c r="E17" s="170"/>
      <c r="F17" s="170"/>
      <c r="G17" s="170"/>
      <c r="H17" s="139" t="s">
        <v>308</v>
      </c>
      <c r="I17" s="171">
        <v>3399455968693.9849</v>
      </c>
      <c r="J17" s="172"/>
      <c r="K17" s="141">
        <v>3178363383566.4146</v>
      </c>
    </row>
    <row r="20" spans="2:11" ht="14.45" customHeight="1">
      <c r="C20" s="29"/>
      <c r="D20" s="29"/>
      <c r="E20" s="29"/>
      <c r="F20" s="29"/>
      <c r="G20" s="29"/>
      <c r="I20" s="183" t="s">
        <v>199</v>
      </c>
      <c r="J20" s="183"/>
      <c r="K20" s="183"/>
    </row>
    <row r="21" spans="2:11" ht="14.45" customHeight="1">
      <c r="C21" s="166" t="s">
        <v>200</v>
      </c>
      <c r="D21" s="166"/>
      <c r="E21" s="166"/>
      <c r="F21" s="166"/>
      <c r="G21" s="29"/>
      <c r="I21" s="183" t="s">
        <v>6</v>
      </c>
      <c r="J21" s="183"/>
      <c r="K21" s="183"/>
    </row>
    <row r="22" spans="2:11">
      <c r="C22" s="166" t="s">
        <v>201</v>
      </c>
      <c r="D22" s="166"/>
      <c r="E22" s="166"/>
      <c r="F22" s="119" t="s">
        <v>202</v>
      </c>
      <c r="G22" s="29"/>
      <c r="I22" s="29"/>
    </row>
    <row r="23" spans="2:11">
      <c r="C23" s="167" t="s">
        <v>203</v>
      </c>
      <c r="D23" s="167"/>
      <c r="E23" s="167"/>
      <c r="F23" s="123"/>
      <c r="G23" s="29"/>
      <c r="I23" s="29"/>
      <c r="J23" s="168"/>
      <c r="K23" s="168"/>
    </row>
    <row r="24" spans="2:11">
      <c r="C24" s="167" t="s">
        <v>204</v>
      </c>
      <c r="D24" s="167"/>
      <c r="E24" s="167"/>
      <c r="F24" s="123"/>
      <c r="G24" s="29"/>
      <c r="I24" s="29"/>
    </row>
    <row r="25" spans="2:11">
      <c r="C25" s="167" t="s">
        <v>205</v>
      </c>
      <c r="D25" s="167"/>
      <c r="E25" s="167"/>
      <c r="F25" s="123"/>
      <c r="G25" s="29"/>
      <c r="I25" s="184" t="s">
        <v>206</v>
      </c>
      <c r="J25" s="184"/>
      <c r="K25" s="184"/>
    </row>
  </sheetData>
  <mergeCells count="32">
    <mergeCell ref="C24:E24"/>
    <mergeCell ref="C25:E25"/>
    <mergeCell ref="I20:K20"/>
    <mergeCell ref="I21:K21"/>
    <mergeCell ref="I25:K25"/>
    <mergeCell ref="D2:K2"/>
    <mergeCell ref="D3:K3"/>
    <mergeCell ref="D4:K4"/>
    <mergeCell ref="D6:K6"/>
    <mergeCell ref="I7:J7"/>
    <mergeCell ref="B7:G7"/>
    <mergeCell ref="B9:G9"/>
    <mergeCell ref="I9:J9"/>
    <mergeCell ref="B10:G10"/>
    <mergeCell ref="I10:J10"/>
    <mergeCell ref="B11:G11"/>
    <mergeCell ref="C12:G12"/>
    <mergeCell ref="I12:J12"/>
    <mergeCell ref="C13:G13"/>
    <mergeCell ref="I13:J13"/>
    <mergeCell ref="C14:G14"/>
    <mergeCell ref="I14:J14"/>
    <mergeCell ref="C15:G15"/>
    <mergeCell ref="I15:J15"/>
    <mergeCell ref="C21:F21"/>
    <mergeCell ref="C22:E22"/>
    <mergeCell ref="C23:E23"/>
    <mergeCell ref="J23:K23"/>
    <mergeCell ref="C16:G16"/>
    <mergeCell ref="I16:J16"/>
    <mergeCell ref="B17:G17"/>
    <mergeCell ref="I17:J1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topLeftCell="A37" zoomScaleNormal="90" zoomScaleSheetLayoutView="100" workbookViewId="0">
      <selection activeCell="P69" sqref="P69"/>
    </sheetView>
  </sheetViews>
  <sheetFormatPr defaultColWidth="6.7109375" defaultRowHeight="12.75" customHeight="1"/>
  <cols>
    <col min="1" max="1" width="1.7109375" style="2" customWidth="1"/>
    <col min="2" max="2" width="2.28515625" style="2" customWidth="1"/>
    <col min="3" max="3" width="1.7109375" style="2" customWidth="1"/>
    <col min="4" max="4" width="2.28515625" style="2" customWidth="1"/>
    <col min="5" max="5" width="2" style="2" customWidth="1"/>
    <col min="6" max="6" width="4.5703125" style="2" customWidth="1"/>
    <col min="7" max="7" width="3.7109375" style="2" customWidth="1"/>
    <col min="8" max="9" width="1.140625" style="2" customWidth="1"/>
    <col min="10" max="10" width="15.28515625" style="2" customWidth="1"/>
    <col min="11" max="11" width="14.42578125" style="2" customWidth="1"/>
    <col min="12" max="12" width="8.28515625" style="2" customWidth="1"/>
    <col min="13" max="14" width="18.7109375" style="2" customWidth="1"/>
    <col min="15" max="15" width="6.28515625" style="2" customWidth="1"/>
    <col min="16" max="17" width="19.85546875" style="2" bestFit="1" customWidth="1"/>
    <col min="18" max="253" width="6.7109375" style="2"/>
    <col min="254" max="254" width="7.85546875" style="2" customWidth="1"/>
    <col min="255" max="255" width="1.7109375" style="2" customWidth="1"/>
    <col min="256" max="256" width="2.28515625" style="2" customWidth="1"/>
    <col min="257" max="257" width="1.7109375" style="2" customWidth="1"/>
    <col min="258" max="258" width="2.28515625" style="2" customWidth="1"/>
    <col min="259" max="259" width="2" style="2" customWidth="1"/>
    <col min="260" max="260" width="4.5703125" style="2" customWidth="1"/>
    <col min="261" max="261" width="3.7109375" style="2" customWidth="1"/>
    <col min="262" max="263" width="1.140625" style="2" customWidth="1"/>
    <col min="264" max="264" width="13.28515625" style="2" customWidth="1"/>
    <col min="265" max="265" width="16.5703125" style="2" customWidth="1"/>
    <col min="266" max="266" width="7.28515625" style="2" customWidth="1"/>
    <col min="267" max="267" width="1.140625" style="2" customWidth="1"/>
    <col min="268" max="268" width="18.7109375" style="2" customWidth="1"/>
    <col min="269" max="269" width="1.140625" style="2" customWidth="1"/>
    <col min="270" max="270" width="18.7109375" style="2" customWidth="1"/>
    <col min="271" max="271" width="6.28515625" style="2" customWidth="1"/>
    <col min="272" max="509" width="6.7109375" style="2"/>
    <col min="510" max="510" width="7.85546875" style="2" customWidth="1"/>
    <col min="511" max="511" width="1.7109375" style="2" customWidth="1"/>
    <col min="512" max="512" width="2.28515625" style="2" customWidth="1"/>
    <col min="513" max="513" width="1.7109375" style="2" customWidth="1"/>
    <col min="514" max="514" width="2.28515625" style="2" customWidth="1"/>
    <col min="515" max="515" width="2" style="2" customWidth="1"/>
    <col min="516" max="516" width="4.5703125" style="2" customWidth="1"/>
    <col min="517" max="517" width="3.7109375" style="2" customWidth="1"/>
    <col min="518" max="519" width="1.140625" style="2" customWidth="1"/>
    <col min="520" max="520" width="13.28515625" style="2" customWidth="1"/>
    <col min="521" max="521" width="16.5703125" style="2" customWidth="1"/>
    <col min="522" max="522" width="7.28515625" style="2" customWidth="1"/>
    <col min="523" max="523" width="1.140625" style="2" customWidth="1"/>
    <col min="524" max="524" width="18.7109375" style="2" customWidth="1"/>
    <col min="525" max="525" width="1.140625" style="2" customWidth="1"/>
    <col min="526" max="526" width="18.7109375" style="2" customWidth="1"/>
    <col min="527" max="527" width="6.28515625" style="2" customWidth="1"/>
    <col min="528" max="765" width="6.7109375" style="2"/>
    <col min="766" max="766" width="7.85546875" style="2" customWidth="1"/>
    <col min="767" max="767" width="1.7109375" style="2" customWidth="1"/>
    <col min="768" max="768" width="2.28515625" style="2" customWidth="1"/>
    <col min="769" max="769" width="1.7109375" style="2" customWidth="1"/>
    <col min="770" max="770" width="2.28515625" style="2" customWidth="1"/>
    <col min="771" max="771" width="2" style="2" customWidth="1"/>
    <col min="772" max="772" width="4.5703125" style="2" customWidth="1"/>
    <col min="773" max="773" width="3.7109375" style="2" customWidth="1"/>
    <col min="774" max="775" width="1.140625" style="2" customWidth="1"/>
    <col min="776" max="776" width="13.28515625" style="2" customWidth="1"/>
    <col min="777" max="777" width="16.5703125" style="2" customWidth="1"/>
    <col min="778" max="778" width="7.28515625" style="2" customWidth="1"/>
    <col min="779" max="779" width="1.140625" style="2" customWidth="1"/>
    <col min="780" max="780" width="18.7109375" style="2" customWidth="1"/>
    <col min="781" max="781" width="1.140625" style="2" customWidth="1"/>
    <col min="782" max="782" width="18.7109375" style="2" customWidth="1"/>
    <col min="783" max="783" width="6.28515625" style="2" customWidth="1"/>
    <col min="784" max="1021" width="6.7109375" style="2"/>
    <col min="1022" max="1022" width="7.85546875" style="2" customWidth="1"/>
    <col min="1023" max="1023" width="1.7109375" style="2" customWidth="1"/>
    <col min="1024" max="1024" width="2.28515625" style="2" customWidth="1"/>
    <col min="1025" max="1025" width="1.7109375" style="2" customWidth="1"/>
    <col min="1026" max="1026" width="2.28515625" style="2" customWidth="1"/>
    <col min="1027" max="1027" width="2" style="2" customWidth="1"/>
    <col min="1028" max="1028" width="4.5703125" style="2" customWidth="1"/>
    <col min="1029" max="1029" width="3.7109375" style="2" customWidth="1"/>
    <col min="1030" max="1031" width="1.140625" style="2" customWidth="1"/>
    <col min="1032" max="1032" width="13.28515625" style="2" customWidth="1"/>
    <col min="1033" max="1033" width="16.5703125" style="2" customWidth="1"/>
    <col min="1034" max="1034" width="7.28515625" style="2" customWidth="1"/>
    <col min="1035" max="1035" width="1.140625" style="2" customWidth="1"/>
    <col min="1036" max="1036" width="18.7109375" style="2" customWidth="1"/>
    <col min="1037" max="1037" width="1.140625" style="2" customWidth="1"/>
    <col min="1038" max="1038" width="18.7109375" style="2" customWidth="1"/>
    <col min="1039" max="1039" width="6.28515625" style="2" customWidth="1"/>
    <col min="1040" max="1277" width="6.7109375" style="2"/>
    <col min="1278" max="1278" width="7.85546875" style="2" customWidth="1"/>
    <col min="1279" max="1279" width="1.7109375" style="2" customWidth="1"/>
    <col min="1280" max="1280" width="2.28515625" style="2" customWidth="1"/>
    <col min="1281" max="1281" width="1.7109375" style="2" customWidth="1"/>
    <col min="1282" max="1282" width="2.28515625" style="2" customWidth="1"/>
    <col min="1283" max="1283" width="2" style="2" customWidth="1"/>
    <col min="1284" max="1284" width="4.5703125" style="2" customWidth="1"/>
    <col min="1285" max="1285" width="3.7109375" style="2" customWidth="1"/>
    <col min="1286" max="1287" width="1.140625" style="2" customWidth="1"/>
    <col min="1288" max="1288" width="13.28515625" style="2" customWidth="1"/>
    <col min="1289" max="1289" width="16.5703125" style="2" customWidth="1"/>
    <col min="1290" max="1290" width="7.28515625" style="2" customWidth="1"/>
    <col min="1291" max="1291" width="1.140625" style="2" customWidth="1"/>
    <col min="1292" max="1292" width="18.7109375" style="2" customWidth="1"/>
    <col min="1293" max="1293" width="1.140625" style="2" customWidth="1"/>
    <col min="1294" max="1294" width="18.7109375" style="2" customWidth="1"/>
    <col min="1295" max="1295" width="6.28515625" style="2" customWidth="1"/>
    <col min="1296" max="1533" width="6.7109375" style="2"/>
    <col min="1534" max="1534" width="7.85546875" style="2" customWidth="1"/>
    <col min="1535" max="1535" width="1.7109375" style="2" customWidth="1"/>
    <col min="1536" max="1536" width="2.28515625" style="2" customWidth="1"/>
    <col min="1537" max="1537" width="1.7109375" style="2" customWidth="1"/>
    <col min="1538" max="1538" width="2.28515625" style="2" customWidth="1"/>
    <col min="1539" max="1539" width="2" style="2" customWidth="1"/>
    <col min="1540" max="1540" width="4.5703125" style="2" customWidth="1"/>
    <col min="1541" max="1541" width="3.7109375" style="2" customWidth="1"/>
    <col min="1542" max="1543" width="1.140625" style="2" customWidth="1"/>
    <col min="1544" max="1544" width="13.28515625" style="2" customWidth="1"/>
    <col min="1545" max="1545" width="16.5703125" style="2" customWidth="1"/>
    <col min="1546" max="1546" width="7.28515625" style="2" customWidth="1"/>
    <col min="1547" max="1547" width="1.140625" style="2" customWidth="1"/>
    <col min="1548" max="1548" width="18.7109375" style="2" customWidth="1"/>
    <col min="1549" max="1549" width="1.140625" style="2" customWidth="1"/>
    <col min="1550" max="1550" width="18.7109375" style="2" customWidth="1"/>
    <col min="1551" max="1551" width="6.28515625" style="2" customWidth="1"/>
    <col min="1552" max="1789" width="6.7109375" style="2"/>
    <col min="1790" max="1790" width="7.85546875" style="2" customWidth="1"/>
    <col min="1791" max="1791" width="1.7109375" style="2" customWidth="1"/>
    <col min="1792" max="1792" width="2.28515625" style="2" customWidth="1"/>
    <col min="1793" max="1793" width="1.7109375" style="2" customWidth="1"/>
    <col min="1794" max="1794" width="2.28515625" style="2" customWidth="1"/>
    <col min="1795" max="1795" width="2" style="2" customWidth="1"/>
    <col min="1796" max="1796" width="4.5703125" style="2" customWidth="1"/>
    <col min="1797" max="1797" width="3.7109375" style="2" customWidth="1"/>
    <col min="1798" max="1799" width="1.140625" style="2" customWidth="1"/>
    <col min="1800" max="1800" width="13.28515625" style="2" customWidth="1"/>
    <col min="1801" max="1801" width="16.5703125" style="2" customWidth="1"/>
    <col min="1802" max="1802" width="7.28515625" style="2" customWidth="1"/>
    <col min="1803" max="1803" width="1.140625" style="2" customWidth="1"/>
    <col min="1804" max="1804" width="18.7109375" style="2" customWidth="1"/>
    <col min="1805" max="1805" width="1.140625" style="2" customWidth="1"/>
    <col min="1806" max="1806" width="18.7109375" style="2" customWidth="1"/>
    <col min="1807" max="1807" width="6.28515625" style="2" customWidth="1"/>
    <col min="1808" max="2045" width="6.7109375" style="2"/>
    <col min="2046" max="2046" width="7.85546875" style="2" customWidth="1"/>
    <col min="2047" max="2047" width="1.7109375" style="2" customWidth="1"/>
    <col min="2048" max="2048" width="2.28515625" style="2" customWidth="1"/>
    <col min="2049" max="2049" width="1.7109375" style="2" customWidth="1"/>
    <col min="2050" max="2050" width="2.28515625" style="2" customWidth="1"/>
    <col min="2051" max="2051" width="2" style="2" customWidth="1"/>
    <col min="2052" max="2052" width="4.5703125" style="2" customWidth="1"/>
    <col min="2053" max="2053" width="3.7109375" style="2" customWidth="1"/>
    <col min="2054" max="2055" width="1.140625" style="2" customWidth="1"/>
    <col min="2056" max="2056" width="13.28515625" style="2" customWidth="1"/>
    <col min="2057" max="2057" width="16.5703125" style="2" customWidth="1"/>
    <col min="2058" max="2058" width="7.28515625" style="2" customWidth="1"/>
    <col min="2059" max="2059" width="1.140625" style="2" customWidth="1"/>
    <col min="2060" max="2060" width="18.7109375" style="2" customWidth="1"/>
    <col min="2061" max="2061" width="1.140625" style="2" customWidth="1"/>
    <col min="2062" max="2062" width="18.7109375" style="2" customWidth="1"/>
    <col min="2063" max="2063" width="6.28515625" style="2" customWidth="1"/>
    <col min="2064" max="2301" width="6.7109375" style="2"/>
    <col min="2302" max="2302" width="7.85546875" style="2" customWidth="1"/>
    <col min="2303" max="2303" width="1.7109375" style="2" customWidth="1"/>
    <col min="2304" max="2304" width="2.28515625" style="2" customWidth="1"/>
    <col min="2305" max="2305" width="1.7109375" style="2" customWidth="1"/>
    <col min="2306" max="2306" width="2.28515625" style="2" customWidth="1"/>
    <col min="2307" max="2307" width="2" style="2" customWidth="1"/>
    <col min="2308" max="2308" width="4.5703125" style="2" customWidth="1"/>
    <col min="2309" max="2309" width="3.7109375" style="2" customWidth="1"/>
    <col min="2310" max="2311" width="1.140625" style="2" customWidth="1"/>
    <col min="2312" max="2312" width="13.28515625" style="2" customWidth="1"/>
    <col min="2313" max="2313" width="16.5703125" style="2" customWidth="1"/>
    <col min="2314" max="2314" width="7.28515625" style="2" customWidth="1"/>
    <col min="2315" max="2315" width="1.140625" style="2" customWidth="1"/>
    <col min="2316" max="2316" width="18.7109375" style="2" customWidth="1"/>
    <col min="2317" max="2317" width="1.140625" style="2" customWidth="1"/>
    <col min="2318" max="2318" width="18.7109375" style="2" customWidth="1"/>
    <col min="2319" max="2319" width="6.28515625" style="2" customWidth="1"/>
    <col min="2320" max="2557" width="6.7109375" style="2"/>
    <col min="2558" max="2558" width="7.85546875" style="2" customWidth="1"/>
    <col min="2559" max="2559" width="1.7109375" style="2" customWidth="1"/>
    <col min="2560" max="2560" width="2.28515625" style="2" customWidth="1"/>
    <col min="2561" max="2561" width="1.7109375" style="2" customWidth="1"/>
    <col min="2562" max="2562" width="2.28515625" style="2" customWidth="1"/>
    <col min="2563" max="2563" width="2" style="2" customWidth="1"/>
    <col min="2564" max="2564" width="4.5703125" style="2" customWidth="1"/>
    <col min="2565" max="2565" width="3.7109375" style="2" customWidth="1"/>
    <col min="2566" max="2567" width="1.140625" style="2" customWidth="1"/>
    <col min="2568" max="2568" width="13.28515625" style="2" customWidth="1"/>
    <col min="2569" max="2569" width="16.5703125" style="2" customWidth="1"/>
    <col min="2570" max="2570" width="7.28515625" style="2" customWidth="1"/>
    <col min="2571" max="2571" width="1.140625" style="2" customWidth="1"/>
    <col min="2572" max="2572" width="18.7109375" style="2" customWidth="1"/>
    <col min="2573" max="2573" width="1.140625" style="2" customWidth="1"/>
    <col min="2574" max="2574" width="18.7109375" style="2" customWidth="1"/>
    <col min="2575" max="2575" width="6.28515625" style="2" customWidth="1"/>
    <col min="2576" max="2813" width="6.7109375" style="2"/>
    <col min="2814" max="2814" width="7.85546875" style="2" customWidth="1"/>
    <col min="2815" max="2815" width="1.7109375" style="2" customWidth="1"/>
    <col min="2816" max="2816" width="2.28515625" style="2" customWidth="1"/>
    <col min="2817" max="2817" width="1.7109375" style="2" customWidth="1"/>
    <col min="2818" max="2818" width="2.28515625" style="2" customWidth="1"/>
    <col min="2819" max="2819" width="2" style="2" customWidth="1"/>
    <col min="2820" max="2820" width="4.5703125" style="2" customWidth="1"/>
    <col min="2821" max="2821" width="3.7109375" style="2" customWidth="1"/>
    <col min="2822" max="2823" width="1.140625" style="2" customWidth="1"/>
    <col min="2824" max="2824" width="13.28515625" style="2" customWidth="1"/>
    <col min="2825" max="2825" width="16.5703125" style="2" customWidth="1"/>
    <col min="2826" max="2826" width="7.28515625" style="2" customWidth="1"/>
    <col min="2827" max="2827" width="1.140625" style="2" customWidth="1"/>
    <col min="2828" max="2828" width="18.7109375" style="2" customWidth="1"/>
    <col min="2829" max="2829" width="1.140625" style="2" customWidth="1"/>
    <col min="2830" max="2830" width="18.7109375" style="2" customWidth="1"/>
    <col min="2831" max="2831" width="6.28515625" style="2" customWidth="1"/>
    <col min="2832" max="3069" width="6.7109375" style="2"/>
    <col min="3070" max="3070" width="7.85546875" style="2" customWidth="1"/>
    <col min="3071" max="3071" width="1.7109375" style="2" customWidth="1"/>
    <col min="3072" max="3072" width="2.28515625" style="2" customWidth="1"/>
    <col min="3073" max="3073" width="1.7109375" style="2" customWidth="1"/>
    <col min="3074" max="3074" width="2.28515625" style="2" customWidth="1"/>
    <col min="3075" max="3075" width="2" style="2" customWidth="1"/>
    <col min="3076" max="3076" width="4.5703125" style="2" customWidth="1"/>
    <col min="3077" max="3077" width="3.7109375" style="2" customWidth="1"/>
    <col min="3078" max="3079" width="1.140625" style="2" customWidth="1"/>
    <col min="3080" max="3080" width="13.28515625" style="2" customWidth="1"/>
    <col min="3081" max="3081" width="16.5703125" style="2" customWidth="1"/>
    <col min="3082" max="3082" width="7.28515625" style="2" customWidth="1"/>
    <col min="3083" max="3083" width="1.140625" style="2" customWidth="1"/>
    <col min="3084" max="3084" width="18.7109375" style="2" customWidth="1"/>
    <col min="3085" max="3085" width="1.140625" style="2" customWidth="1"/>
    <col min="3086" max="3086" width="18.7109375" style="2" customWidth="1"/>
    <col min="3087" max="3087" width="6.28515625" style="2" customWidth="1"/>
    <col min="3088" max="3325" width="6.7109375" style="2"/>
    <col min="3326" max="3326" width="7.85546875" style="2" customWidth="1"/>
    <col min="3327" max="3327" width="1.7109375" style="2" customWidth="1"/>
    <col min="3328" max="3328" width="2.28515625" style="2" customWidth="1"/>
    <col min="3329" max="3329" width="1.7109375" style="2" customWidth="1"/>
    <col min="3330" max="3330" width="2.28515625" style="2" customWidth="1"/>
    <col min="3331" max="3331" width="2" style="2" customWidth="1"/>
    <col min="3332" max="3332" width="4.5703125" style="2" customWidth="1"/>
    <col min="3333" max="3333" width="3.7109375" style="2" customWidth="1"/>
    <col min="3334" max="3335" width="1.140625" style="2" customWidth="1"/>
    <col min="3336" max="3336" width="13.28515625" style="2" customWidth="1"/>
    <col min="3337" max="3337" width="16.5703125" style="2" customWidth="1"/>
    <col min="3338" max="3338" width="7.28515625" style="2" customWidth="1"/>
    <col min="3339" max="3339" width="1.140625" style="2" customWidth="1"/>
    <col min="3340" max="3340" width="18.7109375" style="2" customWidth="1"/>
    <col min="3341" max="3341" width="1.140625" style="2" customWidth="1"/>
    <col min="3342" max="3342" width="18.7109375" style="2" customWidth="1"/>
    <col min="3343" max="3343" width="6.28515625" style="2" customWidth="1"/>
    <col min="3344" max="3581" width="6.7109375" style="2"/>
    <col min="3582" max="3582" width="7.85546875" style="2" customWidth="1"/>
    <col min="3583" max="3583" width="1.7109375" style="2" customWidth="1"/>
    <col min="3584" max="3584" width="2.28515625" style="2" customWidth="1"/>
    <col min="3585" max="3585" width="1.7109375" style="2" customWidth="1"/>
    <col min="3586" max="3586" width="2.28515625" style="2" customWidth="1"/>
    <col min="3587" max="3587" width="2" style="2" customWidth="1"/>
    <col min="3588" max="3588" width="4.5703125" style="2" customWidth="1"/>
    <col min="3589" max="3589" width="3.7109375" style="2" customWidth="1"/>
    <col min="3590" max="3591" width="1.140625" style="2" customWidth="1"/>
    <col min="3592" max="3592" width="13.28515625" style="2" customWidth="1"/>
    <col min="3593" max="3593" width="16.5703125" style="2" customWidth="1"/>
    <col min="3594" max="3594" width="7.28515625" style="2" customWidth="1"/>
    <col min="3595" max="3595" width="1.140625" style="2" customWidth="1"/>
    <col min="3596" max="3596" width="18.7109375" style="2" customWidth="1"/>
    <col min="3597" max="3597" width="1.140625" style="2" customWidth="1"/>
    <col min="3598" max="3598" width="18.7109375" style="2" customWidth="1"/>
    <col min="3599" max="3599" width="6.28515625" style="2" customWidth="1"/>
    <col min="3600" max="3837" width="6.7109375" style="2"/>
    <col min="3838" max="3838" width="7.85546875" style="2" customWidth="1"/>
    <col min="3839" max="3839" width="1.7109375" style="2" customWidth="1"/>
    <col min="3840" max="3840" width="2.28515625" style="2" customWidth="1"/>
    <col min="3841" max="3841" width="1.7109375" style="2" customWidth="1"/>
    <col min="3842" max="3842" width="2.28515625" style="2" customWidth="1"/>
    <col min="3843" max="3843" width="2" style="2" customWidth="1"/>
    <col min="3844" max="3844" width="4.5703125" style="2" customWidth="1"/>
    <col min="3845" max="3845" width="3.7109375" style="2" customWidth="1"/>
    <col min="3846" max="3847" width="1.140625" style="2" customWidth="1"/>
    <col min="3848" max="3848" width="13.28515625" style="2" customWidth="1"/>
    <col min="3849" max="3849" width="16.5703125" style="2" customWidth="1"/>
    <col min="3850" max="3850" width="7.28515625" style="2" customWidth="1"/>
    <col min="3851" max="3851" width="1.140625" style="2" customWidth="1"/>
    <col min="3852" max="3852" width="18.7109375" style="2" customWidth="1"/>
    <col min="3853" max="3853" width="1.140625" style="2" customWidth="1"/>
    <col min="3854" max="3854" width="18.7109375" style="2" customWidth="1"/>
    <col min="3855" max="3855" width="6.28515625" style="2" customWidth="1"/>
    <col min="3856" max="4093" width="6.7109375" style="2"/>
    <col min="4094" max="4094" width="7.85546875" style="2" customWidth="1"/>
    <col min="4095" max="4095" width="1.7109375" style="2" customWidth="1"/>
    <col min="4096" max="4096" width="2.28515625" style="2" customWidth="1"/>
    <col min="4097" max="4097" width="1.7109375" style="2" customWidth="1"/>
    <col min="4098" max="4098" width="2.28515625" style="2" customWidth="1"/>
    <col min="4099" max="4099" width="2" style="2" customWidth="1"/>
    <col min="4100" max="4100" width="4.5703125" style="2" customWidth="1"/>
    <col min="4101" max="4101" width="3.7109375" style="2" customWidth="1"/>
    <col min="4102" max="4103" width="1.140625" style="2" customWidth="1"/>
    <col min="4104" max="4104" width="13.28515625" style="2" customWidth="1"/>
    <col min="4105" max="4105" width="16.5703125" style="2" customWidth="1"/>
    <col min="4106" max="4106" width="7.28515625" style="2" customWidth="1"/>
    <col min="4107" max="4107" width="1.140625" style="2" customWidth="1"/>
    <col min="4108" max="4108" width="18.7109375" style="2" customWidth="1"/>
    <col min="4109" max="4109" width="1.140625" style="2" customWidth="1"/>
    <col min="4110" max="4110" width="18.7109375" style="2" customWidth="1"/>
    <col min="4111" max="4111" width="6.28515625" style="2" customWidth="1"/>
    <col min="4112" max="4349" width="6.7109375" style="2"/>
    <col min="4350" max="4350" width="7.85546875" style="2" customWidth="1"/>
    <col min="4351" max="4351" width="1.7109375" style="2" customWidth="1"/>
    <col min="4352" max="4352" width="2.28515625" style="2" customWidth="1"/>
    <col min="4353" max="4353" width="1.7109375" style="2" customWidth="1"/>
    <col min="4354" max="4354" width="2.28515625" style="2" customWidth="1"/>
    <col min="4355" max="4355" width="2" style="2" customWidth="1"/>
    <col min="4356" max="4356" width="4.5703125" style="2" customWidth="1"/>
    <col min="4357" max="4357" width="3.7109375" style="2" customWidth="1"/>
    <col min="4358" max="4359" width="1.140625" style="2" customWidth="1"/>
    <col min="4360" max="4360" width="13.28515625" style="2" customWidth="1"/>
    <col min="4361" max="4361" width="16.5703125" style="2" customWidth="1"/>
    <col min="4362" max="4362" width="7.28515625" style="2" customWidth="1"/>
    <col min="4363" max="4363" width="1.140625" style="2" customWidth="1"/>
    <col min="4364" max="4364" width="18.7109375" style="2" customWidth="1"/>
    <col min="4365" max="4365" width="1.140625" style="2" customWidth="1"/>
    <col min="4366" max="4366" width="18.7109375" style="2" customWidth="1"/>
    <col min="4367" max="4367" width="6.28515625" style="2" customWidth="1"/>
    <col min="4368" max="4605" width="6.7109375" style="2"/>
    <col min="4606" max="4606" width="7.85546875" style="2" customWidth="1"/>
    <col min="4607" max="4607" width="1.7109375" style="2" customWidth="1"/>
    <col min="4608" max="4608" width="2.28515625" style="2" customWidth="1"/>
    <col min="4609" max="4609" width="1.7109375" style="2" customWidth="1"/>
    <col min="4610" max="4610" width="2.28515625" style="2" customWidth="1"/>
    <col min="4611" max="4611" width="2" style="2" customWidth="1"/>
    <col min="4612" max="4612" width="4.5703125" style="2" customWidth="1"/>
    <col min="4613" max="4613" width="3.7109375" style="2" customWidth="1"/>
    <col min="4614" max="4615" width="1.140625" style="2" customWidth="1"/>
    <col min="4616" max="4616" width="13.28515625" style="2" customWidth="1"/>
    <col min="4617" max="4617" width="16.5703125" style="2" customWidth="1"/>
    <col min="4618" max="4618" width="7.28515625" style="2" customWidth="1"/>
    <col min="4619" max="4619" width="1.140625" style="2" customWidth="1"/>
    <col min="4620" max="4620" width="18.7109375" style="2" customWidth="1"/>
    <col min="4621" max="4621" width="1.140625" style="2" customWidth="1"/>
    <col min="4622" max="4622" width="18.7109375" style="2" customWidth="1"/>
    <col min="4623" max="4623" width="6.28515625" style="2" customWidth="1"/>
    <col min="4624" max="4861" width="6.7109375" style="2"/>
    <col min="4862" max="4862" width="7.85546875" style="2" customWidth="1"/>
    <col min="4863" max="4863" width="1.7109375" style="2" customWidth="1"/>
    <col min="4864" max="4864" width="2.28515625" style="2" customWidth="1"/>
    <col min="4865" max="4865" width="1.7109375" style="2" customWidth="1"/>
    <col min="4866" max="4866" width="2.28515625" style="2" customWidth="1"/>
    <col min="4867" max="4867" width="2" style="2" customWidth="1"/>
    <col min="4868" max="4868" width="4.5703125" style="2" customWidth="1"/>
    <col min="4869" max="4869" width="3.7109375" style="2" customWidth="1"/>
    <col min="4870" max="4871" width="1.140625" style="2" customWidth="1"/>
    <col min="4872" max="4872" width="13.28515625" style="2" customWidth="1"/>
    <col min="4873" max="4873" width="16.5703125" style="2" customWidth="1"/>
    <col min="4874" max="4874" width="7.28515625" style="2" customWidth="1"/>
    <col min="4875" max="4875" width="1.140625" style="2" customWidth="1"/>
    <col min="4876" max="4876" width="18.7109375" style="2" customWidth="1"/>
    <col min="4877" max="4877" width="1.140625" style="2" customWidth="1"/>
    <col min="4878" max="4878" width="18.7109375" style="2" customWidth="1"/>
    <col min="4879" max="4879" width="6.28515625" style="2" customWidth="1"/>
    <col min="4880" max="5117" width="6.7109375" style="2"/>
    <col min="5118" max="5118" width="7.85546875" style="2" customWidth="1"/>
    <col min="5119" max="5119" width="1.7109375" style="2" customWidth="1"/>
    <col min="5120" max="5120" width="2.28515625" style="2" customWidth="1"/>
    <col min="5121" max="5121" width="1.7109375" style="2" customWidth="1"/>
    <col min="5122" max="5122" width="2.28515625" style="2" customWidth="1"/>
    <col min="5123" max="5123" width="2" style="2" customWidth="1"/>
    <col min="5124" max="5124" width="4.5703125" style="2" customWidth="1"/>
    <col min="5125" max="5125" width="3.7109375" style="2" customWidth="1"/>
    <col min="5126" max="5127" width="1.140625" style="2" customWidth="1"/>
    <col min="5128" max="5128" width="13.28515625" style="2" customWidth="1"/>
    <col min="5129" max="5129" width="16.5703125" style="2" customWidth="1"/>
    <col min="5130" max="5130" width="7.28515625" style="2" customWidth="1"/>
    <col min="5131" max="5131" width="1.140625" style="2" customWidth="1"/>
    <col min="5132" max="5132" width="18.7109375" style="2" customWidth="1"/>
    <col min="5133" max="5133" width="1.140625" style="2" customWidth="1"/>
    <col min="5134" max="5134" width="18.7109375" style="2" customWidth="1"/>
    <col min="5135" max="5135" width="6.28515625" style="2" customWidth="1"/>
    <col min="5136" max="5373" width="6.7109375" style="2"/>
    <col min="5374" max="5374" width="7.85546875" style="2" customWidth="1"/>
    <col min="5375" max="5375" width="1.7109375" style="2" customWidth="1"/>
    <col min="5376" max="5376" width="2.28515625" style="2" customWidth="1"/>
    <col min="5377" max="5377" width="1.7109375" style="2" customWidth="1"/>
    <col min="5378" max="5378" width="2.28515625" style="2" customWidth="1"/>
    <col min="5379" max="5379" width="2" style="2" customWidth="1"/>
    <col min="5380" max="5380" width="4.5703125" style="2" customWidth="1"/>
    <col min="5381" max="5381" width="3.7109375" style="2" customWidth="1"/>
    <col min="5382" max="5383" width="1.140625" style="2" customWidth="1"/>
    <col min="5384" max="5384" width="13.28515625" style="2" customWidth="1"/>
    <col min="5385" max="5385" width="16.5703125" style="2" customWidth="1"/>
    <col min="5386" max="5386" width="7.28515625" style="2" customWidth="1"/>
    <col min="5387" max="5387" width="1.140625" style="2" customWidth="1"/>
    <col min="5388" max="5388" width="18.7109375" style="2" customWidth="1"/>
    <col min="5389" max="5389" width="1.140625" style="2" customWidth="1"/>
    <col min="5390" max="5390" width="18.7109375" style="2" customWidth="1"/>
    <col min="5391" max="5391" width="6.28515625" style="2" customWidth="1"/>
    <col min="5392" max="5629" width="6.7109375" style="2"/>
    <col min="5630" max="5630" width="7.85546875" style="2" customWidth="1"/>
    <col min="5631" max="5631" width="1.7109375" style="2" customWidth="1"/>
    <col min="5632" max="5632" width="2.28515625" style="2" customWidth="1"/>
    <col min="5633" max="5633" width="1.7109375" style="2" customWidth="1"/>
    <col min="5634" max="5634" width="2.28515625" style="2" customWidth="1"/>
    <col min="5635" max="5635" width="2" style="2" customWidth="1"/>
    <col min="5636" max="5636" width="4.5703125" style="2" customWidth="1"/>
    <col min="5637" max="5637" width="3.7109375" style="2" customWidth="1"/>
    <col min="5638" max="5639" width="1.140625" style="2" customWidth="1"/>
    <col min="5640" max="5640" width="13.28515625" style="2" customWidth="1"/>
    <col min="5641" max="5641" width="16.5703125" style="2" customWidth="1"/>
    <col min="5642" max="5642" width="7.28515625" style="2" customWidth="1"/>
    <col min="5643" max="5643" width="1.140625" style="2" customWidth="1"/>
    <col min="5644" max="5644" width="18.7109375" style="2" customWidth="1"/>
    <col min="5645" max="5645" width="1.140625" style="2" customWidth="1"/>
    <col min="5646" max="5646" width="18.7109375" style="2" customWidth="1"/>
    <col min="5647" max="5647" width="6.28515625" style="2" customWidth="1"/>
    <col min="5648" max="5885" width="6.7109375" style="2"/>
    <col min="5886" max="5886" width="7.85546875" style="2" customWidth="1"/>
    <col min="5887" max="5887" width="1.7109375" style="2" customWidth="1"/>
    <col min="5888" max="5888" width="2.28515625" style="2" customWidth="1"/>
    <col min="5889" max="5889" width="1.7109375" style="2" customWidth="1"/>
    <col min="5890" max="5890" width="2.28515625" style="2" customWidth="1"/>
    <col min="5891" max="5891" width="2" style="2" customWidth="1"/>
    <col min="5892" max="5892" width="4.5703125" style="2" customWidth="1"/>
    <col min="5893" max="5893" width="3.7109375" style="2" customWidth="1"/>
    <col min="5894" max="5895" width="1.140625" style="2" customWidth="1"/>
    <col min="5896" max="5896" width="13.28515625" style="2" customWidth="1"/>
    <col min="5897" max="5897" width="16.5703125" style="2" customWidth="1"/>
    <col min="5898" max="5898" width="7.28515625" style="2" customWidth="1"/>
    <col min="5899" max="5899" width="1.140625" style="2" customWidth="1"/>
    <col min="5900" max="5900" width="18.7109375" style="2" customWidth="1"/>
    <col min="5901" max="5901" width="1.140625" style="2" customWidth="1"/>
    <col min="5902" max="5902" width="18.7109375" style="2" customWidth="1"/>
    <col min="5903" max="5903" width="6.28515625" style="2" customWidth="1"/>
    <col min="5904" max="6141" width="6.7109375" style="2"/>
    <col min="6142" max="6142" width="7.85546875" style="2" customWidth="1"/>
    <col min="6143" max="6143" width="1.7109375" style="2" customWidth="1"/>
    <col min="6144" max="6144" width="2.28515625" style="2" customWidth="1"/>
    <col min="6145" max="6145" width="1.7109375" style="2" customWidth="1"/>
    <col min="6146" max="6146" width="2.28515625" style="2" customWidth="1"/>
    <col min="6147" max="6147" width="2" style="2" customWidth="1"/>
    <col min="6148" max="6148" width="4.5703125" style="2" customWidth="1"/>
    <col min="6149" max="6149" width="3.7109375" style="2" customWidth="1"/>
    <col min="6150" max="6151" width="1.140625" style="2" customWidth="1"/>
    <col min="6152" max="6152" width="13.28515625" style="2" customWidth="1"/>
    <col min="6153" max="6153" width="16.5703125" style="2" customWidth="1"/>
    <col min="6154" max="6154" width="7.28515625" style="2" customWidth="1"/>
    <col min="6155" max="6155" width="1.140625" style="2" customWidth="1"/>
    <col min="6156" max="6156" width="18.7109375" style="2" customWidth="1"/>
    <col min="6157" max="6157" width="1.140625" style="2" customWidth="1"/>
    <col min="6158" max="6158" width="18.7109375" style="2" customWidth="1"/>
    <col min="6159" max="6159" width="6.28515625" style="2" customWidth="1"/>
    <col min="6160" max="6397" width="6.7109375" style="2"/>
    <col min="6398" max="6398" width="7.85546875" style="2" customWidth="1"/>
    <col min="6399" max="6399" width="1.7109375" style="2" customWidth="1"/>
    <col min="6400" max="6400" width="2.28515625" style="2" customWidth="1"/>
    <col min="6401" max="6401" width="1.7109375" style="2" customWidth="1"/>
    <col min="6402" max="6402" width="2.28515625" style="2" customWidth="1"/>
    <col min="6403" max="6403" width="2" style="2" customWidth="1"/>
    <col min="6404" max="6404" width="4.5703125" style="2" customWidth="1"/>
    <col min="6405" max="6405" width="3.7109375" style="2" customWidth="1"/>
    <col min="6406" max="6407" width="1.140625" style="2" customWidth="1"/>
    <col min="6408" max="6408" width="13.28515625" style="2" customWidth="1"/>
    <col min="6409" max="6409" width="16.5703125" style="2" customWidth="1"/>
    <col min="6410" max="6410" width="7.28515625" style="2" customWidth="1"/>
    <col min="6411" max="6411" width="1.140625" style="2" customWidth="1"/>
    <col min="6412" max="6412" width="18.7109375" style="2" customWidth="1"/>
    <col min="6413" max="6413" width="1.140625" style="2" customWidth="1"/>
    <col min="6414" max="6414" width="18.7109375" style="2" customWidth="1"/>
    <col min="6415" max="6415" width="6.28515625" style="2" customWidth="1"/>
    <col min="6416" max="6653" width="6.7109375" style="2"/>
    <col min="6654" max="6654" width="7.85546875" style="2" customWidth="1"/>
    <col min="6655" max="6655" width="1.7109375" style="2" customWidth="1"/>
    <col min="6656" max="6656" width="2.28515625" style="2" customWidth="1"/>
    <col min="6657" max="6657" width="1.7109375" style="2" customWidth="1"/>
    <col min="6658" max="6658" width="2.28515625" style="2" customWidth="1"/>
    <col min="6659" max="6659" width="2" style="2" customWidth="1"/>
    <col min="6660" max="6660" width="4.5703125" style="2" customWidth="1"/>
    <col min="6661" max="6661" width="3.7109375" style="2" customWidth="1"/>
    <col min="6662" max="6663" width="1.140625" style="2" customWidth="1"/>
    <col min="6664" max="6664" width="13.28515625" style="2" customWidth="1"/>
    <col min="6665" max="6665" width="16.5703125" style="2" customWidth="1"/>
    <col min="6666" max="6666" width="7.28515625" style="2" customWidth="1"/>
    <col min="6667" max="6667" width="1.140625" style="2" customWidth="1"/>
    <col min="6668" max="6668" width="18.7109375" style="2" customWidth="1"/>
    <col min="6669" max="6669" width="1.140625" style="2" customWidth="1"/>
    <col min="6670" max="6670" width="18.7109375" style="2" customWidth="1"/>
    <col min="6671" max="6671" width="6.28515625" style="2" customWidth="1"/>
    <col min="6672" max="6909" width="6.7109375" style="2"/>
    <col min="6910" max="6910" width="7.85546875" style="2" customWidth="1"/>
    <col min="6911" max="6911" width="1.7109375" style="2" customWidth="1"/>
    <col min="6912" max="6912" width="2.28515625" style="2" customWidth="1"/>
    <col min="6913" max="6913" width="1.7109375" style="2" customWidth="1"/>
    <col min="6914" max="6914" width="2.28515625" style="2" customWidth="1"/>
    <col min="6915" max="6915" width="2" style="2" customWidth="1"/>
    <col min="6916" max="6916" width="4.5703125" style="2" customWidth="1"/>
    <col min="6917" max="6917" width="3.7109375" style="2" customWidth="1"/>
    <col min="6918" max="6919" width="1.140625" style="2" customWidth="1"/>
    <col min="6920" max="6920" width="13.28515625" style="2" customWidth="1"/>
    <col min="6921" max="6921" width="16.5703125" style="2" customWidth="1"/>
    <col min="6922" max="6922" width="7.28515625" style="2" customWidth="1"/>
    <col min="6923" max="6923" width="1.140625" style="2" customWidth="1"/>
    <col min="6924" max="6924" width="18.7109375" style="2" customWidth="1"/>
    <col min="6925" max="6925" width="1.140625" style="2" customWidth="1"/>
    <col min="6926" max="6926" width="18.7109375" style="2" customWidth="1"/>
    <col min="6927" max="6927" width="6.28515625" style="2" customWidth="1"/>
    <col min="6928" max="7165" width="6.7109375" style="2"/>
    <col min="7166" max="7166" width="7.85546875" style="2" customWidth="1"/>
    <col min="7167" max="7167" width="1.7109375" style="2" customWidth="1"/>
    <col min="7168" max="7168" width="2.28515625" style="2" customWidth="1"/>
    <col min="7169" max="7169" width="1.7109375" style="2" customWidth="1"/>
    <col min="7170" max="7170" width="2.28515625" style="2" customWidth="1"/>
    <col min="7171" max="7171" width="2" style="2" customWidth="1"/>
    <col min="7172" max="7172" width="4.5703125" style="2" customWidth="1"/>
    <col min="7173" max="7173" width="3.7109375" style="2" customWidth="1"/>
    <col min="7174" max="7175" width="1.140625" style="2" customWidth="1"/>
    <col min="7176" max="7176" width="13.28515625" style="2" customWidth="1"/>
    <col min="7177" max="7177" width="16.5703125" style="2" customWidth="1"/>
    <col min="7178" max="7178" width="7.28515625" style="2" customWidth="1"/>
    <col min="7179" max="7179" width="1.140625" style="2" customWidth="1"/>
    <col min="7180" max="7180" width="18.7109375" style="2" customWidth="1"/>
    <col min="7181" max="7181" width="1.140625" style="2" customWidth="1"/>
    <col min="7182" max="7182" width="18.7109375" style="2" customWidth="1"/>
    <col min="7183" max="7183" width="6.28515625" style="2" customWidth="1"/>
    <col min="7184" max="7421" width="6.7109375" style="2"/>
    <col min="7422" max="7422" width="7.85546875" style="2" customWidth="1"/>
    <col min="7423" max="7423" width="1.7109375" style="2" customWidth="1"/>
    <col min="7424" max="7424" width="2.28515625" style="2" customWidth="1"/>
    <col min="7425" max="7425" width="1.7109375" style="2" customWidth="1"/>
    <col min="7426" max="7426" width="2.28515625" style="2" customWidth="1"/>
    <col min="7427" max="7427" width="2" style="2" customWidth="1"/>
    <col min="7428" max="7428" width="4.5703125" style="2" customWidth="1"/>
    <col min="7429" max="7429" width="3.7109375" style="2" customWidth="1"/>
    <col min="7430" max="7431" width="1.140625" style="2" customWidth="1"/>
    <col min="7432" max="7432" width="13.28515625" style="2" customWidth="1"/>
    <col min="7433" max="7433" width="16.5703125" style="2" customWidth="1"/>
    <col min="7434" max="7434" width="7.28515625" style="2" customWidth="1"/>
    <col min="7435" max="7435" width="1.140625" style="2" customWidth="1"/>
    <col min="7436" max="7436" width="18.7109375" style="2" customWidth="1"/>
    <col min="7437" max="7437" width="1.140625" style="2" customWidth="1"/>
    <col min="7438" max="7438" width="18.7109375" style="2" customWidth="1"/>
    <col min="7439" max="7439" width="6.28515625" style="2" customWidth="1"/>
    <col min="7440" max="7677" width="6.7109375" style="2"/>
    <col min="7678" max="7678" width="7.85546875" style="2" customWidth="1"/>
    <col min="7679" max="7679" width="1.7109375" style="2" customWidth="1"/>
    <col min="7680" max="7680" width="2.28515625" style="2" customWidth="1"/>
    <col min="7681" max="7681" width="1.7109375" style="2" customWidth="1"/>
    <col min="7682" max="7682" width="2.28515625" style="2" customWidth="1"/>
    <col min="7683" max="7683" width="2" style="2" customWidth="1"/>
    <col min="7684" max="7684" width="4.5703125" style="2" customWidth="1"/>
    <col min="7685" max="7685" width="3.7109375" style="2" customWidth="1"/>
    <col min="7686" max="7687" width="1.140625" style="2" customWidth="1"/>
    <col min="7688" max="7688" width="13.28515625" style="2" customWidth="1"/>
    <col min="7689" max="7689" width="16.5703125" style="2" customWidth="1"/>
    <col min="7690" max="7690" width="7.28515625" style="2" customWidth="1"/>
    <col min="7691" max="7691" width="1.140625" style="2" customWidth="1"/>
    <col min="7692" max="7692" width="18.7109375" style="2" customWidth="1"/>
    <col min="7693" max="7693" width="1.140625" style="2" customWidth="1"/>
    <col min="7694" max="7694" width="18.7109375" style="2" customWidth="1"/>
    <col min="7695" max="7695" width="6.28515625" style="2" customWidth="1"/>
    <col min="7696" max="7933" width="6.7109375" style="2"/>
    <col min="7934" max="7934" width="7.85546875" style="2" customWidth="1"/>
    <col min="7935" max="7935" width="1.7109375" style="2" customWidth="1"/>
    <col min="7936" max="7936" width="2.28515625" style="2" customWidth="1"/>
    <col min="7937" max="7937" width="1.7109375" style="2" customWidth="1"/>
    <col min="7938" max="7938" width="2.28515625" style="2" customWidth="1"/>
    <col min="7939" max="7939" width="2" style="2" customWidth="1"/>
    <col min="7940" max="7940" width="4.5703125" style="2" customWidth="1"/>
    <col min="7941" max="7941" width="3.7109375" style="2" customWidth="1"/>
    <col min="7942" max="7943" width="1.140625" style="2" customWidth="1"/>
    <col min="7944" max="7944" width="13.28515625" style="2" customWidth="1"/>
    <col min="7945" max="7945" width="16.5703125" style="2" customWidth="1"/>
    <col min="7946" max="7946" width="7.28515625" style="2" customWidth="1"/>
    <col min="7947" max="7947" width="1.140625" style="2" customWidth="1"/>
    <col min="7948" max="7948" width="18.7109375" style="2" customWidth="1"/>
    <col min="7949" max="7949" width="1.140625" style="2" customWidth="1"/>
    <col min="7950" max="7950" width="18.7109375" style="2" customWidth="1"/>
    <col min="7951" max="7951" width="6.28515625" style="2" customWidth="1"/>
    <col min="7952" max="8189" width="6.7109375" style="2"/>
    <col min="8190" max="8190" width="7.85546875" style="2" customWidth="1"/>
    <col min="8191" max="8191" width="1.7109375" style="2" customWidth="1"/>
    <col min="8192" max="8192" width="2.28515625" style="2" customWidth="1"/>
    <col min="8193" max="8193" width="1.7109375" style="2" customWidth="1"/>
    <col min="8194" max="8194" width="2.28515625" style="2" customWidth="1"/>
    <col min="8195" max="8195" width="2" style="2" customWidth="1"/>
    <col min="8196" max="8196" width="4.5703125" style="2" customWidth="1"/>
    <col min="8197" max="8197" width="3.7109375" style="2" customWidth="1"/>
    <col min="8198" max="8199" width="1.140625" style="2" customWidth="1"/>
    <col min="8200" max="8200" width="13.28515625" style="2" customWidth="1"/>
    <col min="8201" max="8201" width="16.5703125" style="2" customWidth="1"/>
    <col min="8202" max="8202" width="7.28515625" style="2" customWidth="1"/>
    <col min="8203" max="8203" width="1.140625" style="2" customWidth="1"/>
    <col min="8204" max="8204" width="18.7109375" style="2" customWidth="1"/>
    <col min="8205" max="8205" width="1.140625" style="2" customWidth="1"/>
    <col min="8206" max="8206" width="18.7109375" style="2" customWidth="1"/>
    <col min="8207" max="8207" width="6.28515625" style="2" customWidth="1"/>
    <col min="8208" max="8445" width="6.7109375" style="2"/>
    <col min="8446" max="8446" width="7.85546875" style="2" customWidth="1"/>
    <col min="8447" max="8447" width="1.7109375" style="2" customWidth="1"/>
    <col min="8448" max="8448" width="2.28515625" style="2" customWidth="1"/>
    <col min="8449" max="8449" width="1.7109375" style="2" customWidth="1"/>
    <col min="8450" max="8450" width="2.28515625" style="2" customWidth="1"/>
    <col min="8451" max="8451" width="2" style="2" customWidth="1"/>
    <col min="8452" max="8452" width="4.5703125" style="2" customWidth="1"/>
    <col min="8453" max="8453" width="3.7109375" style="2" customWidth="1"/>
    <col min="8454" max="8455" width="1.140625" style="2" customWidth="1"/>
    <col min="8456" max="8456" width="13.28515625" style="2" customWidth="1"/>
    <col min="8457" max="8457" width="16.5703125" style="2" customWidth="1"/>
    <col min="8458" max="8458" width="7.28515625" style="2" customWidth="1"/>
    <col min="8459" max="8459" width="1.140625" style="2" customWidth="1"/>
    <col min="8460" max="8460" width="18.7109375" style="2" customWidth="1"/>
    <col min="8461" max="8461" width="1.140625" style="2" customWidth="1"/>
    <col min="8462" max="8462" width="18.7109375" style="2" customWidth="1"/>
    <col min="8463" max="8463" width="6.28515625" style="2" customWidth="1"/>
    <col min="8464" max="8701" width="6.7109375" style="2"/>
    <col min="8702" max="8702" width="7.85546875" style="2" customWidth="1"/>
    <col min="8703" max="8703" width="1.7109375" style="2" customWidth="1"/>
    <col min="8704" max="8704" width="2.28515625" style="2" customWidth="1"/>
    <col min="8705" max="8705" width="1.7109375" style="2" customWidth="1"/>
    <col min="8706" max="8706" width="2.28515625" style="2" customWidth="1"/>
    <col min="8707" max="8707" width="2" style="2" customWidth="1"/>
    <col min="8708" max="8708" width="4.5703125" style="2" customWidth="1"/>
    <col min="8709" max="8709" width="3.7109375" style="2" customWidth="1"/>
    <col min="8710" max="8711" width="1.140625" style="2" customWidth="1"/>
    <col min="8712" max="8712" width="13.28515625" style="2" customWidth="1"/>
    <col min="8713" max="8713" width="16.5703125" style="2" customWidth="1"/>
    <col min="8714" max="8714" width="7.28515625" style="2" customWidth="1"/>
    <col min="8715" max="8715" width="1.140625" style="2" customWidth="1"/>
    <col min="8716" max="8716" width="18.7109375" style="2" customWidth="1"/>
    <col min="8717" max="8717" width="1.140625" style="2" customWidth="1"/>
    <col min="8718" max="8718" width="18.7109375" style="2" customWidth="1"/>
    <col min="8719" max="8719" width="6.28515625" style="2" customWidth="1"/>
    <col min="8720" max="8957" width="6.7109375" style="2"/>
    <col min="8958" max="8958" width="7.85546875" style="2" customWidth="1"/>
    <col min="8959" max="8959" width="1.7109375" style="2" customWidth="1"/>
    <col min="8960" max="8960" width="2.28515625" style="2" customWidth="1"/>
    <col min="8961" max="8961" width="1.7109375" style="2" customWidth="1"/>
    <col min="8962" max="8962" width="2.28515625" style="2" customWidth="1"/>
    <col min="8963" max="8963" width="2" style="2" customWidth="1"/>
    <col min="8964" max="8964" width="4.5703125" style="2" customWidth="1"/>
    <col min="8965" max="8965" width="3.7109375" style="2" customWidth="1"/>
    <col min="8966" max="8967" width="1.140625" style="2" customWidth="1"/>
    <col min="8968" max="8968" width="13.28515625" style="2" customWidth="1"/>
    <col min="8969" max="8969" width="16.5703125" style="2" customWidth="1"/>
    <col min="8970" max="8970" width="7.28515625" style="2" customWidth="1"/>
    <col min="8971" max="8971" width="1.140625" style="2" customWidth="1"/>
    <col min="8972" max="8972" width="18.7109375" style="2" customWidth="1"/>
    <col min="8973" max="8973" width="1.140625" style="2" customWidth="1"/>
    <col min="8974" max="8974" width="18.7109375" style="2" customWidth="1"/>
    <col min="8975" max="8975" width="6.28515625" style="2" customWidth="1"/>
    <col min="8976" max="9213" width="6.7109375" style="2"/>
    <col min="9214" max="9214" width="7.85546875" style="2" customWidth="1"/>
    <col min="9215" max="9215" width="1.7109375" style="2" customWidth="1"/>
    <col min="9216" max="9216" width="2.28515625" style="2" customWidth="1"/>
    <col min="9217" max="9217" width="1.7109375" style="2" customWidth="1"/>
    <col min="9218" max="9218" width="2.28515625" style="2" customWidth="1"/>
    <col min="9219" max="9219" width="2" style="2" customWidth="1"/>
    <col min="9220" max="9220" width="4.5703125" style="2" customWidth="1"/>
    <col min="9221" max="9221" width="3.7109375" style="2" customWidth="1"/>
    <col min="9222" max="9223" width="1.140625" style="2" customWidth="1"/>
    <col min="9224" max="9224" width="13.28515625" style="2" customWidth="1"/>
    <col min="9225" max="9225" width="16.5703125" style="2" customWidth="1"/>
    <col min="9226" max="9226" width="7.28515625" style="2" customWidth="1"/>
    <col min="9227" max="9227" width="1.140625" style="2" customWidth="1"/>
    <col min="9228" max="9228" width="18.7109375" style="2" customWidth="1"/>
    <col min="9229" max="9229" width="1.140625" style="2" customWidth="1"/>
    <col min="9230" max="9230" width="18.7109375" style="2" customWidth="1"/>
    <col min="9231" max="9231" width="6.28515625" style="2" customWidth="1"/>
    <col min="9232" max="9469" width="6.7109375" style="2"/>
    <col min="9470" max="9470" width="7.85546875" style="2" customWidth="1"/>
    <col min="9471" max="9471" width="1.7109375" style="2" customWidth="1"/>
    <col min="9472" max="9472" width="2.28515625" style="2" customWidth="1"/>
    <col min="9473" max="9473" width="1.7109375" style="2" customWidth="1"/>
    <col min="9474" max="9474" width="2.28515625" style="2" customWidth="1"/>
    <col min="9475" max="9475" width="2" style="2" customWidth="1"/>
    <col min="9476" max="9476" width="4.5703125" style="2" customWidth="1"/>
    <col min="9477" max="9477" width="3.7109375" style="2" customWidth="1"/>
    <col min="9478" max="9479" width="1.140625" style="2" customWidth="1"/>
    <col min="9480" max="9480" width="13.28515625" style="2" customWidth="1"/>
    <col min="9481" max="9481" width="16.5703125" style="2" customWidth="1"/>
    <col min="9482" max="9482" width="7.28515625" style="2" customWidth="1"/>
    <col min="9483" max="9483" width="1.140625" style="2" customWidth="1"/>
    <col min="9484" max="9484" width="18.7109375" style="2" customWidth="1"/>
    <col min="9485" max="9485" width="1.140625" style="2" customWidth="1"/>
    <col min="9486" max="9486" width="18.7109375" style="2" customWidth="1"/>
    <col min="9487" max="9487" width="6.28515625" style="2" customWidth="1"/>
    <col min="9488" max="9725" width="6.7109375" style="2"/>
    <col min="9726" max="9726" width="7.85546875" style="2" customWidth="1"/>
    <col min="9727" max="9727" width="1.7109375" style="2" customWidth="1"/>
    <col min="9728" max="9728" width="2.28515625" style="2" customWidth="1"/>
    <col min="9729" max="9729" width="1.7109375" style="2" customWidth="1"/>
    <col min="9730" max="9730" width="2.28515625" style="2" customWidth="1"/>
    <col min="9731" max="9731" width="2" style="2" customWidth="1"/>
    <col min="9732" max="9732" width="4.5703125" style="2" customWidth="1"/>
    <col min="9733" max="9733" width="3.7109375" style="2" customWidth="1"/>
    <col min="9734" max="9735" width="1.140625" style="2" customWidth="1"/>
    <col min="9736" max="9736" width="13.28515625" style="2" customWidth="1"/>
    <col min="9737" max="9737" width="16.5703125" style="2" customWidth="1"/>
    <col min="9738" max="9738" width="7.28515625" style="2" customWidth="1"/>
    <col min="9739" max="9739" width="1.140625" style="2" customWidth="1"/>
    <col min="9740" max="9740" width="18.7109375" style="2" customWidth="1"/>
    <col min="9741" max="9741" width="1.140625" style="2" customWidth="1"/>
    <col min="9742" max="9742" width="18.7109375" style="2" customWidth="1"/>
    <col min="9743" max="9743" width="6.28515625" style="2" customWidth="1"/>
    <col min="9744" max="9981" width="6.7109375" style="2"/>
    <col min="9982" max="9982" width="7.85546875" style="2" customWidth="1"/>
    <col min="9983" max="9983" width="1.7109375" style="2" customWidth="1"/>
    <col min="9984" max="9984" width="2.28515625" style="2" customWidth="1"/>
    <col min="9985" max="9985" width="1.7109375" style="2" customWidth="1"/>
    <col min="9986" max="9986" width="2.28515625" style="2" customWidth="1"/>
    <col min="9987" max="9987" width="2" style="2" customWidth="1"/>
    <col min="9988" max="9988" width="4.5703125" style="2" customWidth="1"/>
    <col min="9989" max="9989" width="3.7109375" style="2" customWidth="1"/>
    <col min="9990" max="9991" width="1.140625" style="2" customWidth="1"/>
    <col min="9992" max="9992" width="13.28515625" style="2" customWidth="1"/>
    <col min="9993" max="9993" width="16.5703125" style="2" customWidth="1"/>
    <col min="9994" max="9994" width="7.28515625" style="2" customWidth="1"/>
    <col min="9995" max="9995" width="1.140625" style="2" customWidth="1"/>
    <col min="9996" max="9996" width="18.7109375" style="2" customWidth="1"/>
    <col min="9997" max="9997" width="1.140625" style="2" customWidth="1"/>
    <col min="9998" max="9998" width="18.7109375" style="2" customWidth="1"/>
    <col min="9999" max="9999" width="6.28515625" style="2" customWidth="1"/>
    <col min="10000" max="10237" width="6.7109375" style="2"/>
    <col min="10238" max="10238" width="7.85546875" style="2" customWidth="1"/>
    <col min="10239" max="10239" width="1.7109375" style="2" customWidth="1"/>
    <col min="10240" max="10240" width="2.28515625" style="2" customWidth="1"/>
    <col min="10241" max="10241" width="1.7109375" style="2" customWidth="1"/>
    <col min="10242" max="10242" width="2.28515625" style="2" customWidth="1"/>
    <col min="10243" max="10243" width="2" style="2" customWidth="1"/>
    <col min="10244" max="10244" width="4.5703125" style="2" customWidth="1"/>
    <col min="10245" max="10245" width="3.7109375" style="2" customWidth="1"/>
    <col min="10246" max="10247" width="1.140625" style="2" customWidth="1"/>
    <col min="10248" max="10248" width="13.28515625" style="2" customWidth="1"/>
    <col min="10249" max="10249" width="16.5703125" style="2" customWidth="1"/>
    <col min="10250" max="10250" width="7.28515625" style="2" customWidth="1"/>
    <col min="10251" max="10251" width="1.140625" style="2" customWidth="1"/>
    <col min="10252" max="10252" width="18.7109375" style="2" customWidth="1"/>
    <col min="10253" max="10253" width="1.140625" style="2" customWidth="1"/>
    <col min="10254" max="10254" width="18.7109375" style="2" customWidth="1"/>
    <col min="10255" max="10255" width="6.28515625" style="2" customWidth="1"/>
    <col min="10256" max="10493" width="6.7109375" style="2"/>
    <col min="10494" max="10494" width="7.85546875" style="2" customWidth="1"/>
    <col min="10495" max="10495" width="1.7109375" style="2" customWidth="1"/>
    <col min="10496" max="10496" width="2.28515625" style="2" customWidth="1"/>
    <col min="10497" max="10497" width="1.7109375" style="2" customWidth="1"/>
    <col min="10498" max="10498" width="2.28515625" style="2" customWidth="1"/>
    <col min="10499" max="10499" width="2" style="2" customWidth="1"/>
    <col min="10500" max="10500" width="4.5703125" style="2" customWidth="1"/>
    <col min="10501" max="10501" width="3.7109375" style="2" customWidth="1"/>
    <col min="10502" max="10503" width="1.140625" style="2" customWidth="1"/>
    <col min="10504" max="10504" width="13.28515625" style="2" customWidth="1"/>
    <col min="10505" max="10505" width="16.5703125" style="2" customWidth="1"/>
    <col min="10506" max="10506" width="7.28515625" style="2" customWidth="1"/>
    <col min="10507" max="10507" width="1.140625" style="2" customWidth="1"/>
    <col min="10508" max="10508" width="18.7109375" style="2" customWidth="1"/>
    <col min="10509" max="10509" width="1.140625" style="2" customWidth="1"/>
    <col min="10510" max="10510" width="18.7109375" style="2" customWidth="1"/>
    <col min="10511" max="10511" width="6.28515625" style="2" customWidth="1"/>
    <col min="10512" max="10749" width="6.7109375" style="2"/>
    <col min="10750" max="10750" width="7.85546875" style="2" customWidth="1"/>
    <col min="10751" max="10751" width="1.7109375" style="2" customWidth="1"/>
    <col min="10752" max="10752" width="2.28515625" style="2" customWidth="1"/>
    <col min="10753" max="10753" width="1.7109375" style="2" customWidth="1"/>
    <col min="10754" max="10754" width="2.28515625" style="2" customWidth="1"/>
    <col min="10755" max="10755" width="2" style="2" customWidth="1"/>
    <col min="10756" max="10756" width="4.5703125" style="2" customWidth="1"/>
    <col min="10757" max="10757" width="3.7109375" style="2" customWidth="1"/>
    <col min="10758" max="10759" width="1.140625" style="2" customWidth="1"/>
    <col min="10760" max="10760" width="13.28515625" style="2" customWidth="1"/>
    <col min="10761" max="10761" width="16.5703125" style="2" customWidth="1"/>
    <col min="10762" max="10762" width="7.28515625" style="2" customWidth="1"/>
    <col min="10763" max="10763" width="1.140625" style="2" customWidth="1"/>
    <col min="10764" max="10764" width="18.7109375" style="2" customWidth="1"/>
    <col min="10765" max="10765" width="1.140625" style="2" customWidth="1"/>
    <col min="10766" max="10766" width="18.7109375" style="2" customWidth="1"/>
    <col min="10767" max="10767" width="6.28515625" style="2" customWidth="1"/>
    <col min="10768" max="11005" width="6.7109375" style="2"/>
    <col min="11006" max="11006" width="7.85546875" style="2" customWidth="1"/>
    <col min="11007" max="11007" width="1.7109375" style="2" customWidth="1"/>
    <col min="11008" max="11008" width="2.28515625" style="2" customWidth="1"/>
    <col min="11009" max="11009" width="1.7109375" style="2" customWidth="1"/>
    <col min="11010" max="11010" width="2.28515625" style="2" customWidth="1"/>
    <col min="11011" max="11011" width="2" style="2" customWidth="1"/>
    <col min="11012" max="11012" width="4.5703125" style="2" customWidth="1"/>
    <col min="11013" max="11013" width="3.7109375" style="2" customWidth="1"/>
    <col min="11014" max="11015" width="1.140625" style="2" customWidth="1"/>
    <col min="11016" max="11016" width="13.28515625" style="2" customWidth="1"/>
    <col min="11017" max="11017" width="16.5703125" style="2" customWidth="1"/>
    <col min="11018" max="11018" width="7.28515625" style="2" customWidth="1"/>
    <col min="11019" max="11019" width="1.140625" style="2" customWidth="1"/>
    <col min="11020" max="11020" width="18.7109375" style="2" customWidth="1"/>
    <col min="11021" max="11021" width="1.140625" style="2" customWidth="1"/>
    <col min="11022" max="11022" width="18.7109375" style="2" customWidth="1"/>
    <col min="11023" max="11023" width="6.28515625" style="2" customWidth="1"/>
    <col min="11024" max="11261" width="6.7109375" style="2"/>
    <col min="11262" max="11262" width="7.85546875" style="2" customWidth="1"/>
    <col min="11263" max="11263" width="1.7109375" style="2" customWidth="1"/>
    <col min="11264" max="11264" width="2.28515625" style="2" customWidth="1"/>
    <col min="11265" max="11265" width="1.7109375" style="2" customWidth="1"/>
    <col min="11266" max="11266" width="2.28515625" style="2" customWidth="1"/>
    <col min="11267" max="11267" width="2" style="2" customWidth="1"/>
    <col min="11268" max="11268" width="4.5703125" style="2" customWidth="1"/>
    <col min="11269" max="11269" width="3.7109375" style="2" customWidth="1"/>
    <col min="11270" max="11271" width="1.140625" style="2" customWidth="1"/>
    <col min="11272" max="11272" width="13.28515625" style="2" customWidth="1"/>
    <col min="11273" max="11273" width="16.5703125" style="2" customWidth="1"/>
    <col min="11274" max="11274" width="7.28515625" style="2" customWidth="1"/>
    <col min="11275" max="11275" width="1.140625" style="2" customWidth="1"/>
    <col min="11276" max="11276" width="18.7109375" style="2" customWidth="1"/>
    <col min="11277" max="11277" width="1.140625" style="2" customWidth="1"/>
    <col min="11278" max="11278" width="18.7109375" style="2" customWidth="1"/>
    <col min="11279" max="11279" width="6.28515625" style="2" customWidth="1"/>
    <col min="11280" max="11517" width="6.7109375" style="2"/>
    <col min="11518" max="11518" width="7.85546875" style="2" customWidth="1"/>
    <col min="11519" max="11519" width="1.7109375" style="2" customWidth="1"/>
    <col min="11520" max="11520" width="2.28515625" style="2" customWidth="1"/>
    <col min="11521" max="11521" width="1.7109375" style="2" customWidth="1"/>
    <col min="11522" max="11522" width="2.28515625" style="2" customWidth="1"/>
    <col min="11523" max="11523" width="2" style="2" customWidth="1"/>
    <col min="11524" max="11524" width="4.5703125" style="2" customWidth="1"/>
    <col min="11525" max="11525" width="3.7109375" style="2" customWidth="1"/>
    <col min="11526" max="11527" width="1.140625" style="2" customWidth="1"/>
    <col min="11528" max="11528" width="13.28515625" style="2" customWidth="1"/>
    <col min="11529" max="11529" width="16.5703125" style="2" customWidth="1"/>
    <col min="11530" max="11530" width="7.28515625" style="2" customWidth="1"/>
    <col min="11531" max="11531" width="1.140625" style="2" customWidth="1"/>
    <col min="11532" max="11532" width="18.7109375" style="2" customWidth="1"/>
    <col min="11533" max="11533" width="1.140625" style="2" customWidth="1"/>
    <col min="11534" max="11534" width="18.7109375" style="2" customWidth="1"/>
    <col min="11535" max="11535" width="6.28515625" style="2" customWidth="1"/>
    <col min="11536" max="11773" width="6.7109375" style="2"/>
    <col min="11774" max="11774" width="7.85546875" style="2" customWidth="1"/>
    <col min="11775" max="11775" width="1.7109375" style="2" customWidth="1"/>
    <col min="11776" max="11776" width="2.28515625" style="2" customWidth="1"/>
    <col min="11777" max="11777" width="1.7109375" style="2" customWidth="1"/>
    <col min="11778" max="11778" width="2.28515625" style="2" customWidth="1"/>
    <col min="11779" max="11779" width="2" style="2" customWidth="1"/>
    <col min="11780" max="11780" width="4.5703125" style="2" customWidth="1"/>
    <col min="11781" max="11781" width="3.7109375" style="2" customWidth="1"/>
    <col min="11782" max="11783" width="1.140625" style="2" customWidth="1"/>
    <col min="11784" max="11784" width="13.28515625" style="2" customWidth="1"/>
    <col min="11785" max="11785" width="16.5703125" style="2" customWidth="1"/>
    <col min="11786" max="11786" width="7.28515625" style="2" customWidth="1"/>
    <col min="11787" max="11787" width="1.140625" style="2" customWidth="1"/>
    <col min="11788" max="11788" width="18.7109375" style="2" customWidth="1"/>
    <col min="11789" max="11789" width="1.140625" style="2" customWidth="1"/>
    <col min="11790" max="11790" width="18.7109375" style="2" customWidth="1"/>
    <col min="11791" max="11791" width="6.28515625" style="2" customWidth="1"/>
    <col min="11792" max="12029" width="6.7109375" style="2"/>
    <col min="12030" max="12030" width="7.85546875" style="2" customWidth="1"/>
    <col min="12031" max="12031" width="1.7109375" style="2" customWidth="1"/>
    <col min="12032" max="12032" width="2.28515625" style="2" customWidth="1"/>
    <col min="12033" max="12033" width="1.7109375" style="2" customWidth="1"/>
    <col min="12034" max="12034" width="2.28515625" style="2" customWidth="1"/>
    <col min="12035" max="12035" width="2" style="2" customWidth="1"/>
    <col min="12036" max="12036" width="4.5703125" style="2" customWidth="1"/>
    <col min="12037" max="12037" width="3.7109375" style="2" customWidth="1"/>
    <col min="12038" max="12039" width="1.140625" style="2" customWidth="1"/>
    <col min="12040" max="12040" width="13.28515625" style="2" customWidth="1"/>
    <col min="12041" max="12041" width="16.5703125" style="2" customWidth="1"/>
    <col min="12042" max="12042" width="7.28515625" style="2" customWidth="1"/>
    <col min="12043" max="12043" width="1.140625" style="2" customWidth="1"/>
    <col min="12044" max="12044" width="18.7109375" style="2" customWidth="1"/>
    <col min="12045" max="12045" width="1.140625" style="2" customWidth="1"/>
    <col min="12046" max="12046" width="18.7109375" style="2" customWidth="1"/>
    <col min="12047" max="12047" width="6.28515625" style="2" customWidth="1"/>
    <col min="12048" max="12285" width="6.7109375" style="2"/>
    <col min="12286" max="12286" width="7.85546875" style="2" customWidth="1"/>
    <col min="12287" max="12287" width="1.7109375" style="2" customWidth="1"/>
    <col min="12288" max="12288" width="2.28515625" style="2" customWidth="1"/>
    <col min="12289" max="12289" width="1.7109375" style="2" customWidth="1"/>
    <col min="12290" max="12290" width="2.28515625" style="2" customWidth="1"/>
    <col min="12291" max="12291" width="2" style="2" customWidth="1"/>
    <col min="12292" max="12292" width="4.5703125" style="2" customWidth="1"/>
    <col min="12293" max="12293" width="3.7109375" style="2" customWidth="1"/>
    <col min="12294" max="12295" width="1.140625" style="2" customWidth="1"/>
    <col min="12296" max="12296" width="13.28515625" style="2" customWidth="1"/>
    <col min="12297" max="12297" width="16.5703125" style="2" customWidth="1"/>
    <col min="12298" max="12298" width="7.28515625" style="2" customWidth="1"/>
    <col min="12299" max="12299" width="1.140625" style="2" customWidth="1"/>
    <col min="12300" max="12300" width="18.7109375" style="2" customWidth="1"/>
    <col min="12301" max="12301" width="1.140625" style="2" customWidth="1"/>
    <col min="12302" max="12302" width="18.7109375" style="2" customWidth="1"/>
    <col min="12303" max="12303" width="6.28515625" style="2" customWidth="1"/>
    <col min="12304" max="12541" width="6.7109375" style="2"/>
    <col min="12542" max="12542" width="7.85546875" style="2" customWidth="1"/>
    <col min="12543" max="12543" width="1.7109375" style="2" customWidth="1"/>
    <col min="12544" max="12544" width="2.28515625" style="2" customWidth="1"/>
    <col min="12545" max="12545" width="1.7109375" style="2" customWidth="1"/>
    <col min="12546" max="12546" width="2.28515625" style="2" customWidth="1"/>
    <col min="12547" max="12547" width="2" style="2" customWidth="1"/>
    <col min="12548" max="12548" width="4.5703125" style="2" customWidth="1"/>
    <col min="12549" max="12549" width="3.7109375" style="2" customWidth="1"/>
    <col min="12550" max="12551" width="1.140625" style="2" customWidth="1"/>
    <col min="12552" max="12552" width="13.28515625" style="2" customWidth="1"/>
    <col min="12553" max="12553" width="16.5703125" style="2" customWidth="1"/>
    <col min="12554" max="12554" width="7.28515625" style="2" customWidth="1"/>
    <col min="12555" max="12555" width="1.140625" style="2" customWidth="1"/>
    <col min="12556" max="12556" width="18.7109375" style="2" customWidth="1"/>
    <col min="12557" max="12557" width="1.140625" style="2" customWidth="1"/>
    <col min="12558" max="12558" width="18.7109375" style="2" customWidth="1"/>
    <col min="12559" max="12559" width="6.28515625" style="2" customWidth="1"/>
    <col min="12560" max="12797" width="6.7109375" style="2"/>
    <col min="12798" max="12798" width="7.85546875" style="2" customWidth="1"/>
    <col min="12799" max="12799" width="1.7109375" style="2" customWidth="1"/>
    <col min="12800" max="12800" width="2.28515625" style="2" customWidth="1"/>
    <col min="12801" max="12801" width="1.7109375" style="2" customWidth="1"/>
    <col min="12802" max="12802" width="2.28515625" style="2" customWidth="1"/>
    <col min="12803" max="12803" width="2" style="2" customWidth="1"/>
    <col min="12804" max="12804" width="4.5703125" style="2" customWidth="1"/>
    <col min="12805" max="12805" width="3.7109375" style="2" customWidth="1"/>
    <col min="12806" max="12807" width="1.140625" style="2" customWidth="1"/>
    <col min="12808" max="12808" width="13.28515625" style="2" customWidth="1"/>
    <col min="12809" max="12809" width="16.5703125" style="2" customWidth="1"/>
    <col min="12810" max="12810" width="7.28515625" style="2" customWidth="1"/>
    <col min="12811" max="12811" width="1.140625" style="2" customWidth="1"/>
    <col min="12812" max="12812" width="18.7109375" style="2" customWidth="1"/>
    <col min="12813" max="12813" width="1.140625" style="2" customWidth="1"/>
    <col min="12814" max="12814" width="18.7109375" style="2" customWidth="1"/>
    <col min="12815" max="12815" width="6.28515625" style="2" customWidth="1"/>
    <col min="12816" max="13053" width="6.7109375" style="2"/>
    <col min="13054" max="13054" width="7.85546875" style="2" customWidth="1"/>
    <col min="13055" max="13055" width="1.7109375" style="2" customWidth="1"/>
    <col min="13056" max="13056" width="2.28515625" style="2" customWidth="1"/>
    <col min="13057" max="13057" width="1.7109375" style="2" customWidth="1"/>
    <col min="13058" max="13058" width="2.28515625" style="2" customWidth="1"/>
    <col min="13059" max="13059" width="2" style="2" customWidth="1"/>
    <col min="13060" max="13060" width="4.5703125" style="2" customWidth="1"/>
    <col min="13061" max="13061" width="3.7109375" style="2" customWidth="1"/>
    <col min="13062" max="13063" width="1.140625" style="2" customWidth="1"/>
    <col min="13064" max="13064" width="13.28515625" style="2" customWidth="1"/>
    <col min="13065" max="13065" width="16.5703125" style="2" customWidth="1"/>
    <col min="13066" max="13066" width="7.28515625" style="2" customWidth="1"/>
    <col min="13067" max="13067" width="1.140625" style="2" customWidth="1"/>
    <col min="13068" max="13068" width="18.7109375" style="2" customWidth="1"/>
    <col min="13069" max="13069" width="1.140625" style="2" customWidth="1"/>
    <col min="13070" max="13070" width="18.7109375" style="2" customWidth="1"/>
    <col min="13071" max="13071" width="6.28515625" style="2" customWidth="1"/>
    <col min="13072" max="13309" width="6.7109375" style="2"/>
    <col min="13310" max="13310" width="7.85546875" style="2" customWidth="1"/>
    <col min="13311" max="13311" width="1.7109375" style="2" customWidth="1"/>
    <col min="13312" max="13312" width="2.28515625" style="2" customWidth="1"/>
    <col min="13313" max="13313" width="1.7109375" style="2" customWidth="1"/>
    <col min="13314" max="13314" width="2.28515625" style="2" customWidth="1"/>
    <col min="13315" max="13315" width="2" style="2" customWidth="1"/>
    <col min="13316" max="13316" width="4.5703125" style="2" customWidth="1"/>
    <col min="13317" max="13317" width="3.7109375" style="2" customWidth="1"/>
    <col min="13318" max="13319" width="1.140625" style="2" customWidth="1"/>
    <col min="13320" max="13320" width="13.28515625" style="2" customWidth="1"/>
    <col min="13321" max="13321" width="16.5703125" style="2" customWidth="1"/>
    <col min="13322" max="13322" width="7.28515625" style="2" customWidth="1"/>
    <col min="13323" max="13323" width="1.140625" style="2" customWidth="1"/>
    <col min="13324" max="13324" width="18.7109375" style="2" customWidth="1"/>
    <col min="13325" max="13325" width="1.140625" style="2" customWidth="1"/>
    <col min="13326" max="13326" width="18.7109375" style="2" customWidth="1"/>
    <col min="13327" max="13327" width="6.28515625" style="2" customWidth="1"/>
    <col min="13328" max="13565" width="6.7109375" style="2"/>
    <col min="13566" max="13566" width="7.85546875" style="2" customWidth="1"/>
    <col min="13567" max="13567" width="1.7109375" style="2" customWidth="1"/>
    <col min="13568" max="13568" width="2.28515625" style="2" customWidth="1"/>
    <col min="13569" max="13569" width="1.7109375" style="2" customWidth="1"/>
    <col min="13570" max="13570" width="2.28515625" style="2" customWidth="1"/>
    <col min="13571" max="13571" width="2" style="2" customWidth="1"/>
    <col min="13572" max="13572" width="4.5703125" style="2" customWidth="1"/>
    <col min="13573" max="13573" width="3.7109375" style="2" customWidth="1"/>
    <col min="13574" max="13575" width="1.140625" style="2" customWidth="1"/>
    <col min="13576" max="13576" width="13.28515625" style="2" customWidth="1"/>
    <col min="13577" max="13577" width="16.5703125" style="2" customWidth="1"/>
    <col min="13578" max="13578" width="7.28515625" style="2" customWidth="1"/>
    <col min="13579" max="13579" width="1.140625" style="2" customWidth="1"/>
    <col min="13580" max="13580" width="18.7109375" style="2" customWidth="1"/>
    <col min="13581" max="13581" width="1.140625" style="2" customWidth="1"/>
    <col min="13582" max="13582" width="18.7109375" style="2" customWidth="1"/>
    <col min="13583" max="13583" width="6.28515625" style="2" customWidth="1"/>
    <col min="13584" max="13821" width="6.7109375" style="2"/>
    <col min="13822" max="13822" width="7.85546875" style="2" customWidth="1"/>
    <col min="13823" max="13823" width="1.7109375" style="2" customWidth="1"/>
    <col min="13824" max="13824" width="2.28515625" style="2" customWidth="1"/>
    <col min="13825" max="13825" width="1.7109375" style="2" customWidth="1"/>
    <col min="13826" max="13826" width="2.28515625" style="2" customWidth="1"/>
    <col min="13827" max="13827" width="2" style="2" customWidth="1"/>
    <col min="13828" max="13828" width="4.5703125" style="2" customWidth="1"/>
    <col min="13829" max="13829" width="3.7109375" style="2" customWidth="1"/>
    <col min="13830" max="13831" width="1.140625" style="2" customWidth="1"/>
    <col min="13832" max="13832" width="13.28515625" style="2" customWidth="1"/>
    <col min="13833" max="13833" width="16.5703125" style="2" customWidth="1"/>
    <col min="13834" max="13834" width="7.28515625" style="2" customWidth="1"/>
    <col min="13835" max="13835" width="1.140625" style="2" customWidth="1"/>
    <col min="13836" max="13836" width="18.7109375" style="2" customWidth="1"/>
    <col min="13837" max="13837" width="1.140625" style="2" customWidth="1"/>
    <col min="13838" max="13838" width="18.7109375" style="2" customWidth="1"/>
    <col min="13839" max="13839" width="6.28515625" style="2" customWidth="1"/>
    <col min="13840" max="14077" width="6.7109375" style="2"/>
    <col min="14078" max="14078" width="7.85546875" style="2" customWidth="1"/>
    <col min="14079" max="14079" width="1.7109375" style="2" customWidth="1"/>
    <col min="14080" max="14080" width="2.28515625" style="2" customWidth="1"/>
    <col min="14081" max="14081" width="1.7109375" style="2" customWidth="1"/>
    <col min="14082" max="14082" width="2.28515625" style="2" customWidth="1"/>
    <col min="14083" max="14083" width="2" style="2" customWidth="1"/>
    <col min="14084" max="14084" width="4.5703125" style="2" customWidth="1"/>
    <col min="14085" max="14085" width="3.7109375" style="2" customWidth="1"/>
    <col min="14086" max="14087" width="1.140625" style="2" customWidth="1"/>
    <col min="14088" max="14088" width="13.28515625" style="2" customWidth="1"/>
    <col min="14089" max="14089" width="16.5703125" style="2" customWidth="1"/>
    <col min="14090" max="14090" width="7.28515625" style="2" customWidth="1"/>
    <col min="14091" max="14091" width="1.140625" style="2" customWidth="1"/>
    <col min="14092" max="14092" width="18.7109375" style="2" customWidth="1"/>
    <col min="14093" max="14093" width="1.140625" style="2" customWidth="1"/>
    <col min="14094" max="14094" width="18.7109375" style="2" customWidth="1"/>
    <col min="14095" max="14095" width="6.28515625" style="2" customWidth="1"/>
    <col min="14096" max="14333" width="6.7109375" style="2"/>
    <col min="14334" max="14334" width="7.85546875" style="2" customWidth="1"/>
    <col min="14335" max="14335" width="1.7109375" style="2" customWidth="1"/>
    <col min="14336" max="14336" width="2.28515625" style="2" customWidth="1"/>
    <col min="14337" max="14337" width="1.7109375" style="2" customWidth="1"/>
    <col min="14338" max="14338" width="2.28515625" style="2" customWidth="1"/>
    <col min="14339" max="14339" width="2" style="2" customWidth="1"/>
    <col min="14340" max="14340" width="4.5703125" style="2" customWidth="1"/>
    <col min="14341" max="14341" width="3.7109375" style="2" customWidth="1"/>
    <col min="14342" max="14343" width="1.140625" style="2" customWidth="1"/>
    <col min="14344" max="14344" width="13.28515625" style="2" customWidth="1"/>
    <col min="14345" max="14345" width="16.5703125" style="2" customWidth="1"/>
    <col min="14346" max="14346" width="7.28515625" style="2" customWidth="1"/>
    <col min="14347" max="14347" width="1.140625" style="2" customWidth="1"/>
    <col min="14348" max="14348" width="18.7109375" style="2" customWidth="1"/>
    <col min="14349" max="14349" width="1.140625" style="2" customWidth="1"/>
    <col min="14350" max="14350" width="18.7109375" style="2" customWidth="1"/>
    <col min="14351" max="14351" width="6.28515625" style="2" customWidth="1"/>
    <col min="14352" max="14589" width="6.7109375" style="2"/>
    <col min="14590" max="14590" width="7.85546875" style="2" customWidth="1"/>
    <col min="14591" max="14591" width="1.7109375" style="2" customWidth="1"/>
    <col min="14592" max="14592" width="2.28515625" style="2" customWidth="1"/>
    <col min="14593" max="14593" width="1.7109375" style="2" customWidth="1"/>
    <col min="14594" max="14594" width="2.28515625" style="2" customWidth="1"/>
    <col min="14595" max="14595" width="2" style="2" customWidth="1"/>
    <col min="14596" max="14596" width="4.5703125" style="2" customWidth="1"/>
    <col min="14597" max="14597" width="3.7109375" style="2" customWidth="1"/>
    <col min="14598" max="14599" width="1.140625" style="2" customWidth="1"/>
    <col min="14600" max="14600" width="13.28515625" style="2" customWidth="1"/>
    <col min="14601" max="14601" width="16.5703125" style="2" customWidth="1"/>
    <col min="14602" max="14602" width="7.28515625" style="2" customWidth="1"/>
    <col min="14603" max="14603" width="1.140625" style="2" customWidth="1"/>
    <col min="14604" max="14604" width="18.7109375" style="2" customWidth="1"/>
    <col min="14605" max="14605" width="1.140625" style="2" customWidth="1"/>
    <col min="14606" max="14606" width="18.7109375" style="2" customWidth="1"/>
    <col min="14607" max="14607" width="6.28515625" style="2" customWidth="1"/>
    <col min="14608" max="14845" width="6.7109375" style="2"/>
    <col min="14846" max="14846" width="7.85546875" style="2" customWidth="1"/>
    <col min="14847" max="14847" width="1.7109375" style="2" customWidth="1"/>
    <col min="14848" max="14848" width="2.28515625" style="2" customWidth="1"/>
    <col min="14849" max="14849" width="1.7109375" style="2" customWidth="1"/>
    <col min="14850" max="14850" width="2.28515625" style="2" customWidth="1"/>
    <col min="14851" max="14851" width="2" style="2" customWidth="1"/>
    <col min="14852" max="14852" width="4.5703125" style="2" customWidth="1"/>
    <col min="14853" max="14853" width="3.7109375" style="2" customWidth="1"/>
    <col min="14854" max="14855" width="1.140625" style="2" customWidth="1"/>
    <col min="14856" max="14856" width="13.28515625" style="2" customWidth="1"/>
    <col min="14857" max="14857" width="16.5703125" style="2" customWidth="1"/>
    <col min="14858" max="14858" width="7.28515625" style="2" customWidth="1"/>
    <col min="14859" max="14859" width="1.140625" style="2" customWidth="1"/>
    <col min="14860" max="14860" width="18.7109375" style="2" customWidth="1"/>
    <col min="14861" max="14861" width="1.140625" style="2" customWidth="1"/>
    <col min="14862" max="14862" width="18.7109375" style="2" customWidth="1"/>
    <col min="14863" max="14863" width="6.28515625" style="2" customWidth="1"/>
    <col min="14864" max="15101" width="6.7109375" style="2"/>
    <col min="15102" max="15102" width="7.85546875" style="2" customWidth="1"/>
    <col min="15103" max="15103" width="1.7109375" style="2" customWidth="1"/>
    <col min="15104" max="15104" width="2.28515625" style="2" customWidth="1"/>
    <col min="15105" max="15105" width="1.7109375" style="2" customWidth="1"/>
    <col min="15106" max="15106" width="2.28515625" style="2" customWidth="1"/>
    <col min="15107" max="15107" width="2" style="2" customWidth="1"/>
    <col min="15108" max="15108" width="4.5703125" style="2" customWidth="1"/>
    <col min="15109" max="15109" width="3.7109375" style="2" customWidth="1"/>
    <col min="15110" max="15111" width="1.140625" style="2" customWidth="1"/>
    <col min="15112" max="15112" width="13.28515625" style="2" customWidth="1"/>
    <col min="15113" max="15113" width="16.5703125" style="2" customWidth="1"/>
    <col min="15114" max="15114" width="7.28515625" style="2" customWidth="1"/>
    <col min="15115" max="15115" width="1.140625" style="2" customWidth="1"/>
    <col min="15116" max="15116" width="18.7109375" style="2" customWidth="1"/>
    <col min="15117" max="15117" width="1.140625" style="2" customWidth="1"/>
    <col min="15118" max="15118" width="18.7109375" style="2" customWidth="1"/>
    <col min="15119" max="15119" width="6.28515625" style="2" customWidth="1"/>
    <col min="15120" max="15357" width="6.7109375" style="2"/>
    <col min="15358" max="15358" width="7.85546875" style="2" customWidth="1"/>
    <col min="15359" max="15359" width="1.7109375" style="2" customWidth="1"/>
    <col min="15360" max="15360" width="2.28515625" style="2" customWidth="1"/>
    <col min="15361" max="15361" width="1.7109375" style="2" customWidth="1"/>
    <col min="15362" max="15362" width="2.28515625" style="2" customWidth="1"/>
    <col min="15363" max="15363" width="2" style="2" customWidth="1"/>
    <col min="15364" max="15364" width="4.5703125" style="2" customWidth="1"/>
    <col min="15365" max="15365" width="3.7109375" style="2" customWidth="1"/>
    <col min="15366" max="15367" width="1.140625" style="2" customWidth="1"/>
    <col min="15368" max="15368" width="13.28515625" style="2" customWidth="1"/>
    <col min="15369" max="15369" width="16.5703125" style="2" customWidth="1"/>
    <col min="15370" max="15370" width="7.28515625" style="2" customWidth="1"/>
    <col min="15371" max="15371" width="1.140625" style="2" customWidth="1"/>
    <col min="15372" max="15372" width="18.7109375" style="2" customWidth="1"/>
    <col min="15373" max="15373" width="1.140625" style="2" customWidth="1"/>
    <col min="15374" max="15374" width="18.7109375" style="2" customWidth="1"/>
    <col min="15375" max="15375" width="6.28515625" style="2" customWidth="1"/>
    <col min="15376" max="15613" width="6.7109375" style="2"/>
    <col min="15614" max="15614" width="7.85546875" style="2" customWidth="1"/>
    <col min="15615" max="15615" width="1.7109375" style="2" customWidth="1"/>
    <col min="15616" max="15616" width="2.28515625" style="2" customWidth="1"/>
    <col min="15617" max="15617" width="1.7109375" style="2" customWidth="1"/>
    <col min="15618" max="15618" width="2.28515625" style="2" customWidth="1"/>
    <col min="15619" max="15619" width="2" style="2" customWidth="1"/>
    <col min="15620" max="15620" width="4.5703125" style="2" customWidth="1"/>
    <col min="15621" max="15621" width="3.7109375" style="2" customWidth="1"/>
    <col min="15622" max="15623" width="1.140625" style="2" customWidth="1"/>
    <col min="15624" max="15624" width="13.28515625" style="2" customWidth="1"/>
    <col min="15625" max="15625" width="16.5703125" style="2" customWidth="1"/>
    <col min="15626" max="15626" width="7.28515625" style="2" customWidth="1"/>
    <col min="15627" max="15627" width="1.140625" style="2" customWidth="1"/>
    <col min="15628" max="15628" width="18.7109375" style="2" customWidth="1"/>
    <col min="15629" max="15629" width="1.140625" style="2" customWidth="1"/>
    <col min="15630" max="15630" width="18.7109375" style="2" customWidth="1"/>
    <col min="15631" max="15631" width="6.28515625" style="2" customWidth="1"/>
    <col min="15632" max="15869" width="6.7109375" style="2"/>
    <col min="15870" max="15870" width="7.85546875" style="2" customWidth="1"/>
    <col min="15871" max="15871" width="1.7109375" style="2" customWidth="1"/>
    <col min="15872" max="15872" width="2.28515625" style="2" customWidth="1"/>
    <col min="15873" max="15873" width="1.7109375" style="2" customWidth="1"/>
    <col min="15874" max="15874" width="2.28515625" style="2" customWidth="1"/>
    <col min="15875" max="15875" width="2" style="2" customWidth="1"/>
    <col min="15876" max="15876" width="4.5703125" style="2" customWidth="1"/>
    <col min="15877" max="15877" width="3.7109375" style="2" customWidth="1"/>
    <col min="15878" max="15879" width="1.140625" style="2" customWidth="1"/>
    <col min="15880" max="15880" width="13.28515625" style="2" customWidth="1"/>
    <col min="15881" max="15881" width="16.5703125" style="2" customWidth="1"/>
    <col min="15882" max="15882" width="7.28515625" style="2" customWidth="1"/>
    <col min="15883" max="15883" width="1.140625" style="2" customWidth="1"/>
    <col min="15884" max="15884" width="18.7109375" style="2" customWidth="1"/>
    <col min="15885" max="15885" width="1.140625" style="2" customWidth="1"/>
    <col min="15886" max="15886" width="18.7109375" style="2" customWidth="1"/>
    <col min="15887" max="15887" width="6.28515625" style="2" customWidth="1"/>
    <col min="15888" max="16125" width="6.7109375" style="2"/>
    <col min="16126" max="16126" width="7.85546875" style="2" customWidth="1"/>
    <col min="16127" max="16127" width="1.7109375" style="2" customWidth="1"/>
    <col min="16128" max="16128" width="2.28515625" style="2" customWidth="1"/>
    <col min="16129" max="16129" width="1.7109375" style="2" customWidth="1"/>
    <col min="16130" max="16130" width="2.28515625" style="2" customWidth="1"/>
    <col min="16131" max="16131" width="2" style="2" customWidth="1"/>
    <col min="16132" max="16132" width="4.5703125" style="2" customWidth="1"/>
    <col min="16133" max="16133" width="3.7109375" style="2" customWidth="1"/>
    <col min="16134" max="16135" width="1.140625" style="2" customWidth="1"/>
    <col min="16136" max="16136" width="13.28515625" style="2" customWidth="1"/>
    <col min="16137" max="16137" width="16.5703125" style="2" customWidth="1"/>
    <col min="16138" max="16138" width="7.28515625" style="2" customWidth="1"/>
    <col min="16139" max="16139" width="1.140625" style="2" customWidth="1"/>
    <col min="16140" max="16140" width="18.7109375" style="2" customWidth="1"/>
    <col min="16141" max="16141" width="1.140625" style="2" customWidth="1"/>
    <col min="16142" max="16142" width="18.7109375" style="2" customWidth="1"/>
    <col min="16143" max="16143" width="6.28515625" style="2" customWidth="1"/>
    <col min="16144" max="16384" width="6.7109375" style="2"/>
  </cols>
  <sheetData>
    <row r="1" spans="1:14" ht="16.5" customHeight="1">
      <c r="E1" s="154" t="s">
        <v>7</v>
      </c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3.5" customHeight="1">
      <c r="E2" s="153" t="s">
        <v>0</v>
      </c>
      <c r="F2" s="153"/>
      <c r="G2" s="153"/>
      <c r="H2" s="153"/>
      <c r="I2" s="153"/>
      <c r="J2" s="153"/>
      <c r="K2" s="153"/>
      <c r="L2" s="153"/>
      <c r="M2" s="153"/>
      <c r="N2" s="153"/>
    </row>
    <row r="3" spans="1:14" ht="3" customHeight="1"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3.5" customHeight="1">
      <c r="E4" s="185" t="s">
        <v>8</v>
      </c>
      <c r="F4" s="185"/>
      <c r="G4" s="185"/>
      <c r="H4" s="185"/>
      <c r="I4" s="185"/>
      <c r="J4" s="185"/>
      <c r="K4" s="185"/>
      <c r="L4" s="185"/>
      <c r="M4" s="185"/>
      <c r="N4" s="185"/>
    </row>
    <row r="5" spans="1:14" ht="0.75" customHeight="1">
      <c r="E5" s="186" t="s">
        <v>9</v>
      </c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0.15" customHeight="1"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6" customHeight="1">
      <c r="A7" s="193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9" t="s">
        <v>63</v>
      </c>
      <c r="M7" s="202" t="s">
        <v>10</v>
      </c>
      <c r="N7" s="187">
        <v>2018</v>
      </c>
    </row>
    <row r="8" spans="1:14" ht="13.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200"/>
      <c r="M8" s="203"/>
      <c r="N8" s="188"/>
    </row>
    <row r="9" spans="1:14" ht="6.7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201"/>
      <c r="M9" s="204"/>
      <c r="N9" s="189"/>
    </row>
    <row r="10" spans="1:14" ht="13.5" customHeight="1">
      <c r="A10" s="3"/>
      <c r="B10" s="157" t="s">
        <v>11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48" t="s">
        <v>309</v>
      </c>
      <c r="M10" s="3"/>
      <c r="N10" s="6"/>
    </row>
    <row r="11" spans="1:14" ht="13.5" customHeight="1">
      <c r="A11" s="3"/>
      <c r="B11" s="4"/>
      <c r="C11" s="155" t="s">
        <v>12</v>
      </c>
      <c r="D11" s="155"/>
      <c r="E11" s="155"/>
      <c r="F11" s="155"/>
      <c r="G11" s="155"/>
      <c r="H11" s="155"/>
      <c r="I11" s="155"/>
      <c r="J11" s="155"/>
      <c r="K11" s="155"/>
      <c r="L11" s="149" t="s">
        <v>310</v>
      </c>
      <c r="M11" s="3"/>
      <c r="N11" s="6"/>
    </row>
    <row r="12" spans="1:14" ht="13.5" customHeight="1">
      <c r="A12" s="3"/>
      <c r="B12" s="4"/>
      <c r="C12" s="4"/>
      <c r="D12" s="190" t="s">
        <v>13</v>
      </c>
      <c r="E12" s="190"/>
      <c r="F12" s="190"/>
      <c r="G12" s="190"/>
      <c r="H12" s="190"/>
      <c r="I12" s="190"/>
      <c r="J12" s="190"/>
      <c r="K12" s="190"/>
      <c r="L12" s="149" t="s">
        <v>311</v>
      </c>
      <c r="M12" s="133">
        <v>173713934738</v>
      </c>
      <c r="N12" s="12">
        <v>202133801405</v>
      </c>
    </row>
    <row r="13" spans="1:14" ht="13.5" customHeight="1">
      <c r="A13" s="3"/>
      <c r="B13" s="4"/>
      <c r="C13" s="4"/>
      <c r="D13" s="190" t="s">
        <v>14</v>
      </c>
      <c r="E13" s="190"/>
      <c r="F13" s="190"/>
      <c r="G13" s="190"/>
      <c r="H13" s="190"/>
      <c r="I13" s="190"/>
      <c r="J13" s="190"/>
      <c r="K13" s="190"/>
      <c r="L13" s="149" t="s">
        <v>312</v>
      </c>
      <c r="M13" s="133">
        <v>4434895</v>
      </c>
      <c r="N13" s="12">
        <v>0</v>
      </c>
    </row>
    <row r="14" spans="1:14" ht="13.5" customHeight="1">
      <c r="A14" s="3"/>
      <c r="B14" s="4"/>
      <c r="C14" s="4"/>
      <c r="D14" s="190" t="s">
        <v>15</v>
      </c>
      <c r="E14" s="190"/>
      <c r="F14" s="190"/>
      <c r="G14" s="190"/>
      <c r="H14" s="190"/>
      <c r="I14" s="190"/>
      <c r="J14" s="190"/>
      <c r="K14" s="190"/>
      <c r="L14" s="149" t="s">
        <v>313</v>
      </c>
      <c r="M14" s="133">
        <v>0</v>
      </c>
      <c r="N14" s="12">
        <v>290700</v>
      </c>
    </row>
    <row r="15" spans="1:14" ht="13.5" customHeight="1">
      <c r="A15" s="3"/>
      <c r="B15" s="4"/>
      <c r="C15" s="4"/>
      <c r="D15" s="190" t="s">
        <v>16</v>
      </c>
      <c r="E15" s="190"/>
      <c r="F15" s="190"/>
      <c r="G15" s="190"/>
      <c r="H15" s="190"/>
      <c r="I15" s="190"/>
      <c r="J15" s="190"/>
      <c r="K15" s="190"/>
      <c r="L15" s="149" t="s">
        <v>314</v>
      </c>
      <c r="M15" s="133">
        <v>21097662080</v>
      </c>
      <c r="N15" s="12">
        <v>9630732700</v>
      </c>
    </row>
    <row r="16" spans="1:14" ht="13.5" customHeight="1">
      <c r="A16" s="3"/>
      <c r="B16" s="4"/>
      <c r="C16" s="4"/>
      <c r="D16" s="190" t="s">
        <v>17</v>
      </c>
      <c r="E16" s="190"/>
      <c r="F16" s="190"/>
      <c r="G16" s="190"/>
      <c r="H16" s="190"/>
      <c r="I16" s="190"/>
      <c r="J16" s="190"/>
      <c r="K16" s="190"/>
      <c r="L16" s="149" t="s">
        <v>315</v>
      </c>
      <c r="M16" s="133">
        <v>0</v>
      </c>
      <c r="N16" s="12">
        <v>8266706467</v>
      </c>
    </row>
    <row r="17" spans="1:14" ht="13.5" customHeight="1">
      <c r="A17" s="3"/>
      <c r="B17" s="4"/>
      <c r="C17" s="4"/>
      <c r="D17" s="190" t="s">
        <v>18</v>
      </c>
      <c r="E17" s="190"/>
      <c r="F17" s="190"/>
      <c r="G17" s="190"/>
      <c r="H17" s="190"/>
      <c r="I17" s="190"/>
      <c r="J17" s="190"/>
      <c r="K17" s="190"/>
      <c r="L17" s="149" t="s">
        <v>316</v>
      </c>
      <c r="M17" s="133">
        <v>2630921546</v>
      </c>
      <c r="N17" s="12">
        <v>1797874456</v>
      </c>
    </row>
    <row r="18" spans="1:14" ht="13.5" customHeight="1">
      <c r="A18" s="3"/>
      <c r="B18" s="4"/>
      <c r="C18" s="4"/>
      <c r="D18" s="190" t="s">
        <v>19</v>
      </c>
      <c r="E18" s="190"/>
      <c r="F18" s="190"/>
      <c r="G18" s="190"/>
      <c r="H18" s="190"/>
      <c r="I18" s="190"/>
      <c r="J18" s="190"/>
      <c r="K18" s="190"/>
      <c r="L18" s="149" t="s">
        <v>317</v>
      </c>
      <c r="M18" s="133">
        <v>41658925</v>
      </c>
      <c r="N18" s="12">
        <v>0</v>
      </c>
    </row>
    <row r="19" spans="1:14" ht="13.5" customHeight="1">
      <c r="A19" s="3"/>
      <c r="B19" s="4"/>
      <c r="C19" s="4"/>
      <c r="D19" s="155" t="s">
        <v>20</v>
      </c>
      <c r="E19" s="155"/>
      <c r="F19" s="155"/>
      <c r="G19" s="155"/>
      <c r="H19" s="155"/>
      <c r="I19" s="155"/>
      <c r="J19" s="155"/>
      <c r="K19" s="155"/>
      <c r="L19" s="149" t="s">
        <v>318</v>
      </c>
      <c r="M19" s="133">
        <v>75700188605.169998</v>
      </c>
      <c r="N19" s="12">
        <v>73687026097</v>
      </c>
    </row>
    <row r="20" spans="1:14" ht="13.5" customHeight="1">
      <c r="A20" s="3"/>
      <c r="B20" s="4"/>
      <c r="C20" s="4"/>
      <c r="D20" s="155" t="s">
        <v>21</v>
      </c>
      <c r="E20" s="155"/>
      <c r="F20" s="155"/>
      <c r="G20" s="155"/>
      <c r="H20" s="155"/>
      <c r="I20" s="155"/>
      <c r="J20" s="155"/>
      <c r="K20" s="155"/>
      <c r="L20" s="149" t="s">
        <v>319</v>
      </c>
      <c r="M20" s="133">
        <v>21297549579</v>
      </c>
      <c r="N20" s="12">
        <v>19233205850</v>
      </c>
    </row>
    <row r="21" spans="1:14" ht="13.5" customHeight="1">
      <c r="A21" s="3"/>
      <c r="B21" s="4"/>
      <c r="C21" s="4"/>
      <c r="D21" s="155" t="s">
        <v>22</v>
      </c>
      <c r="E21" s="155"/>
      <c r="F21" s="155"/>
      <c r="G21" s="155"/>
      <c r="H21" s="155"/>
      <c r="I21" s="155"/>
      <c r="J21" s="155"/>
      <c r="K21" s="155"/>
      <c r="L21" s="149" t="s">
        <v>320</v>
      </c>
      <c r="M21" s="133">
        <v>-52057930175.605995</v>
      </c>
      <c r="N21" s="12">
        <v>-49244361601.32</v>
      </c>
    </row>
    <row r="22" spans="1:14" ht="13.5" customHeight="1">
      <c r="A22" s="3"/>
      <c r="B22" s="4"/>
      <c r="C22" s="4"/>
      <c r="D22" s="155" t="s">
        <v>23</v>
      </c>
      <c r="E22" s="155"/>
      <c r="F22" s="155"/>
      <c r="G22" s="155"/>
      <c r="H22" s="155"/>
      <c r="I22" s="155"/>
      <c r="J22" s="155"/>
      <c r="K22" s="155"/>
      <c r="L22" s="149" t="s">
        <v>321</v>
      </c>
      <c r="M22" s="133">
        <v>32271166.670000002</v>
      </c>
      <c r="N22" s="12">
        <v>32189500</v>
      </c>
    </row>
    <row r="23" spans="1:14" ht="13.5" customHeight="1">
      <c r="A23" s="3"/>
      <c r="B23" s="4"/>
      <c r="C23" s="4"/>
      <c r="D23" s="155" t="s">
        <v>24</v>
      </c>
      <c r="E23" s="155"/>
      <c r="F23" s="155"/>
      <c r="G23" s="155"/>
      <c r="H23" s="155"/>
      <c r="I23" s="155"/>
      <c r="J23" s="155"/>
      <c r="K23" s="155"/>
      <c r="L23" s="149" t="s">
        <v>322</v>
      </c>
      <c r="M23" s="133">
        <v>38612098649.950005</v>
      </c>
      <c r="N23" s="12">
        <v>44296581518.290001</v>
      </c>
    </row>
    <row r="24" spans="1:14" ht="3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3"/>
      <c r="N24" s="6"/>
    </row>
    <row r="25" spans="1:14" ht="16.5" customHeight="1">
      <c r="A25" s="3"/>
      <c r="B25" s="4"/>
      <c r="C25" s="191" t="s">
        <v>25</v>
      </c>
      <c r="D25" s="191"/>
      <c r="E25" s="191"/>
      <c r="F25" s="191"/>
      <c r="G25" s="191"/>
      <c r="H25" s="191"/>
      <c r="I25" s="191"/>
      <c r="J25" s="191"/>
      <c r="K25" s="191"/>
      <c r="L25" s="6"/>
      <c r="M25" s="133">
        <v>281072790009.18396</v>
      </c>
      <c r="N25" s="12">
        <v>309834047091.97003</v>
      </c>
    </row>
    <row r="26" spans="1:14" ht="13.5" customHeight="1">
      <c r="A26" s="3"/>
      <c r="B26" s="4"/>
      <c r="C26" s="155" t="s">
        <v>26</v>
      </c>
      <c r="D26" s="155"/>
      <c r="E26" s="155"/>
      <c r="F26" s="155"/>
      <c r="G26" s="155"/>
      <c r="H26" s="155"/>
      <c r="I26" s="155"/>
      <c r="J26" s="155"/>
      <c r="K26" s="155"/>
      <c r="L26" s="50" t="s">
        <v>323</v>
      </c>
      <c r="M26" s="3"/>
      <c r="N26" s="6"/>
    </row>
    <row r="27" spans="1:14" ht="13.5" customHeight="1">
      <c r="A27" s="3"/>
      <c r="B27" s="4"/>
      <c r="C27" s="4"/>
      <c r="D27" s="155" t="s">
        <v>27</v>
      </c>
      <c r="E27" s="155"/>
      <c r="F27" s="155"/>
      <c r="G27" s="155"/>
      <c r="H27" s="155"/>
      <c r="I27" s="155"/>
      <c r="J27" s="155"/>
      <c r="K27" s="155"/>
      <c r="L27" s="149" t="s">
        <v>324</v>
      </c>
      <c r="M27" s="3"/>
      <c r="N27" s="6"/>
    </row>
    <row r="28" spans="1:14" ht="13.5" customHeight="1">
      <c r="A28" s="3"/>
      <c r="B28" s="4"/>
      <c r="C28" s="4"/>
      <c r="D28" s="4"/>
      <c r="E28" s="190" t="s">
        <v>28</v>
      </c>
      <c r="F28" s="190"/>
      <c r="G28" s="190"/>
      <c r="H28" s="190"/>
      <c r="I28" s="190"/>
      <c r="J28" s="190"/>
      <c r="K28" s="190"/>
      <c r="L28" s="6"/>
      <c r="M28" s="133">
        <v>218968753409.37</v>
      </c>
      <c r="N28" s="12">
        <v>202793400532.26001</v>
      </c>
    </row>
    <row r="29" spans="1:14" ht="3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3"/>
      <c r="N29" s="6"/>
    </row>
    <row r="30" spans="1:14" ht="16.5" customHeight="1">
      <c r="A30" s="3"/>
      <c r="B30" s="4"/>
      <c r="C30" s="4"/>
      <c r="D30" s="191" t="s">
        <v>29</v>
      </c>
      <c r="E30" s="191"/>
      <c r="F30" s="191"/>
      <c r="G30" s="191"/>
      <c r="H30" s="191"/>
      <c r="I30" s="191"/>
      <c r="J30" s="191"/>
      <c r="K30" s="191"/>
      <c r="L30" s="6"/>
      <c r="M30" s="144">
        <v>218968753409.37</v>
      </c>
      <c r="N30" s="8">
        <v>202793400532.26001</v>
      </c>
    </row>
    <row r="31" spans="1:14" ht="3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  <c r="M31" s="3"/>
      <c r="N31" s="6"/>
    </row>
    <row r="32" spans="1:14" ht="16.5" customHeight="1">
      <c r="A32" s="3"/>
      <c r="B32" s="4"/>
      <c r="C32" s="191" t="s">
        <v>30</v>
      </c>
      <c r="D32" s="191"/>
      <c r="E32" s="191"/>
      <c r="F32" s="191"/>
      <c r="G32" s="191"/>
      <c r="H32" s="191"/>
      <c r="I32" s="191"/>
      <c r="J32" s="191"/>
      <c r="K32" s="191"/>
      <c r="L32" s="6"/>
      <c r="M32" s="144">
        <v>218968753409.37</v>
      </c>
      <c r="N32" s="8">
        <v>202793400532.26001</v>
      </c>
    </row>
    <row r="33" spans="1:17" ht="13.5" customHeight="1">
      <c r="A33" s="3"/>
      <c r="B33" s="4"/>
      <c r="C33" s="155" t="s">
        <v>31</v>
      </c>
      <c r="D33" s="155"/>
      <c r="E33" s="155"/>
      <c r="F33" s="155"/>
      <c r="G33" s="155"/>
      <c r="H33" s="155"/>
      <c r="I33" s="155"/>
      <c r="J33" s="155"/>
      <c r="K33" s="155"/>
      <c r="L33" s="149" t="s">
        <v>325</v>
      </c>
      <c r="M33" s="3"/>
      <c r="N33" s="6"/>
    </row>
    <row r="34" spans="1:17" ht="13.5" customHeight="1">
      <c r="A34" s="3"/>
      <c r="B34" s="4"/>
      <c r="C34" s="4"/>
      <c r="D34" s="155" t="s">
        <v>32</v>
      </c>
      <c r="E34" s="155"/>
      <c r="F34" s="155"/>
      <c r="G34" s="155"/>
      <c r="H34" s="155"/>
      <c r="I34" s="155"/>
      <c r="J34" s="155"/>
      <c r="K34" s="155"/>
      <c r="L34" s="149" t="s">
        <v>326</v>
      </c>
      <c r="M34" s="133">
        <v>888902218504</v>
      </c>
      <c r="N34" s="12">
        <v>856430382704</v>
      </c>
    </row>
    <row r="35" spans="1:17" ht="13.5" customHeight="1">
      <c r="A35" s="3"/>
      <c r="B35" s="4"/>
      <c r="C35" s="4"/>
      <c r="D35" s="155" t="s">
        <v>33</v>
      </c>
      <c r="E35" s="155"/>
      <c r="F35" s="155"/>
      <c r="G35" s="155"/>
      <c r="H35" s="155"/>
      <c r="I35" s="155"/>
      <c r="J35" s="155"/>
      <c r="K35" s="155"/>
      <c r="L35" s="149" t="s">
        <v>327</v>
      </c>
      <c r="M35" s="133">
        <v>504300044383.8222</v>
      </c>
      <c r="N35" s="12">
        <v>442312915721.8222</v>
      </c>
    </row>
    <row r="36" spans="1:17" ht="13.5" customHeight="1">
      <c r="A36" s="3"/>
      <c r="B36" s="4"/>
      <c r="C36" s="4"/>
      <c r="D36" s="155" t="s">
        <v>34</v>
      </c>
      <c r="E36" s="155"/>
      <c r="F36" s="155"/>
      <c r="G36" s="155"/>
      <c r="H36" s="155"/>
      <c r="I36" s="155"/>
      <c r="J36" s="155"/>
      <c r="K36" s="155"/>
      <c r="L36" s="149" t="s">
        <v>328</v>
      </c>
      <c r="M36" s="133">
        <v>1105152909108.0012</v>
      </c>
      <c r="N36" s="12">
        <v>1024939363260.0011</v>
      </c>
    </row>
    <row r="37" spans="1:17" ht="13.5" customHeight="1">
      <c r="A37" s="3"/>
      <c r="B37" s="4"/>
      <c r="C37" s="4"/>
      <c r="D37" s="155" t="s">
        <v>35</v>
      </c>
      <c r="E37" s="155"/>
      <c r="F37" s="155"/>
      <c r="G37" s="155"/>
      <c r="H37" s="155"/>
      <c r="I37" s="155"/>
      <c r="J37" s="155"/>
      <c r="K37" s="155"/>
      <c r="L37" s="149" t="s">
        <v>329</v>
      </c>
      <c r="M37" s="133">
        <v>1036241494814</v>
      </c>
      <c r="N37" s="12">
        <v>933706886656</v>
      </c>
    </row>
    <row r="38" spans="1:17" ht="13.5" customHeight="1">
      <c r="A38" s="3"/>
      <c r="B38" s="4"/>
      <c r="C38" s="4"/>
      <c r="D38" s="155" t="s">
        <v>36</v>
      </c>
      <c r="E38" s="155"/>
      <c r="F38" s="155"/>
      <c r="G38" s="155"/>
      <c r="H38" s="155"/>
      <c r="I38" s="155"/>
      <c r="J38" s="155"/>
      <c r="K38" s="155"/>
      <c r="L38" s="149" t="s">
        <v>330</v>
      </c>
      <c r="M38" s="133">
        <v>323750503124.93353</v>
      </c>
      <c r="N38" s="12">
        <v>279848694597.93353</v>
      </c>
    </row>
    <row r="39" spans="1:17" ht="13.5" customHeight="1">
      <c r="A39" s="3"/>
      <c r="B39" s="4"/>
      <c r="C39" s="4"/>
      <c r="D39" s="155" t="s">
        <v>37</v>
      </c>
      <c r="E39" s="155"/>
      <c r="F39" s="155"/>
      <c r="G39" s="155"/>
      <c r="H39" s="155"/>
      <c r="I39" s="155"/>
      <c r="J39" s="155"/>
      <c r="K39" s="155"/>
      <c r="L39" s="149" t="s">
        <v>331</v>
      </c>
      <c r="M39" s="133">
        <v>19553172165</v>
      </c>
      <c r="N39" s="12">
        <v>18487864386</v>
      </c>
    </row>
    <row r="40" spans="1:17" ht="13.5" customHeight="1">
      <c r="A40" s="3"/>
      <c r="B40" s="4"/>
      <c r="C40" s="4"/>
      <c r="D40" s="155" t="s">
        <v>38</v>
      </c>
      <c r="E40" s="155"/>
      <c r="F40" s="155"/>
      <c r="G40" s="155"/>
      <c r="H40" s="155"/>
      <c r="I40" s="155"/>
      <c r="J40" s="155"/>
      <c r="K40" s="155"/>
      <c r="L40" s="149" t="s">
        <v>332</v>
      </c>
      <c r="M40" s="133">
        <v>-920961308852</v>
      </c>
      <c r="N40" s="12">
        <v>-898191875112</v>
      </c>
      <c r="P40" s="125"/>
      <c r="Q40" s="125"/>
    </row>
    <row r="41" spans="1:17" ht="3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6"/>
      <c r="M41" s="3"/>
      <c r="N41" s="6"/>
    </row>
    <row r="42" spans="1:17" ht="16.5" customHeight="1">
      <c r="A42" s="3"/>
      <c r="B42" s="4"/>
      <c r="C42" s="191" t="s">
        <v>39</v>
      </c>
      <c r="D42" s="191"/>
      <c r="E42" s="191"/>
      <c r="F42" s="191"/>
      <c r="G42" s="191"/>
      <c r="H42" s="191"/>
      <c r="I42" s="191"/>
      <c r="J42" s="191"/>
      <c r="K42" s="191"/>
      <c r="L42" s="6"/>
      <c r="M42" s="133">
        <v>2956939033247.7568</v>
      </c>
      <c r="N42" s="12">
        <v>2657534232213.7568</v>
      </c>
    </row>
    <row r="43" spans="1:17" ht="13.5" customHeight="1">
      <c r="A43" s="3"/>
      <c r="B43" s="4"/>
      <c r="C43" s="155" t="s">
        <v>40</v>
      </c>
      <c r="D43" s="155"/>
      <c r="E43" s="155"/>
      <c r="F43" s="155"/>
      <c r="G43" s="155"/>
      <c r="H43" s="155"/>
      <c r="I43" s="155"/>
      <c r="J43" s="155"/>
      <c r="K43" s="155"/>
      <c r="L43" s="149" t="s">
        <v>333</v>
      </c>
      <c r="M43" s="3"/>
      <c r="N43" s="6"/>
    </row>
    <row r="44" spans="1:17" ht="13.5" customHeight="1">
      <c r="A44" s="3"/>
      <c r="B44" s="4"/>
      <c r="C44" s="4"/>
      <c r="D44" s="155" t="s">
        <v>41</v>
      </c>
      <c r="E44" s="155"/>
      <c r="F44" s="155"/>
      <c r="G44" s="155"/>
      <c r="H44" s="155"/>
      <c r="I44" s="155"/>
      <c r="J44" s="155"/>
      <c r="K44" s="155"/>
      <c r="L44" s="149" t="s">
        <v>334</v>
      </c>
      <c r="M44" s="133">
        <v>1159717769</v>
      </c>
      <c r="N44" s="12">
        <v>1159717769</v>
      </c>
    </row>
    <row r="45" spans="1:17" ht="13.5" customHeight="1">
      <c r="A45" s="3"/>
      <c r="B45" s="4"/>
      <c r="C45" s="4"/>
      <c r="D45" s="155" t="s">
        <v>42</v>
      </c>
      <c r="E45" s="155"/>
      <c r="F45" s="155"/>
      <c r="G45" s="155"/>
      <c r="H45" s="155"/>
      <c r="I45" s="155"/>
      <c r="J45" s="155"/>
      <c r="K45" s="155"/>
      <c r="L45" s="149" t="s">
        <v>335</v>
      </c>
      <c r="M45" s="133">
        <v>6457500000</v>
      </c>
      <c r="N45" s="12">
        <v>6457500000</v>
      </c>
    </row>
    <row r="46" spans="1:17" ht="13.5" customHeight="1">
      <c r="A46" s="3"/>
      <c r="B46" s="4"/>
      <c r="C46" s="4"/>
      <c r="D46" s="155" t="s">
        <v>43</v>
      </c>
      <c r="E46" s="155"/>
      <c r="F46" s="155"/>
      <c r="G46" s="155"/>
      <c r="H46" s="155"/>
      <c r="I46" s="155"/>
      <c r="J46" s="155"/>
      <c r="K46" s="155"/>
      <c r="L46" s="6"/>
      <c r="M46" s="133">
        <v>1404523669</v>
      </c>
      <c r="N46" s="12">
        <v>1157949904</v>
      </c>
    </row>
    <row r="47" spans="1:17" ht="13.5" customHeight="1">
      <c r="A47" s="3"/>
      <c r="B47" s="4"/>
      <c r="C47" s="4"/>
      <c r="D47" s="155" t="s">
        <v>44</v>
      </c>
      <c r="E47" s="155"/>
      <c r="F47" s="155"/>
      <c r="G47" s="155"/>
      <c r="H47" s="155"/>
      <c r="I47" s="155"/>
      <c r="J47" s="155"/>
      <c r="K47" s="155"/>
      <c r="L47" s="6"/>
      <c r="M47" s="133">
        <v>10940652270.383802</v>
      </c>
      <c r="N47" s="12">
        <v>11994190641.847397</v>
      </c>
    </row>
    <row r="48" spans="1:17" ht="3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6"/>
      <c r="M48" s="3"/>
      <c r="N48" s="6"/>
    </row>
    <row r="49" spans="1:14" ht="16.5" customHeight="1">
      <c r="A49" s="3"/>
      <c r="B49" s="4"/>
      <c r="C49" s="191" t="s">
        <v>45</v>
      </c>
      <c r="D49" s="191"/>
      <c r="E49" s="191"/>
      <c r="F49" s="191"/>
      <c r="G49" s="191"/>
      <c r="H49" s="191"/>
      <c r="I49" s="191"/>
      <c r="J49" s="191"/>
      <c r="K49" s="191"/>
      <c r="L49" s="6"/>
      <c r="M49" s="144">
        <v>19962393708.383801</v>
      </c>
      <c r="N49" s="8">
        <v>20769358314.847397</v>
      </c>
    </row>
    <row r="50" spans="1:14" ht="6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 s="3"/>
      <c r="N50" s="6"/>
    </row>
    <row r="51" spans="1:14" ht="16.5" customHeight="1">
      <c r="A51" s="3"/>
      <c r="B51" s="4"/>
      <c r="C51" s="4"/>
      <c r="D51" s="4"/>
      <c r="E51" s="4"/>
      <c r="F51" s="4"/>
      <c r="G51" s="4"/>
      <c r="H51" s="206" t="s">
        <v>46</v>
      </c>
      <c r="I51" s="206"/>
      <c r="J51" s="206"/>
      <c r="K51" s="206"/>
      <c r="L51" s="6"/>
      <c r="M51" s="145">
        <v>3476942970374.6943</v>
      </c>
      <c r="N51" s="146">
        <v>3190931038152.8345</v>
      </c>
    </row>
    <row r="52" spans="1:14" ht="13.5" customHeight="1">
      <c r="A52" s="3"/>
      <c r="B52" s="157" t="s">
        <v>47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48" t="s">
        <v>345</v>
      </c>
      <c r="M52" s="3"/>
      <c r="N52" s="6"/>
    </row>
    <row r="53" spans="1:14" ht="13.5" customHeight="1">
      <c r="A53" s="3"/>
      <c r="B53" s="4"/>
      <c r="C53" s="155" t="s">
        <v>48</v>
      </c>
      <c r="D53" s="155"/>
      <c r="E53" s="155"/>
      <c r="F53" s="155"/>
      <c r="G53" s="155"/>
      <c r="H53" s="155"/>
      <c r="I53" s="155"/>
      <c r="J53" s="155"/>
      <c r="K53" s="155"/>
      <c r="L53" s="149" t="s">
        <v>336</v>
      </c>
      <c r="M53" s="3"/>
      <c r="N53" s="6"/>
    </row>
    <row r="54" spans="1:14" ht="13.5" customHeight="1">
      <c r="A54" s="3"/>
      <c r="B54" s="4"/>
      <c r="C54" s="4"/>
      <c r="D54" s="155" t="s">
        <v>49</v>
      </c>
      <c r="E54" s="155"/>
      <c r="F54" s="155"/>
      <c r="G54" s="155"/>
      <c r="H54" s="155"/>
      <c r="I54" s="155"/>
      <c r="J54" s="155"/>
      <c r="K54" s="155"/>
      <c r="L54" s="149" t="s">
        <v>337</v>
      </c>
      <c r="M54" s="133">
        <v>41658925</v>
      </c>
      <c r="N54" s="12">
        <v>343974681</v>
      </c>
    </row>
    <row r="55" spans="1:14" ht="13.5" customHeight="1">
      <c r="A55" s="3"/>
      <c r="B55" s="4"/>
      <c r="C55" s="4"/>
      <c r="D55" s="155" t="s">
        <v>50</v>
      </c>
      <c r="E55" s="155"/>
      <c r="F55" s="155"/>
      <c r="G55" s="155"/>
      <c r="H55" s="155"/>
      <c r="I55" s="155"/>
      <c r="J55" s="155"/>
      <c r="K55" s="155"/>
      <c r="L55" s="149" t="s">
        <v>338</v>
      </c>
      <c r="M55" s="133">
        <v>80817475</v>
      </c>
      <c r="N55" s="12">
        <v>0</v>
      </c>
    </row>
    <row r="56" spans="1:14" ht="13.5" customHeight="1">
      <c r="A56" s="3"/>
      <c r="B56" s="4"/>
      <c r="C56" s="4"/>
      <c r="D56" s="155" t="s">
        <v>51</v>
      </c>
      <c r="E56" s="155"/>
      <c r="F56" s="155"/>
      <c r="G56" s="155"/>
      <c r="H56" s="155"/>
      <c r="I56" s="155"/>
      <c r="J56" s="155"/>
      <c r="K56" s="155"/>
      <c r="L56" s="149" t="s">
        <v>339</v>
      </c>
      <c r="M56" s="133">
        <v>30000000000</v>
      </c>
      <c r="N56" s="12">
        <v>0</v>
      </c>
    </row>
    <row r="57" spans="1:14" ht="13.5" customHeight="1">
      <c r="A57" s="3"/>
      <c r="B57" s="4"/>
      <c r="C57" s="4"/>
      <c r="D57" s="155" t="s">
        <v>52</v>
      </c>
      <c r="E57" s="155"/>
      <c r="F57" s="155"/>
      <c r="G57" s="155"/>
      <c r="H57" s="155"/>
      <c r="I57" s="155"/>
      <c r="J57" s="155"/>
      <c r="K57" s="155"/>
      <c r="L57" s="149" t="s">
        <v>340</v>
      </c>
      <c r="M57" s="133">
        <v>2638840685.7200003</v>
      </c>
      <c r="N57" s="12">
        <v>2254311284.7200003</v>
      </c>
    </row>
    <row r="58" spans="1:14" ht="13.5" customHeight="1">
      <c r="A58" s="3"/>
      <c r="B58" s="4"/>
      <c r="C58" s="4"/>
      <c r="D58" s="155" t="s">
        <v>53</v>
      </c>
      <c r="E58" s="155"/>
      <c r="F58" s="155"/>
      <c r="G58" s="155"/>
      <c r="H58" s="155"/>
      <c r="I58" s="155"/>
      <c r="J58" s="155"/>
      <c r="K58" s="155"/>
      <c r="L58" s="149" t="s">
        <v>342</v>
      </c>
      <c r="M58" s="133">
        <v>3820573641.9900002</v>
      </c>
      <c r="N58" s="12">
        <v>6808888717.6999998</v>
      </c>
    </row>
    <row r="59" spans="1:14" ht="13.5" customHeight="1">
      <c r="A59" s="3"/>
      <c r="B59" s="4"/>
      <c r="C59" s="4"/>
      <c r="D59" s="155" t="s">
        <v>54</v>
      </c>
      <c r="E59" s="155"/>
      <c r="F59" s="155"/>
      <c r="G59" s="155"/>
      <c r="H59" s="155"/>
      <c r="I59" s="155"/>
      <c r="J59" s="155"/>
      <c r="K59" s="155"/>
      <c r="L59" s="6"/>
      <c r="M59" s="142">
        <v>2447951353</v>
      </c>
      <c r="N59" s="12">
        <v>3160479903</v>
      </c>
    </row>
    <row r="60" spans="1:14" ht="3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6"/>
      <c r="M60" s="3"/>
      <c r="N60" s="6"/>
    </row>
    <row r="61" spans="1:14" ht="16.5" customHeight="1">
      <c r="A61" s="3"/>
      <c r="B61" s="4"/>
      <c r="C61" s="191" t="s">
        <v>55</v>
      </c>
      <c r="D61" s="191"/>
      <c r="E61" s="191"/>
      <c r="F61" s="191"/>
      <c r="G61" s="191"/>
      <c r="H61" s="191"/>
      <c r="I61" s="191"/>
      <c r="J61" s="191"/>
      <c r="K61" s="191"/>
      <c r="L61" s="6"/>
      <c r="M61" s="147">
        <f>SUM(M54:M60)</f>
        <v>39029842080.709999</v>
      </c>
      <c r="N61" s="8">
        <v>12567654586.42</v>
      </c>
    </row>
    <row r="62" spans="1:14" ht="13.5" customHeight="1">
      <c r="A62" s="3"/>
      <c r="B62" s="4"/>
      <c r="C62" s="155" t="s">
        <v>56</v>
      </c>
      <c r="D62" s="155"/>
      <c r="E62" s="155"/>
      <c r="F62" s="155"/>
      <c r="G62" s="155"/>
      <c r="H62" s="155"/>
      <c r="I62" s="155"/>
      <c r="J62" s="155"/>
      <c r="K62" s="155"/>
      <c r="L62" s="152" t="s">
        <v>343</v>
      </c>
      <c r="M62" s="3"/>
      <c r="N62" s="6"/>
    </row>
    <row r="63" spans="1:14" ht="13.5" customHeight="1">
      <c r="A63" s="3"/>
      <c r="B63" s="4"/>
      <c r="C63" s="4"/>
      <c r="D63" s="155" t="s">
        <v>57</v>
      </c>
      <c r="E63" s="155"/>
      <c r="F63" s="155"/>
      <c r="G63" s="155"/>
      <c r="H63" s="155"/>
      <c r="I63" s="155"/>
      <c r="J63" s="155"/>
      <c r="K63" s="155"/>
      <c r="L63" s="152" t="s">
        <v>344</v>
      </c>
      <c r="M63" s="143">
        <v>38457159600</v>
      </c>
      <c r="N63" s="12">
        <v>0</v>
      </c>
    </row>
    <row r="64" spans="1:14" ht="3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6"/>
      <c r="M64" s="3"/>
      <c r="N64" s="6"/>
    </row>
    <row r="65" spans="1:16" ht="16.5" customHeight="1">
      <c r="A65" s="3"/>
      <c r="B65" s="4"/>
      <c r="C65" s="191" t="s">
        <v>58</v>
      </c>
      <c r="D65" s="191"/>
      <c r="E65" s="191"/>
      <c r="F65" s="191"/>
      <c r="G65" s="191"/>
      <c r="H65" s="191"/>
      <c r="I65" s="191"/>
      <c r="J65" s="191"/>
      <c r="K65" s="191"/>
      <c r="L65" s="6"/>
      <c r="M65" s="133">
        <v>38457159600</v>
      </c>
      <c r="N65" s="12">
        <v>0</v>
      </c>
      <c r="P65" s="126"/>
    </row>
    <row r="66" spans="1:16" ht="6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6"/>
      <c r="M66" s="3"/>
      <c r="N66" s="6"/>
    </row>
    <row r="67" spans="1:16" ht="16.5" customHeight="1">
      <c r="A67" s="3"/>
      <c r="B67" s="4"/>
      <c r="C67" s="4"/>
      <c r="D67" s="4"/>
      <c r="E67" s="4"/>
      <c r="F67" s="4"/>
      <c r="G67" s="4"/>
      <c r="H67" s="206" t="s">
        <v>59</v>
      </c>
      <c r="I67" s="206"/>
      <c r="J67" s="206"/>
      <c r="K67" s="206"/>
      <c r="L67" s="6"/>
      <c r="M67" s="145">
        <f>M65+M61</f>
        <v>77487001680.709991</v>
      </c>
      <c r="N67" s="146">
        <v>12567654586.42</v>
      </c>
    </row>
    <row r="68" spans="1:16" ht="13.5" customHeight="1">
      <c r="A68" s="3"/>
      <c r="B68" s="157" t="s">
        <v>60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48" t="s">
        <v>341</v>
      </c>
      <c r="M68" s="3"/>
      <c r="N68" s="6"/>
    </row>
    <row r="69" spans="1:16" ht="13.5" customHeight="1">
      <c r="A69" s="3"/>
      <c r="B69" s="4"/>
      <c r="C69" s="155" t="s">
        <v>60</v>
      </c>
      <c r="D69" s="155"/>
      <c r="E69" s="155"/>
      <c r="F69" s="155"/>
      <c r="G69" s="155"/>
      <c r="H69" s="155"/>
      <c r="I69" s="155"/>
      <c r="J69" s="155"/>
      <c r="K69" s="155"/>
      <c r="L69" s="6"/>
      <c r="M69" s="133">
        <v>3399455968693.9844</v>
      </c>
      <c r="N69" s="12">
        <v>3178363383566.4146</v>
      </c>
    </row>
    <row r="70" spans="1:16" ht="3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6"/>
      <c r="M70" s="3"/>
      <c r="N70" s="6"/>
    </row>
    <row r="71" spans="1:16" ht="16.5" customHeight="1">
      <c r="A71" s="20"/>
      <c r="B71" s="21"/>
      <c r="C71" s="21"/>
      <c r="D71" s="21"/>
      <c r="E71" s="21"/>
      <c r="F71" s="21"/>
      <c r="G71" s="21"/>
      <c r="H71" s="205" t="s">
        <v>61</v>
      </c>
      <c r="I71" s="205"/>
      <c r="J71" s="205"/>
      <c r="K71" s="205"/>
      <c r="L71" s="23"/>
      <c r="M71" s="145">
        <v>3476942970374.6943</v>
      </c>
      <c r="N71" s="146">
        <v>3190931038152.8345</v>
      </c>
    </row>
    <row r="74" spans="1:16" ht="12.75" customHeight="1">
      <c r="F74" s="30"/>
      <c r="G74" s="30"/>
      <c r="H74" s="30"/>
      <c r="I74" s="30"/>
      <c r="J74" s="30"/>
      <c r="K74" s="65"/>
      <c r="L74" s="192" t="s">
        <v>199</v>
      </c>
      <c r="M74" s="192"/>
      <c r="N74" s="192"/>
      <c r="O74" s="192"/>
    </row>
    <row r="75" spans="1:16" ht="12.75" customHeight="1">
      <c r="F75" s="166" t="s">
        <v>200</v>
      </c>
      <c r="G75" s="166"/>
      <c r="H75" s="166"/>
      <c r="I75" s="166"/>
      <c r="J75" s="166"/>
      <c r="K75" s="166"/>
      <c r="L75" s="192" t="s">
        <v>6</v>
      </c>
      <c r="M75" s="192"/>
      <c r="N75" s="192"/>
      <c r="O75" s="192"/>
    </row>
    <row r="76" spans="1:16" ht="12.75" customHeight="1">
      <c r="F76" s="166" t="s">
        <v>201</v>
      </c>
      <c r="G76" s="166"/>
      <c r="H76" s="166"/>
      <c r="I76" s="166"/>
      <c r="J76" s="166"/>
      <c r="K76" s="119" t="s">
        <v>202</v>
      </c>
      <c r="L76" s="29"/>
      <c r="M76" s="120"/>
      <c r="N76" s="65"/>
      <c r="O76" s="65"/>
    </row>
    <row r="77" spans="1:16" ht="12.75" customHeight="1">
      <c r="F77" s="127" t="s">
        <v>203</v>
      </c>
      <c r="G77" s="127"/>
      <c r="H77" s="127"/>
      <c r="I77" s="150"/>
      <c r="J77" s="127"/>
      <c r="K77" s="151"/>
      <c r="L77" s="29"/>
      <c r="M77" s="29"/>
      <c r="N77" s="65"/>
      <c r="O77" s="65"/>
    </row>
    <row r="78" spans="1:16" ht="12.75" customHeight="1">
      <c r="F78" s="167" t="s">
        <v>204</v>
      </c>
      <c r="G78" s="167"/>
      <c r="H78" s="167"/>
      <c r="I78" s="167"/>
      <c r="J78" s="167"/>
      <c r="K78" s="151"/>
      <c r="L78" s="29"/>
      <c r="M78" s="29"/>
      <c r="N78" s="65"/>
      <c r="O78" s="65"/>
    </row>
    <row r="79" spans="1:16" ht="12.75" customHeight="1">
      <c r="F79" s="167" t="s">
        <v>205</v>
      </c>
      <c r="G79" s="167"/>
      <c r="H79" s="167"/>
      <c r="I79" s="167"/>
      <c r="J79" s="167"/>
      <c r="K79" s="151"/>
      <c r="L79" s="207" t="s">
        <v>206</v>
      </c>
      <c r="M79" s="207"/>
      <c r="N79" s="207"/>
      <c r="O79" s="207"/>
    </row>
  </sheetData>
  <mergeCells count="67">
    <mergeCell ref="L79:O79"/>
    <mergeCell ref="F76:J76"/>
    <mergeCell ref="F75:K75"/>
    <mergeCell ref="F78:J78"/>
    <mergeCell ref="F79:J79"/>
    <mergeCell ref="L74:O74"/>
    <mergeCell ref="L75:O75"/>
    <mergeCell ref="A7:K9"/>
    <mergeCell ref="L7:L9"/>
    <mergeCell ref="M7:M9"/>
    <mergeCell ref="H71:K71"/>
    <mergeCell ref="D63:K63"/>
    <mergeCell ref="C65:K65"/>
    <mergeCell ref="H67:K67"/>
    <mergeCell ref="B68:K68"/>
    <mergeCell ref="C69:K69"/>
    <mergeCell ref="C62:K62"/>
    <mergeCell ref="C49:K49"/>
    <mergeCell ref="H51:K51"/>
    <mergeCell ref="B52:K52"/>
    <mergeCell ref="C53:K53"/>
    <mergeCell ref="D59:K59"/>
    <mergeCell ref="C61:K61"/>
    <mergeCell ref="D47:K47"/>
    <mergeCell ref="D38:K38"/>
    <mergeCell ref="D39:K39"/>
    <mergeCell ref="D40:K40"/>
    <mergeCell ref="C42:K42"/>
    <mergeCell ref="C43:K43"/>
    <mergeCell ref="D44:K44"/>
    <mergeCell ref="D45:K45"/>
    <mergeCell ref="D46:K46"/>
    <mergeCell ref="D54:K54"/>
    <mergeCell ref="D55:K55"/>
    <mergeCell ref="D56:K56"/>
    <mergeCell ref="D57:K57"/>
    <mergeCell ref="D58:K58"/>
    <mergeCell ref="D37:K37"/>
    <mergeCell ref="D27:K27"/>
    <mergeCell ref="E28:K28"/>
    <mergeCell ref="D30:K30"/>
    <mergeCell ref="C32:K32"/>
    <mergeCell ref="C33:K33"/>
    <mergeCell ref="D34:K34"/>
    <mergeCell ref="D35:K35"/>
    <mergeCell ref="D36:K36"/>
    <mergeCell ref="C26:K26"/>
    <mergeCell ref="D19:K19"/>
    <mergeCell ref="C11:K11"/>
    <mergeCell ref="D12:K12"/>
    <mergeCell ref="D13:K13"/>
    <mergeCell ref="D14:K14"/>
    <mergeCell ref="D15:K15"/>
    <mergeCell ref="D16:K16"/>
    <mergeCell ref="D17:K17"/>
    <mergeCell ref="D18:K18"/>
    <mergeCell ref="D20:K20"/>
    <mergeCell ref="D21:K21"/>
    <mergeCell ref="D22:K22"/>
    <mergeCell ref="D23:K23"/>
    <mergeCell ref="C25:K25"/>
    <mergeCell ref="B10:K10"/>
    <mergeCell ref="E1:N1"/>
    <mergeCell ref="E2:N3"/>
    <mergeCell ref="E4:N4"/>
    <mergeCell ref="E5:N6"/>
    <mergeCell ref="N7:N9"/>
  </mergeCells>
  <printOptions horizontalCentered="1"/>
  <pageMargins left="0.70866141732283472" right="0.31496062992125984" top="0.44" bottom="0.35433070866141736" header="0.31496062992125984" footer="0.31496062992125984"/>
  <pageSetup paperSize="9" scale="80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topLeftCell="A16" workbookViewId="0">
      <selection activeCell="I27" sqref="I27:M27"/>
    </sheetView>
  </sheetViews>
  <sheetFormatPr defaultColWidth="6.7109375" defaultRowHeight="12.75" customHeight="1"/>
  <cols>
    <col min="1" max="1" width="2.7109375" style="2" customWidth="1"/>
    <col min="2" max="2" width="1.140625" style="2" customWidth="1"/>
    <col min="3" max="3" width="7.28515625" style="2" customWidth="1"/>
    <col min="4" max="4" width="1.140625" style="2" customWidth="1"/>
    <col min="5" max="5" width="2.28515625" style="2" customWidth="1"/>
    <col min="6" max="8" width="1.7109375" style="2" customWidth="1"/>
    <col min="9" max="9" width="2.28515625" style="2" customWidth="1"/>
    <col min="10" max="10" width="1.140625" style="2" customWidth="1"/>
    <col min="11" max="11" width="12.7109375" style="2" customWidth="1"/>
    <col min="12" max="12" width="19.7109375" style="2" customWidth="1"/>
    <col min="13" max="13" width="12.7109375" style="2" customWidth="1"/>
    <col min="14" max="14" width="7.7109375" style="2" customWidth="1"/>
    <col min="15" max="16" width="18.7109375" style="2" customWidth="1"/>
    <col min="17" max="17" width="8.7109375" style="2" customWidth="1"/>
    <col min="18" max="18" width="18.7109375" style="2" customWidth="1"/>
    <col min="19" max="19" width="5.7109375" style="2" customWidth="1"/>
    <col min="20" max="256" width="6.7109375" style="2"/>
    <col min="257" max="257" width="2.7109375" style="2" customWidth="1"/>
    <col min="258" max="258" width="1.140625" style="2" customWidth="1"/>
    <col min="259" max="259" width="7.28515625" style="2" customWidth="1"/>
    <col min="260" max="260" width="1.140625" style="2" customWidth="1"/>
    <col min="261" max="261" width="2.28515625" style="2" customWidth="1"/>
    <col min="262" max="264" width="1.7109375" style="2" customWidth="1"/>
    <col min="265" max="265" width="2.28515625" style="2" customWidth="1"/>
    <col min="266" max="266" width="1.140625" style="2" customWidth="1"/>
    <col min="267" max="267" width="12.7109375" style="2" customWidth="1"/>
    <col min="268" max="268" width="19.7109375" style="2" customWidth="1"/>
    <col min="269" max="269" width="12.7109375" style="2" customWidth="1"/>
    <col min="270" max="270" width="7.7109375" style="2" customWidth="1"/>
    <col min="271" max="272" width="18.7109375" style="2" customWidth="1"/>
    <col min="273" max="273" width="8.7109375" style="2" customWidth="1"/>
    <col min="274" max="274" width="18.7109375" style="2" customWidth="1"/>
    <col min="275" max="275" width="5.7109375" style="2" customWidth="1"/>
    <col min="276" max="512" width="6.7109375" style="2"/>
    <col min="513" max="513" width="2.7109375" style="2" customWidth="1"/>
    <col min="514" max="514" width="1.140625" style="2" customWidth="1"/>
    <col min="515" max="515" width="7.28515625" style="2" customWidth="1"/>
    <col min="516" max="516" width="1.140625" style="2" customWidth="1"/>
    <col min="517" max="517" width="2.28515625" style="2" customWidth="1"/>
    <col min="518" max="520" width="1.7109375" style="2" customWidth="1"/>
    <col min="521" max="521" width="2.28515625" style="2" customWidth="1"/>
    <col min="522" max="522" width="1.140625" style="2" customWidth="1"/>
    <col min="523" max="523" width="12.7109375" style="2" customWidth="1"/>
    <col min="524" max="524" width="19.7109375" style="2" customWidth="1"/>
    <col min="525" max="525" width="12.7109375" style="2" customWidth="1"/>
    <col min="526" max="526" width="7.7109375" style="2" customWidth="1"/>
    <col min="527" max="528" width="18.7109375" style="2" customWidth="1"/>
    <col min="529" max="529" width="8.7109375" style="2" customWidth="1"/>
    <col min="530" max="530" width="18.7109375" style="2" customWidth="1"/>
    <col min="531" max="531" width="5.7109375" style="2" customWidth="1"/>
    <col min="532" max="768" width="6.7109375" style="2"/>
    <col min="769" max="769" width="2.7109375" style="2" customWidth="1"/>
    <col min="770" max="770" width="1.140625" style="2" customWidth="1"/>
    <col min="771" max="771" width="7.28515625" style="2" customWidth="1"/>
    <col min="772" max="772" width="1.140625" style="2" customWidth="1"/>
    <col min="773" max="773" width="2.28515625" style="2" customWidth="1"/>
    <col min="774" max="776" width="1.7109375" style="2" customWidth="1"/>
    <col min="777" max="777" width="2.28515625" style="2" customWidth="1"/>
    <col min="778" max="778" width="1.140625" style="2" customWidth="1"/>
    <col min="779" max="779" width="12.7109375" style="2" customWidth="1"/>
    <col min="780" max="780" width="19.7109375" style="2" customWidth="1"/>
    <col min="781" max="781" width="12.7109375" style="2" customWidth="1"/>
    <col min="782" max="782" width="7.7109375" style="2" customWidth="1"/>
    <col min="783" max="784" width="18.7109375" style="2" customWidth="1"/>
    <col min="785" max="785" width="8.7109375" style="2" customWidth="1"/>
    <col min="786" max="786" width="18.7109375" style="2" customWidth="1"/>
    <col min="787" max="787" width="5.7109375" style="2" customWidth="1"/>
    <col min="788" max="1024" width="6.7109375" style="2"/>
    <col min="1025" max="1025" width="2.7109375" style="2" customWidth="1"/>
    <col min="1026" max="1026" width="1.140625" style="2" customWidth="1"/>
    <col min="1027" max="1027" width="7.28515625" style="2" customWidth="1"/>
    <col min="1028" max="1028" width="1.140625" style="2" customWidth="1"/>
    <col min="1029" max="1029" width="2.28515625" style="2" customWidth="1"/>
    <col min="1030" max="1032" width="1.7109375" style="2" customWidth="1"/>
    <col min="1033" max="1033" width="2.28515625" style="2" customWidth="1"/>
    <col min="1034" max="1034" width="1.140625" style="2" customWidth="1"/>
    <col min="1035" max="1035" width="12.7109375" style="2" customWidth="1"/>
    <col min="1036" max="1036" width="19.7109375" style="2" customWidth="1"/>
    <col min="1037" max="1037" width="12.7109375" style="2" customWidth="1"/>
    <col min="1038" max="1038" width="7.7109375" style="2" customWidth="1"/>
    <col min="1039" max="1040" width="18.7109375" style="2" customWidth="1"/>
    <col min="1041" max="1041" width="8.7109375" style="2" customWidth="1"/>
    <col min="1042" max="1042" width="18.7109375" style="2" customWidth="1"/>
    <col min="1043" max="1043" width="5.7109375" style="2" customWidth="1"/>
    <col min="1044" max="1280" width="6.7109375" style="2"/>
    <col min="1281" max="1281" width="2.7109375" style="2" customWidth="1"/>
    <col min="1282" max="1282" width="1.140625" style="2" customWidth="1"/>
    <col min="1283" max="1283" width="7.28515625" style="2" customWidth="1"/>
    <col min="1284" max="1284" width="1.140625" style="2" customWidth="1"/>
    <col min="1285" max="1285" width="2.28515625" style="2" customWidth="1"/>
    <col min="1286" max="1288" width="1.7109375" style="2" customWidth="1"/>
    <col min="1289" max="1289" width="2.28515625" style="2" customWidth="1"/>
    <col min="1290" max="1290" width="1.140625" style="2" customWidth="1"/>
    <col min="1291" max="1291" width="12.7109375" style="2" customWidth="1"/>
    <col min="1292" max="1292" width="19.7109375" style="2" customWidth="1"/>
    <col min="1293" max="1293" width="12.7109375" style="2" customWidth="1"/>
    <col min="1294" max="1294" width="7.7109375" style="2" customWidth="1"/>
    <col min="1295" max="1296" width="18.7109375" style="2" customWidth="1"/>
    <col min="1297" max="1297" width="8.7109375" style="2" customWidth="1"/>
    <col min="1298" max="1298" width="18.7109375" style="2" customWidth="1"/>
    <col min="1299" max="1299" width="5.7109375" style="2" customWidth="1"/>
    <col min="1300" max="1536" width="6.7109375" style="2"/>
    <col min="1537" max="1537" width="2.7109375" style="2" customWidth="1"/>
    <col min="1538" max="1538" width="1.140625" style="2" customWidth="1"/>
    <col min="1539" max="1539" width="7.28515625" style="2" customWidth="1"/>
    <col min="1540" max="1540" width="1.140625" style="2" customWidth="1"/>
    <col min="1541" max="1541" width="2.28515625" style="2" customWidth="1"/>
    <col min="1542" max="1544" width="1.7109375" style="2" customWidth="1"/>
    <col min="1545" max="1545" width="2.28515625" style="2" customWidth="1"/>
    <col min="1546" max="1546" width="1.140625" style="2" customWidth="1"/>
    <col min="1547" max="1547" width="12.7109375" style="2" customWidth="1"/>
    <col min="1548" max="1548" width="19.7109375" style="2" customWidth="1"/>
    <col min="1549" max="1549" width="12.7109375" style="2" customWidth="1"/>
    <col min="1550" max="1550" width="7.7109375" style="2" customWidth="1"/>
    <col min="1551" max="1552" width="18.7109375" style="2" customWidth="1"/>
    <col min="1553" max="1553" width="8.7109375" style="2" customWidth="1"/>
    <col min="1554" max="1554" width="18.7109375" style="2" customWidth="1"/>
    <col min="1555" max="1555" width="5.7109375" style="2" customWidth="1"/>
    <col min="1556" max="1792" width="6.7109375" style="2"/>
    <col min="1793" max="1793" width="2.7109375" style="2" customWidth="1"/>
    <col min="1794" max="1794" width="1.140625" style="2" customWidth="1"/>
    <col min="1795" max="1795" width="7.28515625" style="2" customWidth="1"/>
    <col min="1796" max="1796" width="1.140625" style="2" customWidth="1"/>
    <col min="1797" max="1797" width="2.28515625" style="2" customWidth="1"/>
    <col min="1798" max="1800" width="1.7109375" style="2" customWidth="1"/>
    <col min="1801" max="1801" width="2.28515625" style="2" customWidth="1"/>
    <col min="1802" max="1802" width="1.140625" style="2" customWidth="1"/>
    <col min="1803" max="1803" width="12.7109375" style="2" customWidth="1"/>
    <col min="1804" max="1804" width="19.7109375" style="2" customWidth="1"/>
    <col min="1805" max="1805" width="12.7109375" style="2" customWidth="1"/>
    <col min="1806" max="1806" width="7.7109375" style="2" customWidth="1"/>
    <col min="1807" max="1808" width="18.7109375" style="2" customWidth="1"/>
    <col min="1809" max="1809" width="8.7109375" style="2" customWidth="1"/>
    <col min="1810" max="1810" width="18.7109375" style="2" customWidth="1"/>
    <col min="1811" max="1811" width="5.7109375" style="2" customWidth="1"/>
    <col min="1812" max="2048" width="6.7109375" style="2"/>
    <col min="2049" max="2049" width="2.7109375" style="2" customWidth="1"/>
    <col min="2050" max="2050" width="1.140625" style="2" customWidth="1"/>
    <col min="2051" max="2051" width="7.28515625" style="2" customWidth="1"/>
    <col min="2052" max="2052" width="1.140625" style="2" customWidth="1"/>
    <col min="2053" max="2053" width="2.28515625" style="2" customWidth="1"/>
    <col min="2054" max="2056" width="1.7109375" style="2" customWidth="1"/>
    <col min="2057" max="2057" width="2.28515625" style="2" customWidth="1"/>
    <col min="2058" max="2058" width="1.140625" style="2" customWidth="1"/>
    <col min="2059" max="2059" width="12.7109375" style="2" customWidth="1"/>
    <col min="2060" max="2060" width="19.7109375" style="2" customWidth="1"/>
    <col min="2061" max="2061" width="12.7109375" style="2" customWidth="1"/>
    <col min="2062" max="2062" width="7.7109375" style="2" customWidth="1"/>
    <col min="2063" max="2064" width="18.7109375" style="2" customWidth="1"/>
    <col min="2065" max="2065" width="8.7109375" style="2" customWidth="1"/>
    <col min="2066" max="2066" width="18.7109375" style="2" customWidth="1"/>
    <col min="2067" max="2067" width="5.7109375" style="2" customWidth="1"/>
    <col min="2068" max="2304" width="6.7109375" style="2"/>
    <col min="2305" max="2305" width="2.7109375" style="2" customWidth="1"/>
    <col min="2306" max="2306" width="1.140625" style="2" customWidth="1"/>
    <col min="2307" max="2307" width="7.28515625" style="2" customWidth="1"/>
    <col min="2308" max="2308" width="1.140625" style="2" customWidth="1"/>
    <col min="2309" max="2309" width="2.28515625" style="2" customWidth="1"/>
    <col min="2310" max="2312" width="1.7109375" style="2" customWidth="1"/>
    <col min="2313" max="2313" width="2.28515625" style="2" customWidth="1"/>
    <col min="2314" max="2314" width="1.140625" style="2" customWidth="1"/>
    <col min="2315" max="2315" width="12.7109375" style="2" customWidth="1"/>
    <col min="2316" max="2316" width="19.7109375" style="2" customWidth="1"/>
    <col min="2317" max="2317" width="12.7109375" style="2" customWidth="1"/>
    <col min="2318" max="2318" width="7.7109375" style="2" customWidth="1"/>
    <col min="2319" max="2320" width="18.7109375" style="2" customWidth="1"/>
    <col min="2321" max="2321" width="8.7109375" style="2" customWidth="1"/>
    <col min="2322" max="2322" width="18.7109375" style="2" customWidth="1"/>
    <col min="2323" max="2323" width="5.7109375" style="2" customWidth="1"/>
    <col min="2324" max="2560" width="6.7109375" style="2"/>
    <col min="2561" max="2561" width="2.7109375" style="2" customWidth="1"/>
    <col min="2562" max="2562" width="1.140625" style="2" customWidth="1"/>
    <col min="2563" max="2563" width="7.28515625" style="2" customWidth="1"/>
    <col min="2564" max="2564" width="1.140625" style="2" customWidth="1"/>
    <col min="2565" max="2565" width="2.28515625" style="2" customWidth="1"/>
    <col min="2566" max="2568" width="1.7109375" style="2" customWidth="1"/>
    <col min="2569" max="2569" width="2.28515625" style="2" customWidth="1"/>
    <col min="2570" max="2570" width="1.140625" style="2" customWidth="1"/>
    <col min="2571" max="2571" width="12.7109375" style="2" customWidth="1"/>
    <col min="2572" max="2572" width="19.7109375" style="2" customWidth="1"/>
    <col min="2573" max="2573" width="12.7109375" style="2" customWidth="1"/>
    <col min="2574" max="2574" width="7.7109375" style="2" customWidth="1"/>
    <col min="2575" max="2576" width="18.7109375" style="2" customWidth="1"/>
    <col min="2577" max="2577" width="8.7109375" style="2" customWidth="1"/>
    <col min="2578" max="2578" width="18.7109375" style="2" customWidth="1"/>
    <col min="2579" max="2579" width="5.7109375" style="2" customWidth="1"/>
    <col min="2580" max="2816" width="6.7109375" style="2"/>
    <col min="2817" max="2817" width="2.7109375" style="2" customWidth="1"/>
    <col min="2818" max="2818" width="1.140625" style="2" customWidth="1"/>
    <col min="2819" max="2819" width="7.28515625" style="2" customWidth="1"/>
    <col min="2820" max="2820" width="1.140625" style="2" customWidth="1"/>
    <col min="2821" max="2821" width="2.28515625" style="2" customWidth="1"/>
    <col min="2822" max="2824" width="1.7109375" style="2" customWidth="1"/>
    <col min="2825" max="2825" width="2.28515625" style="2" customWidth="1"/>
    <col min="2826" max="2826" width="1.140625" style="2" customWidth="1"/>
    <col min="2827" max="2827" width="12.7109375" style="2" customWidth="1"/>
    <col min="2828" max="2828" width="19.7109375" style="2" customWidth="1"/>
    <col min="2829" max="2829" width="12.7109375" style="2" customWidth="1"/>
    <col min="2830" max="2830" width="7.7109375" style="2" customWidth="1"/>
    <col min="2831" max="2832" width="18.7109375" style="2" customWidth="1"/>
    <col min="2833" max="2833" width="8.7109375" style="2" customWidth="1"/>
    <col min="2834" max="2834" width="18.7109375" style="2" customWidth="1"/>
    <col min="2835" max="2835" width="5.7109375" style="2" customWidth="1"/>
    <col min="2836" max="3072" width="6.7109375" style="2"/>
    <col min="3073" max="3073" width="2.7109375" style="2" customWidth="1"/>
    <col min="3074" max="3074" width="1.140625" style="2" customWidth="1"/>
    <col min="3075" max="3075" width="7.28515625" style="2" customWidth="1"/>
    <col min="3076" max="3076" width="1.140625" style="2" customWidth="1"/>
    <col min="3077" max="3077" width="2.28515625" style="2" customWidth="1"/>
    <col min="3078" max="3080" width="1.7109375" style="2" customWidth="1"/>
    <col min="3081" max="3081" width="2.28515625" style="2" customWidth="1"/>
    <col min="3082" max="3082" width="1.140625" style="2" customWidth="1"/>
    <col min="3083" max="3083" width="12.7109375" style="2" customWidth="1"/>
    <col min="3084" max="3084" width="19.7109375" style="2" customWidth="1"/>
    <col min="3085" max="3085" width="12.7109375" style="2" customWidth="1"/>
    <col min="3086" max="3086" width="7.7109375" style="2" customWidth="1"/>
    <col min="3087" max="3088" width="18.7109375" style="2" customWidth="1"/>
    <col min="3089" max="3089" width="8.7109375" style="2" customWidth="1"/>
    <col min="3090" max="3090" width="18.7109375" style="2" customWidth="1"/>
    <col min="3091" max="3091" width="5.7109375" style="2" customWidth="1"/>
    <col min="3092" max="3328" width="6.7109375" style="2"/>
    <col min="3329" max="3329" width="2.7109375" style="2" customWidth="1"/>
    <col min="3330" max="3330" width="1.140625" style="2" customWidth="1"/>
    <col min="3331" max="3331" width="7.28515625" style="2" customWidth="1"/>
    <col min="3332" max="3332" width="1.140625" style="2" customWidth="1"/>
    <col min="3333" max="3333" width="2.28515625" style="2" customWidth="1"/>
    <col min="3334" max="3336" width="1.7109375" style="2" customWidth="1"/>
    <col min="3337" max="3337" width="2.28515625" style="2" customWidth="1"/>
    <col min="3338" max="3338" width="1.140625" style="2" customWidth="1"/>
    <col min="3339" max="3339" width="12.7109375" style="2" customWidth="1"/>
    <col min="3340" max="3340" width="19.7109375" style="2" customWidth="1"/>
    <col min="3341" max="3341" width="12.7109375" style="2" customWidth="1"/>
    <col min="3342" max="3342" width="7.7109375" style="2" customWidth="1"/>
    <col min="3343" max="3344" width="18.7109375" style="2" customWidth="1"/>
    <col min="3345" max="3345" width="8.7109375" style="2" customWidth="1"/>
    <col min="3346" max="3346" width="18.7109375" style="2" customWidth="1"/>
    <col min="3347" max="3347" width="5.7109375" style="2" customWidth="1"/>
    <col min="3348" max="3584" width="6.7109375" style="2"/>
    <col min="3585" max="3585" width="2.7109375" style="2" customWidth="1"/>
    <col min="3586" max="3586" width="1.140625" style="2" customWidth="1"/>
    <col min="3587" max="3587" width="7.28515625" style="2" customWidth="1"/>
    <col min="3588" max="3588" width="1.140625" style="2" customWidth="1"/>
    <col min="3589" max="3589" width="2.28515625" style="2" customWidth="1"/>
    <col min="3590" max="3592" width="1.7109375" style="2" customWidth="1"/>
    <col min="3593" max="3593" width="2.28515625" style="2" customWidth="1"/>
    <col min="3594" max="3594" width="1.140625" style="2" customWidth="1"/>
    <col min="3595" max="3595" width="12.7109375" style="2" customWidth="1"/>
    <col min="3596" max="3596" width="19.7109375" style="2" customWidth="1"/>
    <col min="3597" max="3597" width="12.7109375" style="2" customWidth="1"/>
    <col min="3598" max="3598" width="7.7109375" style="2" customWidth="1"/>
    <col min="3599" max="3600" width="18.7109375" style="2" customWidth="1"/>
    <col min="3601" max="3601" width="8.7109375" style="2" customWidth="1"/>
    <col min="3602" max="3602" width="18.7109375" style="2" customWidth="1"/>
    <col min="3603" max="3603" width="5.7109375" style="2" customWidth="1"/>
    <col min="3604" max="3840" width="6.7109375" style="2"/>
    <col min="3841" max="3841" width="2.7109375" style="2" customWidth="1"/>
    <col min="3842" max="3842" width="1.140625" style="2" customWidth="1"/>
    <col min="3843" max="3843" width="7.28515625" style="2" customWidth="1"/>
    <col min="3844" max="3844" width="1.140625" style="2" customWidth="1"/>
    <col min="3845" max="3845" width="2.28515625" style="2" customWidth="1"/>
    <col min="3846" max="3848" width="1.7109375" style="2" customWidth="1"/>
    <col min="3849" max="3849" width="2.28515625" style="2" customWidth="1"/>
    <col min="3850" max="3850" width="1.140625" style="2" customWidth="1"/>
    <col min="3851" max="3851" width="12.7109375" style="2" customWidth="1"/>
    <col min="3852" max="3852" width="19.7109375" style="2" customWidth="1"/>
    <col min="3853" max="3853" width="12.7109375" style="2" customWidth="1"/>
    <col min="3854" max="3854" width="7.7109375" style="2" customWidth="1"/>
    <col min="3855" max="3856" width="18.7109375" style="2" customWidth="1"/>
    <col min="3857" max="3857" width="8.7109375" style="2" customWidth="1"/>
    <col min="3858" max="3858" width="18.7109375" style="2" customWidth="1"/>
    <col min="3859" max="3859" width="5.7109375" style="2" customWidth="1"/>
    <col min="3860" max="4096" width="6.7109375" style="2"/>
    <col min="4097" max="4097" width="2.7109375" style="2" customWidth="1"/>
    <col min="4098" max="4098" width="1.140625" style="2" customWidth="1"/>
    <col min="4099" max="4099" width="7.28515625" style="2" customWidth="1"/>
    <col min="4100" max="4100" width="1.140625" style="2" customWidth="1"/>
    <col min="4101" max="4101" width="2.28515625" style="2" customWidth="1"/>
    <col min="4102" max="4104" width="1.7109375" style="2" customWidth="1"/>
    <col min="4105" max="4105" width="2.28515625" style="2" customWidth="1"/>
    <col min="4106" max="4106" width="1.140625" style="2" customWidth="1"/>
    <col min="4107" max="4107" width="12.7109375" style="2" customWidth="1"/>
    <col min="4108" max="4108" width="19.7109375" style="2" customWidth="1"/>
    <col min="4109" max="4109" width="12.7109375" style="2" customWidth="1"/>
    <col min="4110" max="4110" width="7.7109375" style="2" customWidth="1"/>
    <col min="4111" max="4112" width="18.7109375" style="2" customWidth="1"/>
    <col min="4113" max="4113" width="8.7109375" style="2" customWidth="1"/>
    <col min="4114" max="4114" width="18.7109375" style="2" customWidth="1"/>
    <col min="4115" max="4115" width="5.7109375" style="2" customWidth="1"/>
    <col min="4116" max="4352" width="6.7109375" style="2"/>
    <col min="4353" max="4353" width="2.7109375" style="2" customWidth="1"/>
    <col min="4354" max="4354" width="1.140625" style="2" customWidth="1"/>
    <col min="4355" max="4355" width="7.28515625" style="2" customWidth="1"/>
    <col min="4356" max="4356" width="1.140625" style="2" customWidth="1"/>
    <col min="4357" max="4357" width="2.28515625" style="2" customWidth="1"/>
    <col min="4358" max="4360" width="1.7109375" style="2" customWidth="1"/>
    <col min="4361" max="4361" width="2.28515625" style="2" customWidth="1"/>
    <col min="4362" max="4362" width="1.140625" style="2" customWidth="1"/>
    <col min="4363" max="4363" width="12.7109375" style="2" customWidth="1"/>
    <col min="4364" max="4364" width="19.7109375" style="2" customWidth="1"/>
    <col min="4365" max="4365" width="12.7109375" style="2" customWidth="1"/>
    <col min="4366" max="4366" width="7.7109375" style="2" customWidth="1"/>
    <col min="4367" max="4368" width="18.7109375" style="2" customWidth="1"/>
    <col min="4369" max="4369" width="8.7109375" style="2" customWidth="1"/>
    <col min="4370" max="4370" width="18.7109375" style="2" customWidth="1"/>
    <col min="4371" max="4371" width="5.7109375" style="2" customWidth="1"/>
    <col min="4372" max="4608" width="6.7109375" style="2"/>
    <col min="4609" max="4609" width="2.7109375" style="2" customWidth="1"/>
    <col min="4610" max="4610" width="1.140625" style="2" customWidth="1"/>
    <col min="4611" max="4611" width="7.28515625" style="2" customWidth="1"/>
    <col min="4612" max="4612" width="1.140625" style="2" customWidth="1"/>
    <col min="4613" max="4613" width="2.28515625" style="2" customWidth="1"/>
    <col min="4614" max="4616" width="1.7109375" style="2" customWidth="1"/>
    <col min="4617" max="4617" width="2.28515625" style="2" customWidth="1"/>
    <col min="4618" max="4618" width="1.140625" style="2" customWidth="1"/>
    <col min="4619" max="4619" width="12.7109375" style="2" customWidth="1"/>
    <col min="4620" max="4620" width="19.7109375" style="2" customWidth="1"/>
    <col min="4621" max="4621" width="12.7109375" style="2" customWidth="1"/>
    <col min="4622" max="4622" width="7.7109375" style="2" customWidth="1"/>
    <col min="4623" max="4624" width="18.7109375" style="2" customWidth="1"/>
    <col min="4625" max="4625" width="8.7109375" style="2" customWidth="1"/>
    <col min="4626" max="4626" width="18.7109375" style="2" customWidth="1"/>
    <col min="4627" max="4627" width="5.7109375" style="2" customWidth="1"/>
    <col min="4628" max="4864" width="6.7109375" style="2"/>
    <col min="4865" max="4865" width="2.7109375" style="2" customWidth="1"/>
    <col min="4866" max="4866" width="1.140625" style="2" customWidth="1"/>
    <col min="4867" max="4867" width="7.28515625" style="2" customWidth="1"/>
    <col min="4868" max="4868" width="1.140625" style="2" customWidth="1"/>
    <col min="4869" max="4869" width="2.28515625" style="2" customWidth="1"/>
    <col min="4870" max="4872" width="1.7109375" style="2" customWidth="1"/>
    <col min="4873" max="4873" width="2.28515625" style="2" customWidth="1"/>
    <col min="4874" max="4874" width="1.140625" style="2" customWidth="1"/>
    <col min="4875" max="4875" width="12.7109375" style="2" customWidth="1"/>
    <col min="4876" max="4876" width="19.7109375" style="2" customWidth="1"/>
    <col min="4877" max="4877" width="12.7109375" style="2" customWidth="1"/>
    <col min="4878" max="4878" width="7.7109375" style="2" customWidth="1"/>
    <col min="4879" max="4880" width="18.7109375" style="2" customWidth="1"/>
    <col min="4881" max="4881" width="8.7109375" style="2" customWidth="1"/>
    <col min="4882" max="4882" width="18.7109375" style="2" customWidth="1"/>
    <col min="4883" max="4883" width="5.7109375" style="2" customWidth="1"/>
    <col min="4884" max="5120" width="6.7109375" style="2"/>
    <col min="5121" max="5121" width="2.7109375" style="2" customWidth="1"/>
    <col min="5122" max="5122" width="1.140625" style="2" customWidth="1"/>
    <col min="5123" max="5123" width="7.28515625" style="2" customWidth="1"/>
    <col min="5124" max="5124" width="1.140625" style="2" customWidth="1"/>
    <col min="5125" max="5125" width="2.28515625" style="2" customWidth="1"/>
    <col min="5126" max="5128" width="1.7109375" style="2" customWidth="1"/>
    <col min="5129" max="5129" width="2.28515625" style="2" customWidth="1"/>
    <col min="5130" max="5130" width="1.140625" style="2" customWidth="1"/>
    <col min="5131" max="5131" width="12.7109375" style="2" customWidth="1"/>
    <col min="5132" max="5132" width="19.7109375" style="2" customWidth="1"/>
    <col min="5133" max="5133" width="12.7109375" style="2" customWidth="1"/>
    <col min="5134" max="5134" width="7.7109375" style="2" customWidth="1"/>
    <col min="5135" max="5136" width="18.7109375" style="2" customWidth="1"/>
    <col min="5137" max="5137" width="8.7109375" style="2" customWidth="1"/>
    <col min="5138" max="5138" width="18.7109375" style="2" customWidth="1"/>
    <col min="5139" max="5139" width="5.7109375" style="2" customWidth="1"/>
    <col min="5140" max="5376" width="6.7109375" style="2"/>
    <col min="5377" max="5377" width="2.7109375" style="2" customWidth="1"/>
    <col min="5378" max="5378" width="1.140625" style="2" customWidth="1"/>
    <col min="5379" max="5379" width="7.28515625" style="2" customWidth="1"/>
    <col min="5380" max="5380" width="1.140625" style="2" customWidth="1"/>
    <col min="5381" max="5381" width="2.28515625" style="2" customWidth="1"/>
    <col min="5382" max="5384" width="1.7109375" style="2" customWidth="1"/>
    <col min="5385" max="5385" width="2.28515625" style="2" customWidth="1"/>
    <col min="5386" max="5386" width="1.140625" style="2" customWidth="1"/>
    <col min="5387" max="5387" width="12.7109375" style="2" customWidth="1"/>
    <col min="5388" max="5388" width="19.7109375" style="2" customWidth="1"/>
    <col min="5389" max="5389" width="12.7109375" style="2" customWidth="1"/>
    <col min="5390" max="5390" width="7.7109375" style="2" customWidth="1"/>
    <col min="5391" max="5392" width="18.7109375" style="2" customWidth="1"/>
    <col min="5393" max="5393" width="8.7109375" style="2" customWidth="1"/>
    <col min="5394" max="5394" width="18.7109375" style="2" customWidth="1"/>
    <col min="5395" max="5395" width="5.7109375" style="2" customWidth="1"/>
    <col min="5396" max="5632" width="6.7109375" style="2"/>
    <col min="5633" max="5633" width="2.7109375" style="2" customWidth="1"/>
    <col min="5634" max="5634" width="1.140625" style="2" customWidth="1"/>
    <col min="5635" max="5635" width="7.28515625" style="2" customWidth="1"/>
    <col min="5636" max="5636" width="1.140625" style="2" customWidth="1"/>
    <col min="5637" max="5637" width="2.28515625" style="2" customWidth="1"/>
    <col min="5638" max="5640" width="1.7109375" style="2" customWidth="1"/>
    <col min="5641" max="5641" width="2.28515625" style="2" customWidth="1"/>
    <col min="5642" max="5642" width="1.140625" style="2" customWidth="1"/>
    <col min="5643" max="5643" width="12.7109375" style="2" customWidth="1"/>
    <col min="5644" max="5644" width="19.7109375" style="2" customWidth="1"/>
    <col min="5645" max="5645" width="12.7109375" style="2" customWidth="1"/>
    <col min="5646" max="5646" width="7.7109375" style="2" customWidth="1"/>
    <col min="5647" max="5648" width="18.7109375" style="2" customWidth="1"/>
    <col min="5649" max="5649" width="8.7109375" style="2" customWidth="1"/>
    <col min="5650" max="5650" width="18.7109375" style="2" customWidth="1"/>
    <col min="5651" max="5651" width="5.7109375" style="2" customWidth="1"/>
    <col min="5652" max="5888" width="6.7109375" style="2"/>
    <col min="5889" max="5889" width="2.7109375" style="2" customWidth="1"/>
    <col min="5890" max="5890" width="1.140625" style="2" customWidth="1"/>
    <col min="5891" max="5891" width="7.28515625" style="2" customWidth="1"/>
    <col min="5892" max="5892" width="1.140625" style="2" customWidth="1"/>
    <col min="5893" max="5893" width="2.28515625" style="2" customWidth="1"/>
    <col min="5894" max="5896" width="1.7109375" style="2" customWidth="1"/>
    <col min="5897" max="5897" width="2.28515625" style="2" customWidth="1"/>
    <col min="5898" max="5898" width="1.140625" style="2" customWidth="1"/>
    <col min="5899" max="5899" width="12.7109375" style="2" customWidth="1"/>
    <col min="5900" max="5900" width="19.7109375" style="2" customWidth="1"/>
    <col min="5901" max="5901" width="12.7109375" style="2" customWidth="1"/>
    <col min="5902" max="5902" width="7.7109375" style="2" customWidth="1"/>
    <col min="5903" max="5904" width="18.7109375" style="2" customWidth="1"/>
    <col min="5905" max="5905" width="8.7109375" style="2" customWidth="1"/>
    <col min="5906" max="5906" width="18.7109375" style="2" customWidth="1"/>
    <col min="5907" max="5907" width="5.7109375" style="2" customWidth="1"/>
    <col min="5908" max="6144" width="6.7109375" style="2"/>
    <col min="6145" max="6145" width="2.7109375" style="2" customWidth="1"/>
    <col min="6146" max="6146" width="1.140625" style="2" customWidth="1"/>
    <col min="6147" max="6147" width="7.28515625" style="2" customWidth="1"/>
    <col min="6148" max="6148" width="1.140625" style="2" customWidth="1"/>
    <col min="6149" max="6149" width="2.28515625" style="2" customWidth="1"/>
    <col min="6150" max="6152" width="1.7109375" style="2" customWidth="1"/>
    <col min="6153" max="6153" width="2.28515625" style="2" customWidth="1"/>
    <col min="6154" max="6154" width="1.140625" style="2" customWidth="1"/>
    <col min="6155" max="6155" width="12.7109375" style="2" customWidth="1"/>
    <col min="6156" max="6156" width="19.7109375" style="2" customWidth="1"/>
    <col min="6157" max="6157" width="12.7109375" style="2" customWidth="1"/>
    <col min="6158" max="6158" width="7.7109375" style="2" customWidth="1"/>
    <col min="6159" max="6160" width="18.7109375" style="2" customWidth="1"/>
    <col min="6161" max="6161" width="8.7109375" style="2" customWidth="1"/>
    <col min="6162" max="6162" width="18.7109375" style="2" customWidth="1"/>
    <col min="6163" max="6163" width="5.7109375" style="2" customWidth="1"/>
    <col min="6164" max="6400" width="6.7109375" style="2"/>
    <col min="6401" max="6401" width="2.7109375" style="2" customWidth="1"/>
    <col min="6402" max="6402" width="1.140625" style="2" customWidth="1"/>
    <col min="6403" max="6403" width="7.28515625" style="2" customWidth="1"/>
    <col min="6404" max="6404" width="1.140625" style="2" customWidth="1"/>
    <col min="6405" max="6405" width="2.28515625" style="2" customWidth="1"/>
    <col min="6406" max="6408" width="1.7109375" style="2" customWidth="1"/>
    <col min="6409" max="6409" width="2.28515625" style="2" customWidth="1"/>
    <col min="6410" max="6410" width="1.140625" style="2" customWidth="1"/>
    <col min="6411" max="6411" width="12.7109375" style="2" customWidth="1"/>
    <col min="6412" max="6412" width="19.7109375" style="2" customWidth="1"/>
    <col min="6413" max="6413" width="12.7109375" style="2" customWidth="1"/>
    <col min="6414" max="6414" width="7.7109375" style="2" customWidth="1"/>
    <col min="6415" max="6416" width="18.7109375" style="2" customWidth="1"/>
    <col min="6417" max="6417" width="8.7109375" style="2" customWidth="1"/>
    <col min="6418" max="6418" width="18.7109375" style="2" customWidth="1"/>
    <col min="6419" max="6419" width="5.7109375" style="2" customWidth="1"/>
    <col min="6420" max="6656" width="6.7109375" style="2"/>
    <col min="6657" max="6657" width="2.7109375" style="2" customWidth="1"/>
    <col min="6658" max="6658" width="1.140625" style="2" customWidth="1"/>
    <col min="6659" max="6659" width="7.28515625" style="2" customWidth="1"/>
    <col min="6660" max="6660" width="1.140625" style="2" customWidth="1"/>
    <col min="6661" max="6661" width="2.28515625" style="2" customWidth="1"/>
    <col min="6662" max="6664" width="1.7109375" style="2" customWidth="1"/>
    <col min="6665" max="6665" width="2.28515625" style="2" customWidth="1"/>
    <col min="6666" max="6666" width="1.140625" style="2" customWidth="1"/>
    <col min="6667" max="6667" width="12.7109375" style="2" customWidth="1"/>
    <col min="6668" max="6668" width="19.7109375" style="2" customWidth="1"/>
    <col min="6669" max="6669" width="12.7109375" style="2" customWidth="1"/>
    <col min="6670" max="6670" width="7.7109375" style="2" customWidth="1"/>
    <col min="6671" max="6672" width="18.7109375" style="2" customWidth="1"/>
    <col min="6673" max="6673" width="8.7109375" style="2" customWidth="1"/>
    <col min="6674" max="6674" width="18.7109375" style="2" customWidth="1"/>
    <col min="6675" max="6675" width="5.7109375" style="2" customWidth="1"/>
    <col min="6676" max="6912" width="6.7109375" style="2"/>
    <col min="6913" max="6913" width="2.7109375" style="2" customWidth="1"/>
    <col min="6914" max="6914" width="1.140625" style="2" customWidth="1"/>
    <col min="6915" max="6915" width="7.28515625" style="2" customWidth="1"/>
    <col min="6916" max="6916" width="1.140625" style="2" customWidth="1"/>
    <col min="6917" max="6917" width="2.28515625" style="2" customWidth="1"/>
    <col min="6918" max="6920" width="1.7109375" style="2" customWidth="1"/>
    <col min="6921" max="6921" width="2.28515625" style="2" customWidth="1"/>
    <col min="6922" max="6922" width="1.140625" style="2" customWidth="1"/>
    <col min="6923" max="6923" width="12.7109375" style="2" customWidth="1"/>
    <col min="6924" max="6924" width="19.7109375" style="2" customWidth="1"/>
    <col min="6925" max="6925" width="12.7109375" style="2" customWidth="1"/>
    <col min="6926" max="6926" width="7.7109375" style="2" customWidth="1"/>
    <col min="6927" max="6928" width="18.7109375" style="2" customWidth="1"/>
    <col min="6929" max="6929" width="8.7109375" style="2" customWidth="1"/>
    <col min="6930" max="6930" width="18.7109375" style="2" customWidth="1"/>
    <col min="6931" max="6931" width="5.7109375" style="2" customWidth="1"/>
    <col min="6932" max="7168" width="6.7109375" style="2"/>
    <col min="7169" max="7169" width="2.7109375" style="2" customWidth="1"/>
    <col min="7170" max="7170" width="1.140625" style="2" customWidth="1"/>
    <col min="7171" max="7171" width="7.28515625" style="2" customWidth="1"/>
    <col min="7172" max="7172" width="1.140625" style="2" customWidth="1"/>
    <col min="7173" max="7173" width="2.28515625" style="2" customWidth="1"/>
    <col min="7174" max="7176" width="1.7109375" style="2" customWidth="1"/>
    <col min="7177" max="7177" width="2.28515625" style="2" customWidth="1"/>
    <col min="7178" max="7178" width="1.140625" style="2" customWidth="1"/>
    <col min="7179" max="7179" width="12.7109375" style="2" customWidth="1"/>
    <col min="7180" max="7180" width="19.7109375" style="2" customWidth="1"/>
    <col min="7181" max="7181" width="12.7109375" style="2" customWidth="1"/>
    <col min="7182" max="7182" width="7.7109375" style="2" customWidth="1"/>
    <col min="7183" max="7184" width="18.7109375" style="2" customWidth="1"/>
    <col min="7185" max="7185" width="8.7109375" style="2" customWidth="1"/>
    <col min="7186" max="7186" width="18.7109375" style="2" customWidth="1"/>
    <col min="7187" max="7187" width="5.7109375" style="2" customWidth="1"/>
    <col min="7188" max="7424" width="6.7109375" style="2"/>
    <col min="7425" max="7425" width="2.7109375" style="2" customWidth="1"/>
    <col min="7426" max="7426" width="1.140625" style="2" customWidth="1"/>
    <col min="7427" max="7427" width="7.28515625" style="2" customWidth="1"/>
    <col min="7428" max="7428" width="1.140625" style="2" customWidth="1"/>
    <col min="7429" max="7429" width="2.28515625" style="2" customWidth="1"/>
    <col min="7430" max="7432" width="1.7109375" style="2" customWidth="1"/>
    <col min="7433" max="7433" width="2.28515625" style="2" customWidth="1"/>
    <col min="7434" max="7434" width="1.140625" style="2" customWidth="1"/>
    <col min="7435" max="7435" width="12.7109375" style="2" customWidth="1"/>
    <col min="7436" max="7436" width="19.7109375" style="2" customWidth="1"/>
    <col min="7437" max="7437" width="12.7109375" style="2" customWidth="1"/>
    <col min="7438" max="7438" width="7.7109375" style="2" customWidth="1"/>
    <col min="7439" max="7440" width="18.7109375" style="2" customWidth="1"/>
    <col min="7441" max="7441" width="8.7109375" style="2" customWidth="1"/>
    <col min="7442" max="7442" width="18.7109375" style="2" customWidth="1"/>
    <col min="7443" max="7443" width="5.7109375" style="2" customWidth="1"/>
    <col min="7444" max="7680" width="6.7109375" style="2"/>
    <col min="7681" max="7681" width="2.7109375" style="2" customWidth="1"/>
    <col min="7682" max="7682" width="1.140625" style="2" customWidth="1"/>
    <col min="7683" max="7683" width="7.28515625" style="2" customWidth="1"/>
    <col min="7684" max="7684" width="1.140625" style="2" customWidth="1"/>
    <col min="7685" max="7685" width="2.28515625" style="2" customWidth="1"/>
    <col min="7686" max="7688" width="1.7109375" style="2" customWidth="1"/>
    <col min="7689" max="7689" width="2.28515625" style="2" customWidth="1"/>
    <col min="7690" max="7690" width="1.140625" style="2" customWidth="1"/>
    <col min="7691" max="7691" width="12.7109375" style="2" customWidth="1"/>
    <col min="7692" max="7692" width="19.7109375" style="2" customWidth="1"/>
    <col min="7693" max="7693" width="12.7109375" style="2" customWidth="1"/>
    <col min="7694" max="7694" width="7.7109375" style="2" customWidth="1"/>
    <col min="7695" max="7696" width="18.7109375" style="2" customWidth="1"/>
    <col min="7697" max="7697" width="8.7109375" style="2" customWidth="1"/>
    <col min="7698" max="7698" width="18.7109375" style="2" customWidth="1"/>
    <col min="7699" max="7699" width="5.7109375" style="2" customWidth="1"/>
    <col min="7700" max="7936" width="6.7109375" style="2"/>
    <col min="7937" max="7937" width="2.7109375" style="2" customWidth="1"/>
    <col min="7938" max="7938" width="1.140625" style="2" customWidth="1"/>
    <col min="7939" max="7939" width="7.28515625" style="2" customWidth="1"/>
    <col min="7940" max="7940" width="1.140625" style="2" customWidth="1"/>
    <col min="7941" max="7941" width="2.28515625" style="2" customWidth="1"/>
    <col min="7942" max="7944" width="1.7109375" style="2" customWidth="1"/>
    <col min="7945" max="7945" width="2.28515625" style="2" customWidth="1"/>
    <col min="7946" max="7946" width="1.140625" style="2" customWidth="1"/>
    <col min="7947" max="7947" width="12.7109375" style="2" customWidth="1"/>
    <col min="7948" max="7948" width="19.7109375" style="2" customWidth="1"/>
    <col min="7949" max="7949" width="12.7109375" style="2" customWidth="1"/>
    <col min="7950" max="7950" width="7.7109375" style="2" customWidth="1"/>
    <col min="7951" max="7952" width="18.7109375" style="2" customWidth="1"/>
    <col min="7953" max="7953" width="8.7109375" style="2" customWidth="1"/>
    <col min="7954" max="7954" width="18.7109375" style="2" customWidth="1"/>
    <col min="7955" max="7955" width="5.7109375" style="2" customWidth="1"/>
    <col min="7956" max="8192" width="6.7109375" style="2"/>
    <col min="8193" max="8193" width="2.7109375" style="2" customWidth="1"/>
    <col min="8194" max="8194" width="1.140625" style="2" customWidth="1"/>
    <col min="8195" max="8195" width="7.28515625" style="2" customWidth="1"/>
    <col min="8196" max="8196" width="1.140625" style="2" customWidth="1"/>
    <col min="8197" max="8197" width="2.28515625" style="2" customWidth="1"/>
    <col min="8198" max="8200" width="1.7109375" style="2" customWidth="1"/>
    <col min="8201" max="8201" width="2.28515625" style="2" customWidth="1"/>
    <col min="8202" max="8202" width="1.140625" style="2" customWidth="1"/>
    <col min="8203" max="8203" width="12.7109375" style="2" customWidth="1"/>
    <col min="8204" max="8204" width="19.7109375" style="2" customWidth="1"/>
    <col min="8205" max="8205" width="12.7109375" style="2" customWidth="1"/>
    <col min="8206" max="8206" width="7.7109375" style="2" customWidth="1"/>
    <col min="8207" max="8208" width="18.7109375" style="2" customWidth="1"/>
    <col min="8209" max="8209" width="8.7109375" style="2" customWidth="1"/>
    <col min="8210" max="8210" width="18.7109375" style="2" customWidth="1"/>
    <col min="8211" max="8211" width="5.7109375" style="2" customWidth="1"/>
    <col min="8212" max="8448" width="6.7109375" style="2"/>
    <col min="8449" max="8449" width="2.7109375" style="2" customWidth="1"/>
    <col min="8450" max="8450" width="1.140625" style="2" customWidth="1"/>
    <col min="8451" max="8451" width="7.28515625" style="2" customWidth="1"/>
    <col min="8452" max="8452" width="1.140625" style="2" customWidth="1"/>
    <col min="8453" max="8453" width="2.28515625" style="2" customWidth="1"/>
    <col min="8454" max="8456" width="1.7109375" style="2" customWidth="1"/>
    <col min="8457" max="8457" width="2.28515625" style="2" customWidth="1"/>
    <col min="8458" max="8458" width="1.140625" style="2" customWidth="1"/>
    <col min="8459" max="8459" width="12.7109375" style="2" customWidth="1"/>
    <col min="8460" max="8460" width="19.7109375" style="2" customWidth="1"/>
    <col min="8461" max="8461" width="12.7109375" style="2" customWidth="1"/>
    <col min="8462" max="8462" width="7.7109375" style="2" customWidth="1"/>
    <col min="8463" max="8464" width="18.7109375" style="2" customWidth="1"/>
    <col min="8465" max="8465" width="8.7109375" style="2" customWidth="1"/>
    <col min="8466" max="8466" width="18.7109375" style="2" customWidth="1"/>
    <col min="8467" max="8467" width="5.7109375" style="2" customWidth="1"/>
    <col min="8468" max="8704" width="6.7109375" style="2"/>
    <col min="8705" max="8705" width="2.7109375" style="2" customWidth="1"/>
    <col min="8706" max="8706" width="1.140625" style="2" customWidth="1"/>
    <col min="8707" max="8707" width="7.28515625" style="2" customWidth="1"/>
    <col min="8708" max="8708" width="1.140625" style="2" customWidth="1"/>
    <col min="8709" max="8709" width="2.28515625" style="2" customWidth="1"/>
    <col min="8710" max="8712" width="1.7109375" style="2" customWidth="1"/>
    <col min="8713" max="8713" width="2.28515625" style="2" customWidth="1"/>
    <col min="8714" max="8714" width="1.140625" style="2" customWidth="1"/>
    <col min="8715" max="8715" width="12.7109375" style="2" customWidth="1"/>
    <col min="8716" max="8716" width="19.7109375" style="2" customWidth="1"/>
    <col min="8717" max="8717" width="12.7109375" style="2" customWidth="1"/>
    <col min="8718" max="8718" width="7.7109375" style="2" customWidth="1"/>
    <col min="8719" max="8720" width="18.7109375" style="2" customWidth="1"/>
    <col min="8721" max="8721" width="8.7109375" style="2" customWidth="1"/>
    <col min="8722" max="8722" width="18.7109375" style="2" customWidth="1"/>
    <col min="8723" max="8723" width="5.7109375" style="2" customWidth="1"/>
    <col min="8724" max="8960" width="6.7109375" style="2"/>
    <col min="8961" max="8961" width="2.7109375" style="2" customWidth="1"/>
    <col min="8962" max="8962" width="1.140625" style="2" customWidth="1"/>
    <col min="8963" max="8963" width="7.28515625" style="2" customWidth="1"/>
    <col min="8964" max="8964" width="1.140625" style="2" customWidth="1"/>
    <col min="8965" max="8965" width="2.28515625" style="2" customWidth="1"/>
    <col min="8966" max="8968" width="1.7109375" style="2" customWidth="1"/>
    <col min="8969" max="8969" width="2.28515625" style="2" customWidth="1"/>
    <col min="8970" max="8970" width="1.140625" style="2" customWidth="1"/>
    <col min="8971" max="8971" width="12.7109375" style="2" customWidth="1"/>
    <col min="8972" max="8972" width="19.7109375" style="2" customWidth="1"/>
    <col min="8973" max="8973" width="12.7109375" style="2" customWidth="1"/>
    <col min="8974" max="8974" width="7.7109375" style="2" customWidth="1"/>
    <col min="8975" max="8976" width="18.7109375" style="2" customWidth="1"/>
    <col min="8977" max="8977" width="8.7109375" style="2" customWidth="1"/>
    <col min="8978" max="8978" width="18.7109375" style="2" customWidth="1"/>
    <col min="8979" max="8979" width="5.7109375" style="2" customWidth="1"/>
    <col min="8980" max="9216" width="6.7109375" style="2"/>
    <col min="9217" max="9217" width="2.7109375" style="2" customWidth="1"/>
    <col min="9218" max="9218" width="1.140625" style="2" customWidth="1"/>
    <col min="9219" max="9219" width="7.28515625" style="2" customWidth="1"/>
    <col min="9220" max="9220" width="1.140625" style="2" customWidth="1"/>
    <col min="9221" max="9221" width="2.28515625" style="2" customWidth="1"/>
    <col min="9222" max="9224" width="1.7109375" style="2" customWidth="1"/>
    <col min="9225" max="9225" width="2.28515625" style="2" customWidth="1"/>
    <col min="9226" max="9226" width="1.140625" style="2" customWidth="1"/>
    <col min="9227" max="9227" width="12.7109375" style="2" customWidth="1"/>
    <col min="9228" max="9228" width="19.7109375" style="2" customWidth="1"/>
    <col min="9229" max="9229" width="12.7109375" style="2" customWidth="1"/>
    <col min="9230" max="9230" width="7.7109375" style="2" customWidth="1"/>
    <col min="9231" max="9232" width="18.7109375" style="2" customWidth="1"/>
    <col min="9233" max="9233" width="8.7109375" style="2" customWidth="1"/>
    <col min="9234" max="9234" width="18.7109375" style="2" customWidth="1"/>
    <col min="9235" max="9235" width="5.7109375" style="2" customWidth="1"/>
    <col min="9236" max="9472" width="6.7109375" style="2"/>
    <col min="9473" max="9473" width="2.7109375" style="2" customWidth="1"/>
    <col min="9474" max="9474" width="1.140625" style="2" customWidth="1"/>
    <col min="9475" max="9475" width="7.28515625" style="2" customWidth="1"/>
    <col min="9476" max="9476" width="1.140625" style="2" customWidth="1"/>
    <col min="9477" max="9477" width="2.28515625" style="2" customWidth="1"/>
    <col min="9478" max="9480" width="1.7109375" style="2" customWidth="1"/>
    <col min="9481" max="9481" width="2.28515625" style="2" customWidth="1"/>
    <col min="9482" max="9482" width="1.140625" style="2" customWidth="1"/>
    <col min="9483" max="9483" width="12.7109375" style="2" customWidth="1"/>
    <col min="9484" max="9484" width="19.7109375" style="2" customWidth="1"/>
    <col min="9485" max="9485" width="12.7109375" style="2" customWidth="1"/>
    <col min="9486" max="9486" width="7.7109375" style="2" customWidth="1"/>
    <col min="9487" max="9488" width="18.7109375" style="2" customWidth="1"/>
    <col min="9489" max="9489" width="8.7109375" style="2" customWidth="1"/>
    <col min="9490" max="9490" width="18.7109375" style="2" customWidth="1"/>
    <col min="9491" max="9491" width="5.7109375" style="2" customWidth="1"/>
    <col min="9492" max="9728" width="6.7109375" style="2"/>
    <col min="9729" max="9729" width="2.7109375" style="2" customWidth="1"/>
    <col min="9730" max="9730" width="1.140625" style="2" customWidth="1"/>
    <col min="9731" max="9731" width="7.28515625" style="2" customWidth="1"/>
    <col min="9732" max="9732" width="1.140625" style="2" customWidth="1"/>
    <col min="9733" max="9733" width="2.28515625" style="2" customWidth="1"/>
    <col min="9734" max="9736" width="1.7109375" style="2" customWidth="1"/>
    <col min="9737" max="9737" width="2.28515625" style="2" customWidth="1"/>
    <col min="9738" max="9738" width="1.140625" style="2" customWidth="1"/>
    <col min="9739" max="9739" width="12.7109375" style="2" customWidth="1"/>
    <col min="9740" max="9740" width="19.7109375" style="2" customWidth="1"/>
    <col min="9741" max="9741" width="12.7109375" style="2" customWidth="1"/>
    <col min="9742" max="9742" width="7.7109375" style="2" customWidth="1"/>
    <col min="9743" max="9744" width="18.7109375" style="2" customWidth="1"/>
    <col min="9745" max="9745" width="8.7109375" style="2" customWidth="1"/>
    <col min="9746" max="9746" width="18.7109375" style="2" customWidth="1"/>
    <col min="9747" max="9747" width="5.7109375" style="2" customWidth="1"/>
    <col min="9748" max="9984" width="6.7109375" style="2"/>
    <col min="9985" max="9985" width="2.7109375" style="2" customWidth="1"/>
    <col min="9986" max="9986" width="1.140625" style="2" customWidth="1"/>
    <col min="9987" max="9987" width="7.28515625" style="2" customWidth="1"/>
    <col min="9988" max="9988" width="1.140625" style="2" customWidth="1"/>
    <col min="9989" max="9989" width="2.28515625" style="2" customWidth="1"/>
    <col min="9990" max="9992" width="1.7109375" style="2" customWidth="1"/>
    <col min="9993" max="9993" width="2.28515625" style="2" customWidth="1"/>
    <col min="9994" max="9994" width="1.140625" style="2" customWidth="1"/>
    <col min="9995" max="9995" width="12.7109375" style="2" customWidth="1"/>
    <col min="9996" max="9996" width="19.7109375" style="2" customWidth="1"/>
    <col min="9997" max="9997" width="12.7109375" style="2" customWidth="1"/>
    <col min="9998" max="9998" width="7.7109375" style="2" customWidth="1"/>
    <col min="9999" max="10000" width="18.7109375" style="2" customWidth="1"/>
    <col min="10001" max="10001" width="8.7109375" style="2" customWidth="1"/>
    <col min="10002" max="10002" width="18.7109375" style="2" customWidth="1"/>
    <col min="10003" max="10003" width="5.7109375" style="2" customWidth="1"/>
    <col min="10004" max="10240" width="6.7109375" style="2"/>
    <col min="10241" max="10241" width="2.7109375" style="2" customWidth="1"/>
    <col min="10242" max="10242" width="1.140625" style="2" customWidth="1"/>
    <col min="10243" max="10243" width="7.28515625" style="2" customWidth="1"/>
    <col min="10244" max="10244" width="1.140625" style="2" customWidth="1"/>
    <col min="10245" max="10245" width="2.28515625" style="2" customWidth="1"/>
    <col min="10246" max="10248" width="1.7109375" style="2" customWidth="1"/>
    <col min="10249" max="10249" width="2.28515625" style="2" customWidth="1"/>
    <col min="10250" max="10250" width="1.140625" style="2" customWidth="1"/>
    <col min="10251" max="10251" width="12.7109375" style="2" customWidth="1"/>
    <col min="10252" max="10252" width="19.7109375" style="2" customWidth="1"/>
    <col min="10253" max="10253" width="12.7109375" style="2" customWidth="1"/>
    <col min="10254" max="10254" width="7.7109375" style="2" customWidth="1"/>
    <col min="10255" max="10256" width="18.7109375" style="2" customWidth="1"/>
    <col min="10257" max="10257" width="8.7109375" style="2" customWidth="1"/>
    <col min="10258" max="10258" width="18.7109375" style="2" customWidth="1"/>
    <col min="10259" max="10259" width="5.7109375" style="2" customWidth="1"/>
    <col min="10260" max="10496" width="6.7109375" style="2"/>
    <col min="10497" max="10497" width="2.7109375" style="2" customWidth="1"/>
    <col min="10498" max="10498" width="1.140625" style="2" customWidth="1"/>
    <col min="10499" max="10499" width="7.28515625" style="2" customWidth="1"/>
    <col min="10500" max="10500" width="1.140625" style="2" customWidth="1"/>
    <col min="10501" max="10501" width="2.28515625" style="2" customWidth="1"/>
    <col min="10502" max="10504" width="1.7109375" style="2" customWidth="1"/>
    <col min="10505" max="10505" width="2.28515625" style="2" customWidth="1"/>
    <col min="10506" max="10506" width="1.140625" style="2" customWidth="1"/>
    <col min="10507" max="10507" width="12.7109375" style="2" customWidth="1"/>
    <col min="10508" max="10508" width="19.7109375" style="2" customWidth="1"/>
    <col min="10509" max="10509" width="12.7109375" style="2" customWidth="1"/>
    <col min="10510" max="10510" width="7.7109375" style="2" customWidth="1"/>
    <col min="10511" max="10512" width="18.7109375" style="2" customWidth="1"/>
    <col min="10513" max="10513" width="8.7109375" style="2" customWidth="1"/>
    <col min="10514" max="10514" width="18.7109375" style="2" customWidth="1"/>
    <col min="10515" max="10515" width="5.7109375" style="2" customWidth="1"/>
    <col min="10516" max="10752" width="6.7109375" style="2"/>
    <col min="10753" max="10753" width="2.7109375" style="2" customWidth="1"/>
    <col min="10754" max="10754" width="1.140625" style="2" customWidth="1"/>
    <col min="10755" max="10755" width="7.28515625" style="2" customWidth="1"/>
    <col min="10756" max="10756" width="1.140625" style="2" customWidth="1"/>
    <col min="10757" max="10757" width="2.28515625" style="2" customWidth="1"/>
    <col min="10758" max="10760" width="1.7109375" style="2" customWidth="1"/>
    <col min="10761" max="10761" width="2.28515625" style="2" customWidth="1"/>
    <col min="10762" max="10762" width="1.140625" style="2" customWidth="1"/>
    <col min="10763" max="10763" width="12.7109375" style="2" customWidth="1"/>
    <col min="10764" max="10764" width="19.7109375" style="2" customWidth="1"/>
    <col min="10765" max="10765" width="12.7109375" style="2" customWidth="1"/>
    <col min="10766" max="10766" width="7.7109375" style="2" customWidth="1"/>
    <col min="10767" max="10768" width="18.7109375" style="2" customWidth="1"/>
    <col min="10769" max="10769" width="8.7109375" style="2" customWidth="1"/>
    <col min="10770" max="10770" width="18.7109375" style="2" customWidth="1"/>
    <col min="10771" max="10771" width="5.7109375" style="2" customWidth="1"/>
    <col min="10772" max="11008" width="6.7109375" style="2"/>
    <col min="11009" max="11009" width="2.7109375" style="2" customWidth="1"/>
    <col min="11010" max="11010" width="1.140625" style="2" customWidth="1"/>
    <col min="11011" max="11011" width="7.28515625" style="2" customWidth="1"/>
    <col min="11012" max="11012" width="1.140625" style="2" customWidth="1"/>
    <col min="11013" max="11013" width="2.28515625" style="2" customWidth="1"/>
    <col min="11014" max="11016" width="1.7109375" style="2" customWidth="1"/>
    <col min="11017" max="11017" width="2.28515625" style="2" customWidth="1"/>
    <col min="11018" max="11018" width="1.140625" style="2" customWidth="1"/>
    <col min="11019" max="11019" width="12.7109375" style="2" customWidth="1"/>
    <col min="11020" max="11020" width="19.7109375" style="2" customWidth="1"/>
    <col min="11021" max="11021" width="12.7109375" style="2" customWidth="1"/>
    <col min="11022" max="11022" width="7.7109375" style="2" customWidth="1"/>
    <col min="11023" max="11024" width="18.7109375" style="2" customWidth="1"/>
    <col min="11025" max="11025" width="8.7109375" style="2" customWidth="1"/>
    <col min="11026" max="11026" width="18.7109375" style="2" customWidth="1"/>
    <col min="11027" max="11027" width="5.7109375" style="2" customWidth="1"/>
    <col min="11028" max="11264" width="6.7109375" style="2"/>
    <col min="11265" max="11265" width="2.7109375" style="2" customWidth="1"/>
    <col min="11266" max="11266" width="1.140625" style="2" customWidth="1"/>
    <col min="11267" max="11267" width="7.28515625" style="2" customWidth="1"/>
    <col min="11268" max="11268" width="1.140625" style="2" customWidth="1"/>
    <col min="11269" max="11269" width="2.28515625" style="2" customWidth="1"/>
    <col min="11270" max="11272" width="1.7109375" style="2" customWidth="1"/>
    <col min="11273" max="11273" width="2.28515625" style="2" customWidth="1"/>
    <col min="11274" max="11274" width="1.140625" style="2" customWidth="1"/>
    <col min="11275" max="11275" width="12.7109375" style="2" customWidth="1"/>
    <col min="11276" max="11276" width="19.7109375" style="2" customWidth="1"/>
    <col min="11277" max="11277" width="12.7109375" style="2" customWidth="1"/>
    <col min="11278" max="11278" width="7.7109375" style="2" customWidth="1"/>
    <col min="11279" max="11280" width="18.7109375" style="2" customWidth="1"/>
    <col min="11281" max="11281" width="8.7109375" style="2" customWidth="1"/>
    <col min="11282" max="11282" width="18.7109375" style="2" customWidth="1"/>
    <col min="11283" max="11283" width="5.7109375" style="2" customWidth="1"/>
    <col min="11284" max="11520" width="6.7109375" style="2"/>
    <col min="11521" max="11521" width="2.7109375" style="2" customWidth="1"/>
    <col min="11522" max="11522" width="1.140625" style="2" customWidth="1"/>
    <col min="11523" max="11523" width="7.28515625" style="2" customWidth="1"/>
    <col min="11524" max="11524" width="1.140625" style="2" customWidth="1"/>
    <col min="11525" max="11525" width="2.28515625" style="2" customWidth="1"/>
    <col min="11526" max="11528" width="1.7109375" style="2" customWidth="1"/>
    <col min="11529" max="11529" width="2.28515625" style="2" customWidth="1"/>
    <col min="11530" max="11530" width="1.140625" style="2" customWidth="1"/>
    <col min="11531" max="11531" width="12.7109375" style="2" customWidth="1"/>
    <col min="11532" max="11532" width="19.7109375" style="2" customWidth="1"/>
    <col min="11533" max="11533" width="12.7109375" style="2" customWidth="1"/>
    <col min="11534" max="11534" width="7.7109375" style="2" customWidth="1"/>
    <col min="11535" max="11536" width="18.7109375" style="2" customWidth="1"/>
    <col min="11537" max="11537" width="8.7109375" style="2" customWidth="1"/>
    <col min="11538" max="11538" width="18.7109375" style="2" customWidth="1"/>
    <col min="11539" max="11539" width="5.7109375" style="2" customWidth="1"/>
    <col min="11540" max="11776" width="6.7109375" style="2"/>
    <col min="11777" max="11777" width="2.7109375" style="2" customWidth="1"/>
    <col min="11778" max="11778" width="1.140625" style="2" customWidth="1"/>
    <col min="11779" max="11779" width="7.28515625" style="2" customWidth="1"/>
    <col min="11780" max="11780" width="1.140625" style="2" customWidth="1"/>
    <col min="11781" max="11781" width="2.28515625" style="2" customWidth="1"/>
    <col min="11782" max="11784" width="1.7109375" style="2" customWidth="1"/>
    <col min="11785" max="11785" width="2.28515625" style="2" customWidth="1"/>
    <col min="11786" max="11786" width="1.140625" style="2" customWidth="1"/>
    <col min="11787" max="11787" width="12.7109375" style="2" customWidth="1"/>
    <col min="11788" max="11788" width="19.7109375" style="2" customWidth="1"/>
    <col min="11789" max="11789" width="12.7109375" style="2" customWidth="1"/>
    <col min="11790" max="11790" width="7.7109375" style="2" customWidth="1"/>
    <col min="11791" max="11792" width="18.7109375" style="2" customWidth="1"/>
    <col min="11793" max="11793" width="8.7109375" style="2" customWidth="1"/>
    <col min="11794" max="11794" width="18.7109375" style="2" customWidth="1"/>
    <col min="11795" max="11795" width="5.7109375" style="2" customWidth="1"/>
    <col min="11796" max="12032" width="6.7109375" style="2"/>
    <col min="12033" max="12033" width="2.7109375" style="2" customWidth="1"/>
    <col min="12034" max="12034" width="1.140625" style="2" customWidth="1"/>
    <col min="12035" max="12035" width="7.28515625" style="2" customWidth="1"/>
    <col min="12036" max="12036" width="1.140625" style="2" customWidth="1"/>
    <col min="12037" max="12037" width="2.28515625" style="2" customWidth="1"/>
    <col min="12038" max="12040" width="1.7109375" style="2" customWidth="1"/>
    <col min="12041" max="12041" width="2.28515625" style="2" customWidth="1"/>
    <col min="12042" max="12042" width="1.140625" style="2" customWidth="1"/>
    <col min="12043" max="12043" width="12.7109375" style="2" customWidth="1"/>
    <col min="12044" max="12044" width="19.7109375" style="2" customWidth="1"/>
    <col min="12045" max="12045" width="12.7109375" style="2" customWidth="1"/>
    <col min="12046" max="12046" width="7.7109375" style="2" customWidth="1"/>
    <col min="12047" max="12048" width="18.7109375" style="2" customWidth="1"/>
    <col min="12049" max="12049" width="8.7109375" style="2" customWidth="1"/>
    <col min="12050" max="12050" width="18.7109375" style="2" customWidth="1"/>
    <col min="12051" max="12051" width="5.7109375" style="2" customWidth="1"/>
    <col min="12052" max="12288" width="6.7109375" style="2"/>
    <col min="12289" max="12289" width="2.7109375" style="2" customWidth="1"/>
    <col min="12290" max="12290" width="1.140625" style="2" customWidth="1"/>
    <col min="12291" max="12291" width="7.28515625" style="2" customWidth="1"/>
    <col min="12292" max="12292" width="1.140625" style="2" customWidth="1"/>
    <col min="12293" max="12293" width="2.28515625" style="2" customWidth="1"/>
    <col min="12294" max="12296" width="1.7109375" style="2" customWidth="1"/>
    <col min="12297" max="12297" width="2.28515625" style="2" customWidth="1"/>
    <col min="12298" max="12298" width="1.140625" style="2" customWidth="1"/>
    <col min="12299" max="12299" width="12.7109375" style="2" customWidth="1"/>
    <col min="12300" max="12300" width="19.7109375" style="2" customWidth="1"/>
    <col min="12301" max="12301" width="12.7109375" style="2" customWidth="1"/>
    <col min="12302" max="12302" width="7.7109375" style="2" customWidth="1"/>
    <col min="12303" max="12304" width="18.7109375" style="2" customWidth="1"/>
    <col min="12305" max="12305" width="8.7109375" style="2" customWidth="1"/>
    <col min="12306" max="12306" width="18.7109375" style="2" customWidth="1"/>
    <col min="12307" max="12307" width="5.7109375" style="2" customWidth="1"/>
    <col min="12308" max="12544" width="6.7109375" style="2"/>
    <col min="12545" max="12545" width="2.7109375" style="2" customWidth="1"/>
    <col min="12546" max="12546" width="1.140625" style="2" customWidth="1"/>
    <col min="12547" max="12547" width="7.28515625" style="2" customWidth="1"/>
    <col min="12548" max="12548" width="1.140625" style="2" customWidth="1"/>
    <col min="12549" max="12549" width="2.28515625" style="2" customWidth="1"/>
    <col min="12550" max="12552" width="1.7109375" style="2" customWidth="1"/>
    <col min="12553" max="12553" width="2.28515625" style="2" customWidth="1"/>
    <col min="12554" max="12554" width="1.140625" style="2" customWidth="1"/>
    <col min="12555" max="12555" width="12.7109375" style="2" customWidth="1"/>
    <col min="12556" max="12556" width="19.7109375" style="2" customWidth="1"/>
    <col min="12557" max="12557" width="12.7109375" style="2" customWidth="1"/>
    <col min="12558" max="12558" width="7.7109375" style="2" customWidth="1"/>
    <col min="12559" max="12560" width="18.7109375" style="2" customWidth="1"/>
    <col min="12561" max="12561" width="8.7109375" style="2" customWidth="1"/>
    <col min="12562" max="12562" width="18.7109375" style="2" customWidth="1"/>
    <col min="12563" max="12563" width="5.7109375" style="2" customWidth="1"/>
    <col min="12564" max="12800" width="6.7109375" style="2"/>
    <col min="12801" max="12801" width="2.7109375" style="2" customWidth="1"/>
    <col min="12802" max="12802" width="1.140625" style="2" customWidth="1"/>
    <col min="12803" max="12803" width="7.28515625" style="2" customWidth="1"/>
    <col min="12804" max="12804" width="1.140625" style="2" customWidth="1"/>
    <col min="12805" max="12805" width="2.28515625" style="2" customWidth="1"/>
    <col min="12806" max="12808" width="1.7109375" style="2" customWidth="1"/>
    <col min="12809" max="12809" width="2.28515625" style="2" customWidth="1"/>
    <col min="12810" max="12810" width="1.140625" style="2" customWidth="1"/>
    <col min="12811" max="12811" width="12.7109375" style="2" customWidth="1"/>
    <col min="12812" max="12812" width="19.7109375" style="2" customWidth="1"/>
    <col min="12813" max="12813" width="12.7109375" style="2" customWidth="1"/>
    <col min="12814" max="12814" width="7.7109375" style="2" customWidth="1"/>
    <col min="12815" max="12816" width="18.7109375" style="2" customWidth="1"/>
    <col min="12817" max="12817" width="8.7109375" style="2" customWidth="1"/>
    <col min="12818" max="12818" width="18.7109375" style="2" customWidth="1"/>
    <col min="12819" max="12819" width="5.7109375" style="2" customWidth="1"/>
    <col min="12820" max="13056" width="6.7109375" style="2"/>
    <col min="13057" max="13057" width="2.7109375" style="2" customWidth="1"/>
    <col min="13058" max="13058" width="1.140625" style="2" customWidth="1"/>
    <col min="13059" max="13059" width="7.28515625" style="2" customWidth="1"/>
    <col min="13060" max="13060" width="1.140625" style="2" customWidth="1"/>
    <col min="13061" max="13061" width="2.28515625" style="2" customWidth="1"/>
    <col min="13062" max="13064" width="1.7109375" style="2" customWidth="1"/>
    <col min="13065" max="13065" width="2.28515625" style="2" customWidth="1"/>
    <col min="13066" max="13066" width="1.140625" style="2" customWidth="1"/>
    <col min="13067" max="13067" width="12.7109375" style="2" customWidth="1"/>
    <col min="13068" max="13068" width="19.7109375" style="2" customWidth="1"/>
    <col min="13069" max="13069" width="12.7109375" style="2" customWidth="1"/>
    <col min="13070" max="13070" width="7.7109375" style="2" customWidth="1"/>
    <col min="13071" max="13072" width="18.7109375" style="2" customWidth="1"/>
    <col min="13073" max="13073" width="8.7109375" style="2" customWidth="1"/>
    <col min="13074" max="13074" width="18.7109375" style="2" customWidth="1"/>
    <col min="13075" max="13075" width="5.7109375" style="2" customWidth="1"/>
    <col min="13076" max="13312" width="6.7109375" style="2"/>
    <col min="13313" max="13313" width="2.7109375" style="2" customWidth="1"/>
    <col min="13314" max="13314" width="1.140625" style="2" customWidth="1"/>
    <col min="13315" max="13315" width="7.28515625" style="2" customWidth="1"/>
    <col min="13316" max="13316" width="1.140625" style="2" customWidth="1"/>
    <col min="13317" max="13317" width="2.28515625" style="2" customWidth="1"/>
    <col min="13318" max="13320" width="1.7109375" style="2" customWidth="1"/>
    <col min="13321" max="13321" width="2.28515625" style="2" customWidth="1"/>
    <col min="13322" max="13322" width="1.140625" style="2" customWidth="1"/>
    <col min="13323" max="13323" width="12.7109375" style="2" customWidth="1"/>
    <col min="13324" max="13324" width="19.7109375" style="2" customWidth="1"/>
    <col min="13325" max="13325" width="12.7109375" style="2" customWidth="1"/>
    <col min="13326" max="13326" width="7.7109375" style="2" customWidth="1"/>
    <col min="13327" max="13328" width="18.7109375" style="2" customWidth="1"/>
    <col min="13329" max="13329" width="8.7109375" style="2" customWidth="1"/>
    <col min="13330" max="13330" width="18.7109375" style="2" customWidth="1"/>
    <col min="13331" max="13331" width="5.7109375" style="2" customWidth="1"/>
    <col min="13332" max="13568" width="6.7109375" style="2"/>
    <col min="13569" max="13569" width="2.7109375" style="2" customWidth="1"/>
    <col min="13570" max="13570" width="1.140625" style="2" customWidth="1"/>
    <col min="13571" max="13571" width="7.28515625" style="2" customWidth="1"/>
    <col min="13572" max="13572" width="1.140625" style="2" customWidth="1"/>
    <col min="13573" max="13573" width="2.28515625" style="2" customWidth="1"/>
    <col min="13574" max="13576" width="1.7109375" style="2" customWidth="1"/>
    <col min="13577" max="13577" width="2.28515625" style="2" customWidth="1"/>
    <col min="13578" max="13578" width="1.140625" style="2" customWidth="1"/>
    <col min="13579" max="13579" width="12.7109375" style="2" customWidth="1"/>
    <col min="13580" max="13580" width="19.7109375" style="2" customWidth="1"/>
    <col min="13581" max="13581" width="12.7109375" style="2" customWidth="1"/>
    <col min="13582" max="13582" width="7.7109375" style="2" customWidth="1"/>
    <col min="13583" max="13584" width="18.7109375" style="2" customWidth="1"/>
    <col min="13585" max="13585" width="8.7109375" style="2" customWidth="1"/>
    <col min="13586" max="13586" width="18.7109375" style="2" customWidth="1"/>
    <col min="13587" max="13587" width="5.7109375" style="2" customWidth="1"/>
    <col min="13588" max="13824" width="6.7109375" style="2"/>
    <col min="13825" max="13825" width="2.7109375" style="2" customWidth="1"/>
    <col min="13826" max="13826" width="1.140625" style="2" customWidth="1"/>
    <col min="13827" max="13827" width="7.28515625" style="2" customWidth="1"/>
    <col min="13828" max="13828" width="1.140625" style="2" customWidth="1"/>
    <col min="13829" max="13829" width="2.28515625" style="2" customWidth="1"/>
    <col min="13830" max="13832" width="1.7109375" style="2" customWidth="1"/>
    <col min="13833" max="13833" width="2.28515625" style="2" customWidth="1"/>
    <col min="13834" max="13834" width="1.140625" style="2" customWidth="1"/>
    <col min="13835" max="13835" width="12.7109375" style="2" customWidth="1"/>
    <col min="13836" max="13836" width="19.7109375" style="2" customWidth="1"/>
    <col min="13837" max="13837" width="12.7109375" style="2" customWidth="1"/>
    <col min="13838" max="13838" width="7.7109375" style="2" customWidth="1"/>
    <col min="13839" max="13840" width="18.7109375" style="2" customWidth="1"/>
    <col min="13841" max="13841" width="8.7109375" style="2" customWidth="1"/>
    <col min="13842" max="13842" width="18.7109375" style="2" customWidth="1"/>
    <col min="13843" max="13843" width="5.7109375" style="2" customWidth="1"/>
    <col min="13844" max="14080" width="6.7109375" style="2"/>
    <col min="14081" max="14081" width="2.7109375" style="2" customWidth="1"/>
    <col min="14082" max="14082" width="1.140625" style="2" customWidth="1"/>
    <col min="14083" max="14083" width="7.28515625" style="2" customWidth="1"/>
    <col min="14084" max="14084" width="1.140625" style="2" customWidth="1"/>
    <col min="14085" max="14085" width="2.28515625" style="2" customWidth="1"/>
    <col min="14086" max="14088" width="1.7109375" style="2" customWidth="1"/>
    <col min="14089" max="14089" width="2.28515625" style="2" customWidth="1"/>
    <col min="14090" max="14090" width="1.140625" style="2" customWidth="1"/>
    <col min="14091" max="14091" width="12.7109375" style="2" customWidth="1"/>
    <col min="14092" max="14092" width="19.7109375" style="2" customWidth="1"/>
    <col min="14093" max="14093" width="12.7109375" style="2" customWidth="1"/>
    <col min="14094" max="14094" width="7.7109375" style="2" customWidth="1"/>
    <col min="14095" max="14096" width="18.7109375" style="2" customWidth="1"/>
    <col min="14097" max="14097" width="8.7109375" style="2" customWidth="1"/>
    <col min="14098" max="14098" width="18.7109375" style="2" customWidth="1"/>
    <col min="14099" max="14099" width="5.7109375" style="2" customWidth="1"/>
    <col min="14100" max="14336" width="6.7109375" style="2"/>
    <col min="14337" max="14337" width="2.7109375" style="2" customWidth="1"/>
    <col min="14338" max="14338" width="1.140625" style="2" customWidth="1"/>
    <col min="14339" max="14339" width="7.28515625" style="2" customWidth="1"/>
    <col min="14340" max="14340" width="1.140625" style="2" customWidth="1"/>
    <col min="14341" max="14341" width="2.28515625" style="2" customWidth="1"/>
    <col min="14342" max="14344" width="1.7109375" style="2" customWidth="1"/>
    <col min="14345" max="14345" width="2.28515625" style="2" customWidth="1"/>
    <col min="14346" max="14346" width="1.140625" style="2" customWidth="1"/>
    <col min="14347" max="14347" width="12.7109375" style="2" customWidth="1"/>
    <col min="14348" max="14348" width="19.7109375" style="2" customWidth="1"/>
    <col min="14349" max="14349" width="12.7109375" style="2" customWidth="1"/>
    <col min="14350" max="14350" width="7.7109375" style="2" customWidth="1"/>
    <col min="14351" max="14352" width="18.7109375" style="2" customWidth="1"/>
    <col min="14353" max="14353" width="8.7109375" style="2" customWidth="1"/>
    <col min="14354" max="14354" width="18.7109375" style="2" customWidth="1"/>
    <col min="14355" max="14355" width="5.7109375" style="2" customWidth="1"/>
    <col min="14356" max="14592" width="6.7109375" style="2"/>
    <col min="14593" max="14593" width="2.7109375" style="2" customWidth="1"/>
    <col min="14594" max="14594" width="1.140625" style="2" customWidth="1"/>
    <col min="14595" max="14595" width="7.28515625" style="2" customWidth="1"/>
    <col min="14596" max="14596" width="1.140625" style="2" customWidth="1"/>
    <col min="14597" max="14597" width="2.28515625" style="2" customWidth="1"/>
    <col min="14598" max="14600" width="1.7109375" style="2" customWidth="1"/>
    <col min="14601" max="14601" width="2.28515625" style="2" customWidth="1"/>
    <col min="14602" max="14602" width="1.140625" style="2" customWidth="1"/>
    <col min="14603" max="14603" width="12.7109375" style="2" customWidth="1"/>
    <col min="14604" max="14604" width="19.7109375" style="2" customWidth="1"/>
    <col min="14605" max="14605" width="12.7109375" style="2" customWidth="1"/>
    <col min="14606" max="14606" width="7.7109375" style="2" customWidth="1"/>
    <col min="14607" max="14608" width="18.7109375" style="2" customWidth="1"/>
    <col min="14609" max="14609" width="8.7109375" style="2" customWidth="1"/>
    <col min="14610" max="14610" width="18.7109375" style="2" customWidth="1"/>
    <col min="14611" max="14611" width="5.7109375" style="2" customWidth="1"/>
    <col min="14612" max="14848" width="6.7109375" style="2"/>
    <col min="14849" max="14849" width="2.7109375" style="2" customWidth="1"/>
    <col min="14850" max="14850" width="1.140625" style="2" customWidth="1"/>
    <col min="14851" max="14851" width="7.28515625" style="2" customWidth="1"/>
    <col min="14852" max="14852" width="1.140625" style="2" customWidth="1"/>
    <col min="14853" max="14853" width="2.28515625" style="2" customWidth="1"/>
    <col min="14854" max="14856" width="1.7109375" style="2" customWidth="1"/>
    <col min="14857" max="14857" width="2.28515625" style="2" customWidth="1"/>
    <col min="14858" max="14858" width="1.140625" style="2" customWidth="1"/>
    <col min="14859" max="14859" width="12.7109375" style="2" customWidth="1"/>
    <col min="14860" max="14860" width="19.7109375" style="2" customWidth="1"/>
    <col min="14861" max="14861" width="12.7109375" style="2" customWidth="1"/>
    <col min="14862" max="14862" width="7.7109375" style="2" customWidth="1"/>
    <col min="14863" max="14864" width="18.7109375" style="2" customWidth="1"/>
    <col min="14865" max="14865" width="8.7109375" style="2" customWidth="1"/>
    <col min="14866" max="14866" width="18.7109375" style="2" customWidth="1"/>
    <col min="14867" max="14867" width="5.7109375" style="2" customWidth="1"/>
    <col min="14868" max="15104" width="6.7109375" style="2"/>
    <col min="15105" max="15105" width="2.7109375" style="2" customWidth="1"/>
    <col min="15106" max="15106" width="1.140625" style="2" customWidth="1"/>
    <col min="15107" max="15107" width="7.28515625" style="2" customWidth="1"/>
    <col min="15108" max="15108" width="1.140625" style="2" customWidth="1"/>
    <col min="15109" max="15109" width="2.28515625" style="2" customWidth="1"/>
    <col min="15110" max="15112" width="1.7109375" style="2" customWidth="1"/>
    <col min="15113" max="15113" width="2.28515625" style="2" customWidth="1"/>
    <col min="15114" max="15114" width="1.140625" style="2" customWidth="1"/>
    <col min="15115" max="15115" width="12.7109375" style="2" customWidth="1"/>
    <col min="15116" max="15116" width="19.7109375" style="2" customWidth="1"/>
    <col min="15117" max="15117" width="12.7109375" style="2" customWidth="1"/>
    <col min="15118" max="15118" width="7.7109375" style="2" customWidth="1"/>
    <col min="15119" max="15120" width="18.7109375" style="2" customWidth="1"/>
    <col min="15121" max="15121" width="8.7109375" style="2" customWidth="1"/>
    <col min="15122" max="15122" width="18.7109375" style="2" customWidth="1"/>
    <col min="15123" max="15123" width="5.7109375" style="2" customWidth="1"/>
    <col min="15124" max="15360" width="6.7109375" style="2"/>
    <col min="15361" max="15361" width="2.7109375" style="2" customWidth="1"/>
    <col min="15362" max="15362" width="1.140625" style="2" customWidth="1"/>
    <col min="15363" max="15363" width="7.28515625" style="2" customWidth="1"/>
    <col min="15364" max="15364" width="1.140625" style="2" customWidth="1"/>
    <col min="15365" max="15365" width="2.28515625" style="2" customWidth="1"/>
    <col min="15366" max="15368" width="1.7109375" style="2" customWidth="1"/>
    <col min="15369" max="15369" width="2.28515625" style="2" customWidth="1"/>
    <col min="15370" max="15370" width="1.140625" style="2" customWidth="1"/>
    <col min="15371" max="15371" width="12.7109375" style="2" customWidth="1"/>
    <col min="15372" max="15372" width="19.7109375" style="2" customWidth="1"/>
    <col min="15373" max="15373" width="12.7109375" style="2" customWidth="1"/>
    <col min="15374" max="15374" width="7.7109375" style="2" customWidth="1"/>
    <col min="15375" max="15376" width="18.7109375" style="2" customWidth="1"/>
    <col min="15377" max="15377" width="8.7109375" style="2" customWidth="1"/>
    <col min="15378" max="15378" width="18.7109375" style="2" customWidth="1"/>
    <col min="15379" max="15379" width="5.7109375" style="2" customWidth="1"/>
    <col min="15380" max="15616" width="6.7109375" style="2"/>
    <col min="15617" max="15617" width="2.7109375" style="2" customWidth="1"/>
    <col min="15618" max="15618" width="1.140625" style="2" customWidth="1"/>
    <col min="15619" max="15619" width="7.28515625" style="2" customWidth="1"/>
    <col min="15620" max="15620" width="1.140625" style="2" customWidth="1"/>
    <col min="15621" max="15621" width="2.28515625" style="2" customWidth="1"/>
    <col min="15622" max="15624" width="1.7109375" style="2" customWidth="1"/>
    <col min="15625" max="15625" width="2.28515625" style="2" customWidth="1"/>
    <col min="15626" max="15626" width="1.140625" style="2" customWidth="1"/>
    <col min="15627" max="15627" width="12.7109375" style="2" customWidth="1"/>
    <col min="15628" max="15628" width="19.7109375" style="2" customWidth="1"/>
    <col min="15629" max="15629" width="12.7109375" style="2" customWidth="1"/>
    <col min="15630" max="15630" width="7.7109375" style="2" customWidth="1"/>
    <col min="15631" max="15632" width="18.7109375" style="2" customWidth="1"/>
    <col min="15633" max="15633" width="8.7109375" style="2" customWidth="1"/>
    <col min="15634" max="15634" width="18.7109375" style="2" customWidth="1"/>
    <col min="15635" max="15635" width="5.7109375" style="2" customWidth="1"/>
    <col min="15636" max="15872" width="6.7109375" style="2"/>
    <col min="15873" max="15873" width="2.7109375" style="2" customWidth="1"/>
    <col min="15874" max="15874" width="1.140625" style="2" customWidth="1"/>
    <col min="15875" max="15875" width="7.28515625" style="2" customWidth="1"/>
    <col min="15876" max="15876" width="1.140625" style="2" customWidth="1"/>
    <col min="15877" max="15877" width="2.28515625" style="2" customWidth="1"/>
    <col min="15878" max="15880" width="1.7109375" style="2" customWidth="1"/>
    <col min="15881" max="15881" width="2.28515625" style="2" customWidth="1"/>
    <col min="15882" max="15882" width="1.140625" style="2" customWidth="1"/>
    <col min="15883" max="15883" width="12.7109375" style="2" customWidth="1"/>
    <col min="15884" max="15884" width="19.7109375" style="2" customWidth="1"/>
    <col min="15885" max="15885" width="12.7109375" style="2" customWidth="1"/>
    <col min="15886" max="15886" width="7.7109375" style="2" customWidth="1"/>
    <col min="15887" max="15888" width="18.7109375" style="2" customWidth="1"/>
    <col min="15889" max="15889" width="8.7109375" style="2" customWidth="1"/>
    <col min="15890" max="15890" width="18.7109375" style="2" customWidth="1"/>
    <col min="15891" max="15891" width="5.7109375" style="2" customWidth="1"/>
    <col min="15892" max="16128" width="6.7109375" style="2"/>
    <col min="16129" max="16129" width="2.7109375" style="2" customWidth="1"/>
    <col min="16130" max="16130" width="1.140625" style="2" customWidth="1"/>
    <col min="16131" max="16131" width="7.28515625" style="2" customWidth="1"/>
    <col min="16132" max="16132" width="1.140625" style="2" customWidth="1"/>
    <col min="16133" max="16133" width="2.28515625" style="2" customWidth="1"/>
    <col min="16134" max="16136" width="1.7109375" style="2" customWidth="1"/>
    <col min="16137" max="16137" width="2.28515625" style="2" customWidth="1"/>
    <col min="16138" max="16138" width="1.140625" style="2" customWidth="1"/>
    <col min="16139" max="16139" width="12.7109375" style="2" customWidth="1"/>
    <col min="16140" max="16140" width="19.7109375" style="2" customWidth="1"/>
    <col min="16141" max="16141" width="12.7109375" style="2" customWidth="1"/>
    <col min="16142" max="16142" width="7.7109375" style="2" customWidth="1"/>
    <col min="16143" max="16144" width="18.7109375" style="2" customWidth="1"/>
    <col min="16145" max="16145" width="8.7109375" style="2" customWidth="1"/>
    <col min="16146" max="16146" width="18.7109375" style="2" customWidth="1"/>
    <col min="16147" max="16147" width="5.7109375" style="2" customWidth="1"/>
    <col min="16148" max="16384" width="6.7109375" style="2"/>
  </cols>
  <sheetData>
    <row r="1" spans="1:19" ht="14.65" customHeight="1">
      <c r="A1" s="1"/>
      <c r="S1" s="1"/>
    </row>
    <row r="2" spans="1:19" ht="16.5" customHeight="1">
      <c r="D2" s="153" t="s">
        <v>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9" ht="20.25" customHeight="1">
      <c r="D3" s="154" t="s">
        <v>62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9" ht="16.5" customHeight="1">
      <c r="D4" s="153" t="s">
        <v>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9" ht="6" customHeight="1"/>
    <row r="6" spans="1:19" ht="3" customHeight="1"/>
    <row r="7" spans="1:19" ht="3" customHeight="1">
      <c r="B7" s="193" t="s">
        <v>2</v>
      </c>
      <c r="C7" s="194"/>
      <c r="D7" s="208"/>
      <c r="E7" s="194" t="s">
        <v>3</v>
      </c>
      <c r="F7" s="194"/>
      <c r="G7" s="194"/>
      <c r="H7" s="194"/>
      <c r="I7" s="194"/>
      <c r="J7" s="194"/>
      <c r="K7" s="194"/>
      <c r="L7" s="194"/>
      <c r="M7" s="194"/>
      <c r="N7" s="211" t="s">
        <v>63</v>
      </c>
      <c r="O7" s="211" t="s">
        <v>64</v>
      </c>
      <c r="P7" s="194" t="s">
        <v>65</v>
      </c>
      <c r="Q7" s="211" t="s">
        <v>4</v>
      </c>
      <c r="R7" s="211" t="s">
        <v>66</v>
      </c>
    </row>
    <row r="8" spans="1:19" ht="7.5" customHeight="1">
      <c r="B8" s="195"/>
      <c r="C8" s="196"/>
      <c r="D8" s="209"/>
      <c r="E8" s="196"/>
      <c r="F8" s="196"/>
      <c r="G8" s="196"/>
      <c r="H8" s="196"/>
      <c r="I8" s="196"/>
      <c r="J8" s="196"/>
      <c r="K8" s="196"/>
      <c r="L8" s="196"/>
      <c r="M8" s="196"/>
      <c r="N8" s="212"/>
      <c r="O8" s="212"/>
      <c r="P8" s="196"/>
      <c r="Q8" s="212"/>
      <c r="R8" s="212"/>
    </row>
    <row r="9" spans="1:19" ht="6" customHeight="1">
      <c r="B9" s="195"/>
      <c r="C9" s="196"/>
      <c r="D9" s="209"/>
      <c r="E9" s="196"/>
      <c r="F9" s="196"/>
      <c r="G9" s="196"/>
      <c r="H9" s="196"/>
      <c r="I9" s="196"/>
      <c r="J9" s="196"/>
      <c r="K9" s="196"/>
      <c r="L9" s="196"/>
      <c r="M9" s="196"/>
      <c r="N9" s="212"/>
      <c r="O9" s="212"/>
      <c r="P9" s="196"/>
      <c r="Q9" s="212"/>
      <c r="R9" s="212"/>
    </row>
    <row r="10" spans="1:19" ht="6.75" customHeight="1">
      <c r="B10" s="197"/>
      <c r="C10" s="198"/>
      <c r="D10" s="210"/>
      <c r="E10" s="198"/>
      <c r="F10" s="198"/>
      <c r="G10" s="198"/>
      <c r="H10" s="198"/>
      <c r="I10" s="198"/>
      <c r="J10" s="198"/>
      <c r="K10" s="198"/>
      <c r="L10" s="198"/>
      <c r="M10" s="198"/>
      <c r="N10" s="213"/>
      <c r="O10" s="213"/>
      <c r="P10" s="198"/>
      <c r="Q10" s="213"/>
      <c r="R10" s="213"/>
    </row>
    <row r="11" spans="1:19" ht="6" customHeight="1">
      <c r="B11" s="3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4"/>
      <c r="Q11" s="6"/>
      <c r="R11" s="6"/>
    </row>
    <row r="12" spans="1:19" ht="3" customHeight="1">
      <c r="B12" s="3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4"/>
      <c r="Q12" s="6"/>
      <c r="R12" s="6"/>
    </row>
    <row r="13" spans="1:19" ht="14.25" customHeight="1">
      <c r="B13" s="3"/>
      <c r="C13" s="155" t="s">
        <v>67</v>
      </c>
      <c r="D13" s="156"/>
      <c r="E13" s="4"/>
      <c r="F13" s="157" t="s">
        <v>68</v>
      </c>
      <c r="G13" s="157"/>
      <c r="H13" s="157"/>
      <c r="I13" s="157"/>
      <c r="J13" s="157"/>
      <c r="K13" s="157"/>
      <c r="L13" s="157"/>
      <c r="M13" s="157"/>
      <c r="N13" s="7"/>
      <c r="O13" s="8">
        <v>2158492615000</v>
      </c>
      <c r="P13" s="9">
        <v>2179409706710</v>
      </c>
      <c r="Q13" s="8">
        <v>100.96906014709714</v>
      </c>
      <c r="R13" s="8">
        <v>2113929231663</v>
      </c>
    </row>
    <row r="14" spans="1:19" ht="3" customHeight="1">
      <c r="B14" s="3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  <c r="N14" s="6"/>
      <c r="O14" s="6"/>
      <c r="P14" s="4"/>
      <c r="Q14" s="6"/>
      <c r="R14" s="6"/>
    </row>
    <row r="15" spans="1:19" ht="16.5" customHeight="1">
      <c r="B15" s="3"/>
      <c r="C15" s="155" t="s">
        <v>69</v>
      </c>
      <c r="D15" s="156"/>
      <c r="E15" s="4"/>
      <c r="F15" s="4"/>
      <c r="G15" s="157" t="s">
        <v>70</v>
      </c>
      <c r="H15" s="157"/>
      <c r="I15" s="157"/>
      <c r="J15" s="157"/>
      <c r="K15" s="157"/>
      <c r="L15" s="157"/>
      <c r="M15" s="157"/>
      <c r="N15" s="10" t="s">
        <v>71</v>
      </c>
      <c r="O15" s="11">
        <v>352420926000</v>
      </c>
      <c r="P15" s="11">
        <v>387763013239</v>
      </c>
      <c r="Q15" s="11">
        <v>110.02837363834634</v>
      </c>
      <c r="R15" s="11">
        <v>343156469167</v>
      </c>
    </row>
    <row r="16" spans="1:19" ht="13.5" customHeight="1">
      <c r="B16" s="3"/>
      <c r="C16" s="155" t="s">
        <v>72</v>
      </c>
      <c r="D16" s="156"/>
      <c r="E16" s="4"/>
      <c r="F16" s="4"/>
      <c r="G16" s="4"/>
      <c r="H16" s="155" t="s">
        <v>73</v>
      </c>
      <c r="I16" s="155"/>
      <c r="J16" s="155"/>
      <c r="K16" s="155"/>
      <c r="L16" s="155"/>
      <c r="M16" s="155"/>
      <c r="N16" s="10" t="s">
        <v>74</v>
      </c>
      <c r="O16" s="12">
        <v>164550000000</v>
      </c>
      <c r="P16" s="13">
        <v>185331600515</v>
      </c>
      <c r="Q16" s="13">
        <v>112.62935309328472</v>
      </c>
      <c r="R16" s="12">
        <v>167176622018</v>
      </c>
    </row>
    <row r="17" spans="2:18" ht="13.5" customHeight="1">
      <c r="B17" s="3"/>
      <c r="C17" s="155" t="s">
        <v>75</v>
      </c>
      <c r="D17" s="156"/>
      <c r="E17" s="4"/>
      <c r="F17" s="4"/>
      <c r="G17" s="4"/>
      <c r="H17" s="155" t="s">
        <v>76</v>
      </c>
      <c r="I17" s="155"/>
      <c r="J17" s="155"/>
      <c r="K17" s="155"/>
      <c r="L17" s="155"/>
      <c r="M17" s="155"/>
      <c r="N17" s="14" t="s">
        <v>77</v>
      </c>
      <c r="O17" s="12">
        <v>10391582000</v>
      </c>
      <c r="P17" s="15">
        <v>10952823841</v>
      </c>
      <c r="Q17" s="12">
        <v>105.40092779905891</v>
      </c>
      <c r="R17" s="12">
        <v>20521606738</v>
      </c>
    </row>
    <row r="18" spans="2:18" ht="13.5" customHeight="1">
      <c r="B18" s="3"/>
      <c r="C18" s="155" t="s">
        <v>78</v>
      </c>
      <c r="D18" s="156"/>
      <c r="E18" s="4"/>
      <c r="F18" s="4"/>
      <c r="G18" s="4"/>
      <c r="H18" s="155" t="s">
        <v>79</v>
      </c>
      <c r="I18" s="155"/>
      <c r="J18" s="155"/>
      <c r="K18" s="155"/>
      <c r="L18" s="155"/>
      <c r="M18" s="155"/>
      <c r="N18" s="14" t="s">
        <v>80</v>
      </c>
      <c r="O18" s="12">
        <v>15089347000</v>
      </c>
      <c r="P18" s="15">
        <v>15278078431</v>
      </c>
      <c r="Q18" s="12">
        <v>101.25075943312855</v>
      </c>
      <c r="R18" s="12">
        <v>14026583487</v>
      </c>
    </row>
    <row r="19" spans="2:18" ht="13.5" customHeight="1">
      <c r="B19" s="3"/>
      <c r="C19" s="155" t="s">
        <v>81</v>
      </c>
      <c r="D19" s="156"/>
      <c r="E19" s="4"/>
      <c r="F19" s="4"/>
      <c r="G19" s="4"/>
      <c r="H19" s="155" t="s">
        <v>82</v>
      </c>
      <c r="I19" s="155"/>
      <c r="J19" s="155"/>
      <c r="K19" s="155"/>
      <c r="L19" s="155"/>
      <c r="M19" s="155"/>
      <c r="N19" s="14" t="s">
        <v>83</v>
      </c>
      <c r="O19" s="12">
        <v>162389997000</v>
      </c>
      <c r="P19" s="15">
        <v>176200510452</v>
      </c>
      <c r="Q19" s="12">
        <v>108.50453458164668</v>
      </c>
      <c r="R19" s="12">
        <v>141431656924</v>
      </c>
    </row>
    <row r="20" spans="2:18" ht="3" customHeight="1">
      <c r="B20" s="3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14" t="s">
        <v>84</v>
      </c>
      <c r="O20" s="6"/>
      <c r="P20" s="4"/>
      <c r="Q20" s="6"/>
      <c r="R20" s="6"/>
    </row>
    <row r="21" spans="2:18" ht="13.5" customHeight="1">
      <c r="B21" s="3"/>
      <c r="C21" s="155" t="s">
        <v>85</v>
      </c>
      <c r="D21" s="156"/>
      <c r="E21" s="4"/>
      <c r="F21" s="4"/>
      <c r="G21" s="157" t="s">
        <v>86</v>
      </c>
      <c r="H21" s="157"/>
      <c r="I21" s="157"/>
      <c r="J21" s="157"/>
      <c r="K21" s="157"/>
      <c r="L21" s="157"/>
      <c r="M21" s="157"/>
      <c r="N21" s="10" t="s">
        <v>87</v>
      </c>
      <c r="O21" s="8">
        <v>1729336789000</v>
      </c>
      <c r="P21" s="9">
        <v>1706390533471</v>
      </c>
      <c r="Q21" s="8">
        <v>98.673118175999207</v>
      </c>
      <c r="R21" s="8">
        <v>1684924722496</v>
      </c>
    </row>
    <row r="22" spans="2:18" ht="3" customHeight="1">
      <c r="B22" s="3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16"/>
      <c r="O22" s="6"/>
      <c r="P22" s="4"/>
      <c r="Q22" s="6"/>
      <c r="R22" s="6"/>
    </row>
    <row r="23" spans="2:18" ht="16.5" customHeight="1">
      <c r="B23" s="3"/>
      <c r="C23" s="155" t="s">
        <v>88</v>
      </c>
      <c r="D23" s="156"/>
      <c r="E23" s="4"/>
      <c r="F23" s="4"/>
      <c r="G23" s="4"/>
      <c r="H23" s="155" t="s">
        <v>89</v>
      </c>
      <c r="I23" s="155"/>
      <c r="J23" s="155"/>
      <c r="K23" s="155"/>
      <c r="L23" s="155"/>
      <c r="M23" s="155"/>
      <c r="N23" s="14" t="s">
        <v>90</v>
      </c>
      <c r="O23" s="12">
        <v>1396173329000</v>
      </c>
      <c r="P23" s="15">
        <v>1358762557968</v>
      </c>
      <c r="Q23" s="12">
        <v>97.32047803414244</v>
      </c>
      <c r="R23" s="12">
        <v>1325732297703</v>
      </c>
    </row>
    <row r="24" spans="2:18" ht="13.5" customHeight="1">
      <c r="B24" s="3"/>
      <c r="C24" s="155" t="s">
        <v>91</v>
      </c>
      <c r="D24" s="156"/>
      <c r="E24" s="4"/>
      <c r="F24" s="4"/>
      <c r="G24" s="4"/>
      <c r="H24" s="4"/>
      <c r="I24" s="155" t="s">
        <v>92</v>
      </c>
      <c r="J24" s="155"/>
      <c r="K24" s="155"/>
      <c r="L24" s="155"/>
      <c r="M24" s="155"/>
      <c r="N24" s="17"/>
      <c r="O24" s="12">
        <v>35050626000</v>
      </c>
      <c r="P24" s="15">
        <v>27910630937</v>
      </c>
      <c r="Q24" s="12">
        <v>79.629479191042137</v>
      </c>
      <c r="R24" s="12">
        <v>37190832389</v>
      </c>
    </row>
    <row r="25" spans="2:18" ht="13.5" customHeight="1">
      <c r="B25" s="3"/>
      <c r="C25" s="155" t="s">
        <v>93</v>
      </c>
      <c r="D25" s="156"/>
      <c r="E25" s="4"/>
      <c r="F25" s="4"/>
      <c r="G25" s="4"/>
      <c r="H25" s="4"/>
      <c r="I25" s="155" t="s">
        <v>94</v>
      </c>
      <c r="J25" s="155"/>
      <c r="K25" s="155"/>
      <c r="L25" s="155"/>
      <c r="M25" s="155"/>
      <c r="N25" s="17"/>
      <c r="O25" s="12">
        <v>2557687000</v>
      </c>
      <c r="P25" s="15">
        <v>1644290552</v>
      </c>
      <c r="Q25" s="12">
        <v>64.288185067211117</v>
      </c>
      <c r="R25" s="12">
        <v>1690895599</v>
      </c>
    </row>
    <row r="26" spans="2:18" ht="13.5" customHeight="1">
      <c r="B26" s="3"/>
      <c r="C26" s="155" t="s">
        <v>95</v>
      </c>
      <c r="D26" s="156"/>
      <c r="E26" s="4"/>
      <c r="F26" s="4"/>
      <c r="G26" s="4"/>
      <c r="H26" s="4"/>
      <c r="I26" s="155" t="s">
        <v>96</v>
      </c>
      <c r="J26" s="155"/>
      <c r="K26" s="155"/>
      <c r="L26" s="155"/>
      <c r="M26" s="155"/>
      <c r="N26" s="17"/>
      <c r="O26" s="12">
        <v>1013422549000</v>
      </c>
      <c r="P26" s="15">
        <v>1018544740000</v>
      </c>
      <c r="Q26" s="12">
        <v>100.50543487561573</v>
      </c>
      <c r="R26" s="12">
        <v>978664650000</v>
      </c>
    </row>
    <row r="27" spans="2:18" ht="13.5" customHeight="1">
      <c r="B27" s="3"/>
      <c r="C27" s="155" t="s">
        <v>97</v>
      </c>
      <c r="D27" s="156"/>
      <c r="E27" s="4"/>
      <c r="F27" s="4"/>
      <c r="G27" s="4"/>
      <c r="H27" s="4"/>
      <c r="I27" s="155" t="s">
        <v>98</v>
      </c>
      <c r="J27" s="155"/>
      <c r="K27" s="155"/>
      <c r="L27" s="155"/>
      <c r="M27" s="155"/>
      <c r="N27" s="17"/>
      <c r="O27" s="12">
        <v>345142467000</v>
      </c>
      <c r="P27" s="15">
        <v>310662896479</v>
      </c>
      <c r="Q27" s="12">
        <v>90.010046917524065</v>
      </c>
      <c r="R27" s="12">
        <v>308185919715</v>
      </c>
    </row>
    <row r="28" spans="2:18" ht="3" customHeight="1">
      <c r="B28" s="3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4"/>
      <c r="Q28" s="6"/>
      <c r="R28" s="6"/>
    </row>
    <row r="29" spans="2:18" ht="16.5" customHeight="1">
      <c r="B29" s="3"/>
      <c r="C29" s="155" t="s">
        <v>99</v>
      </c>
      <c r="D29" s="156"/>
      <c r="E29" s="4"/>
      <c r="F29" s="4"/>
      <c r="G29" s="4"/>
      <c r="H29" s="155" t="s">
        <v>100</v>
      </c>
      <c r="I29" s="155"/>
      <c r="J29" s="155"/>
      <c r="K29" s="155"/>
      <c r="L29" s="155"/>
      <c r="M29" s="155"/>
      <c r="N29" s="14" t="s">
        <v>101</v>
      </c>
      <c r="O29" s="11">
        <v>191230266000</v>
      </c>
      <c r="P29" s="11">
        <v>191230266000</v>
      </c>
      <c r="Q29" s="11">
        <v>100</v>
      </c>
      <c r="R29" s="11">
        <v>207089437000</v>
      </c>
    </row>
    <row r="30" spans="2:18" ht="13.5" customHeight="1">
      <c r="B30" s="3"/>
      <c r="C30" s="155" t="s">
        <v>102</v>
      </c>
      <c r="D30" s="156"/>
      <c r="E30" s="4"/>
      <c r="F30" s="4"/>
      <c r="G30" s="4"/>
      <c r="H30" s="4"/>
      <c r="I30" s="155" t="s">
        <v>103</v>
      </c>
      <c r="J30" s="155"/>
      <c r="K30" s="155"/>
      <c r="L30" s="155"/>
      <c r="M30" s="155"/>
      <c r="N30" s="6"/>
      <c r="O30" s="12">
        <v>191230266000</v>
      </c>
      <c r="P30" s="13">
        <v>191230266000</v>
      </c>
      <c r="Q30" s="11">
        <v>100</v>
      </c>
      <c r="R30" s="11">
        <v>207089437000</v>
      </c>
    </row>
    <row r="31" spans="2:18" ht="3" customHeight="1">
      <c r="B31" s="3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14" t="s">
        <v>104</v>
      </c>
      <c r="O31" s="18"/>
      <c r="P31" s="18"/>
      <c r="Q31" s="6"/>
      <c r="R31" s="6"/>
    </row>
    <row r="32" spans="2:18" ht="16.5" customHeight="1">
      <c r="B32" s="3"/>
      <c r="C32" s="155" t="s">
        <v>105</v>
      </c>
      <c r="D32" s="156"/>
      <c r="E32" s="4"/>
      <c r="F32" s="4"/>
      <c r="G32" s="4"/>
      <c r="H32" s="155" t="s">
        <v>106</v>
      </c>
      <c r="I32" s="155"/>
      <c r="J32" s="155"/>
      <c r="K32" s="155"/>
      <c r="L32" s="155"/>
      <c r="M32" s="155"/>
      <c r="N32" s="14" t="s">
        <v>107</v>
      </c>
      <c r="O32" s="12">
        <v>132533194000</v>
      </c>
      <c r="P32" s="19">
        <v>148991486503</v>
      </c>
      <c r="Q32" s="12">
        <v>112.41824180514355</v>
      </c>
      <c r="R32" s="19">
        <v>142435400653</v>
      </c>
    </row>
    <row r="33" spans="2:18" ht="13.5" customHeight="1">
      <c r="B33" s="3"/>
      <c r="C33" s="155" t="s">
        <v>108</v>
      </c>
      <c r="D33" s="156"/>
      <c r="E33" s="4"/>
      <c r="F33" s="4"/>
      <c r="G33" s="4"/>
      <c r="H33" s="4"/>
      <c r="I33" s="155" t="s">
        <v>109</v>
      </c>
      <c r="J33" s="155"/>
      <c r="K33" s="155"/>
      <c r="L33" s="155"/>
      <c r="M33" s="155"/>
      <c r="N33" s="17"/>
      <c r="O33" s="11">
        <v>132533194000</v>
      </c>
      <c r="P33" s="11">
        <v>148991486503</v>
      </c>
      <c r="Q33" s="13">
        <v>112.41824180514355</v>
      </c>
      <c r="R33" s="12">
        <v>142435400653</v>
      </c>
    </row>
    <row r="34" spans="2:18" ht="3" customHeight="1">
      <c r="B34" s="3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6"/>
      <c r="O34" s="6"/>
      <c r="P34" s="4"/>
      <c r="Q34" s="18"/>
      <c r="R34" s="18"/>
    </row>
    <row r="35" spans="2:18" ht="16.5" customHeight="1">
      <c r="B35" s="3"/>
      <c r="C35" s="155" t="s">
        <v>110</v>
      </c>
      <c r="D35" s="156"/>
      <c r="E35" s="4"/>
      <c r="F35" s="4"/>
      <c r="G35" s="4"/>
      <c r="H35" s="155" t="s">
        <v>111</v>
      </c>
      <c r="I35" s="155"/>
      <c r="J35" s="155"/>
      <c r="K35" s="155"/>
      <c r="L35" s="155"/>
      <c r="M35" s="155"/>
      <c r="N35" s="14" t="s">
        <v>104</v>
      </c>
      <c r="O35" s="12">
        <v>9400000000</v>
      </c>
      <c r="P35" s="19">
        <v>7406223000</v>
      </c>
      <c r="Q35" s="19">
        <v>78.789606382978718</v>
      </c>
      <c r="R35" s="12">
        <v>9667587140</v>
      </c>
    </row>
    <row r="36" spans="2:18" ht="13.5" customHeight="1">
      <c r="B36" s="3"/>
      <c r="C36" s="155" t="s">
        <v>112</v>
      </c>
      <c r="D36" s="156"/>
      <c r="E36" s="4"/>
      <c r="F36" s="4"/>
      <c r="G36" s="4"/>
      <c r="H36" s="4"/>
      <c r="I36" s="155" t="s">
        <v>113</v>
      </c>
      <c r="J36" s="155"/>
      <c r="K36" s="155"/>
      <c r="L36" s="155"/>
      <c r="M36" s="155"/>
      <c r="N36" s="17"/>
      <c r="O36" s="13">
        <v>9400000000</v>
      </c>
      <c r="P36" s="15">
        <v>7406223000</v>
      </c>
      <c r="Q36" s="12">
        <v>78.789606382978718</v>
      </c>
      <c r="R36" s="13">
        <v>9667587140</v>
      </c>
    </row>
    <row r="37" spans="2:18" ht="3" customHeight="1">
      <c r="B37" s="3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4"/>
      <c r="Q37" s="6"/>
      <c r="R37" s="6"/>
    </row>
    <row r="38" spans="2:18" ht="16.5" customHeight="1">
      <c r="B38" s="3"/>
      <c r="C38" s="155" t="s">
        <v>114</v>
      </c>
      <c r="D38" s="156"/>
      <c r="E38" s="4"/>
      <c r="F38" s="4"/>
      <c r="G38" s="157" t="s">
        <v>115</v>
      </c>
      <c r="H38" s="157"/>
      <c r="I38" s="157"/>
      <c r="J38" s="157"/>
      <c r="K38" s="157"/>
      <c r="L38" s="157"/>
      <c r="M38" s="157"/>
      <c r="N38" s="10" t="s">
        <v>116</v>
      </c>
      <c r="O38" s="11">
        <v>76734900000</v>
      </c>
      <c r="P38" s="11">
        <v>85256160000</v>
      </c>
      <c r="Q38" s="11">
        <v>111.10480368124543</v>
      </c>
      <c r="R38" s="11">
        <v>85848040000</v>
      </c>
    </row>
    <row r="39" spans="2:18" ht="13.5" customHeight="1">
      <c r="B39" s="3"/>
      <c r="C39" s="155" t="s">
        <v>117</v>
      </c>
      <c r="D39" s="156"/>
      <c r="E39" s="4"/>
      <c r="F39" s="4"/>
      <c r="G39" s="4"/>
      <c r="H39" s="155" t="s">
        <v>118</v>
      </c>
      <c r="I39" s="155"/>
      <c r="J39" s="155"/>
      <c r="K39" s="155"/>
      <c r="L39" s="155"/>
      <c r="M39" s="155"/>
      <c r="N39" s="17"/>
      <c r="O39" s="12">
        <v>76734900000</v>
      </c>
      <c r="P39" s="13">
        <v>85256160000</v>
      </c>
      <c r="Q39" s="13">
        <v>111.10480368124543</v>
      </c>
      <c r="R39" s="12">
        <v>85848040000</v>
      </c>
    </row>
    <row r="40" spans="2:18" ht="3" customHeight="1">
      <c r="B40" s="3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4"/>
      <c r="Q40" s="6"/>
      <c r="R40" s="6"/>
    </row>
    <row r="41" spans="2:18" ht="14.25" customHeight="1">
      <c r="B41" s="3"/>
      <c r="C41" s="155" t="s">
        <v>119</v>
      </c>
      <c r="D41" s="156"/>
      <c r="E41" s="4"/>
      <c r="F41" s="157" t="s">
        <v>120</v>
      </c>
      <c r="G41" s="157"/>
      <c r="H41" s="157"/>
      <c r="I41" s="157"/>
      <c r="J41" s="157"/>
      <c r="K41" s="157"/>
      <c r="L41" s="157"/>
      <c r="M41" s="157"/>
      <c r="N41" s="10" t="s">
        <v>121</v>
      </c>
      <c r="O41" s="8">
        <v>2100482859000</v>
      </c>
      <c r="P41" s="9">
        <v>1903890023117</v>
      </c>
      <c r="Q41" s="8">
        <v>90.640588422768943</v>
      </c>
      <c r="R41" s="8">
        <v>1743713707303</v>
      </c>
    </row>
    <row r="42" spans="2:18" ht="3" customHeight="1">
      <c r="B42" s="3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16"/>
      <c r="O42" s="6"/>
      <c r="P42" s="4"/>
      <c r="Q42" s="6"/>
      <c r="R42" s="6"/>
    </row>
    <row r="43" spans="2:18" ht="16.5" customHeight="1">
      <c r="B43" s="3"/>
      <c r="C43" s="155" t="s">
        <v>122</v>
      </c>
      <c r="D43" s="156"/>
      <c r="E43" s="4"/>
      <c r="F43" s="4"/>
      <c r="G43" s="157" t="s">
        <v>123</v>
      </c>
      <c r="H43" s="157"/>
      <c r="I43" s="157"/>
      <c r="J43" s="157"/>
      <c r="K43" s="157"/>
      <c r="L43" s="157"/>
      <c r="M43" s="157"/>
      <c r="N43" s="10" t="s">
        <v>124</v>
      </c>
      <c r="O43" s="11">
        <v>1725072012987</v>
      </c>
      <c r="P43" s="11">
        <v>1616390077673</v>
      </c>
      <c r="Q43" s="11">
        <v>93.699860962568479</v>
      </c>
      <c r="R43" s="11">
        <v>1481193790442</v>
      </c>
    </row>
    <row r="44" spans="2:18" ht="13.5" customHeight="1">
      <c r="B44" s="3"/>
      <c r="C44" s="155" t="s">
        <v>125</v>
      </c>
      <c r="D44" s="156"/>
      <c r="E44" s="4"/>
      <c r="F44" s="4"/>
      <c r="G44" s="4"/>
      <c r="H44" s="155" t="s">
        <v>126</v>
      </c>
      <c r="I44" s="155"/>
      <c r="J44" s="155"/>
      <c r="K44" s="155"/>
      <c r="L44" s="155"/>
      <c r="M44" s="155"/>
      <c r="N44" s="14" t="s">
        <v>127</v>
      </c>
      <c r="O44" s="13">
        <v>1014585597000</v>
      </c>
      <c r="P44" s="13">
        <v>951287944938</v>
      </c>
      <c r="Q44" s="13">
        <v>93.761230964724604</v>
      </c>
      <c r="R44" s="12">
        <v>884808751874</v>
      </c>
    </row>
    <row r="45" spans="2:18" ht="13.5" customHeight="1">
      <c r="B45" s="3"/>
      <c r="C45" s="155" t="s">
        <v>128</v>
      </c>
      <c r="D45" s="156"/>
      <c r="E45" s="4"/>
      <c r="F45" s="4"/>
      <c r="G45" s="4"/>
      <c r="H45" s="155" t="s">
        <v>129</v>
      </c>
      <c r="I45" s="155"/>
      <c r="J45" s="155"/>
      <c r="K45" s="155"/>
      <c r="L45" s="155"/>
      <c r="M45" s="155"/>
      <c r="N45" s="14" t="s">
        <v>130</v>
      </c>
      <c r="O45" s="12">
        <v>583413551467</v>
      </c>
      <c r="P45" s="15">
        <v>543230050105</v>
      </c>
      <c r="Q45" s="12">
        <v>93.112346934527309</v>
      </c>
      <c r="R45" s="12">
        <v>467242012407</v>
      </c>
    </row>
    <row r="46" spans="2:18" ht="13.5" customHeight="1">
      <c r="B46" s="3"/>
      <c r="C46" s="155" t="s">
        <v>131</v>
      </c>
      <c r="D46" s="156"/>
      <c r="E46" s="4"/>
      <c r="F46" s="4"/>
      <c r="G46" s="4"/>
      <c r="H46" s="155" t="s">
        <v>132</v>
      </c>
      <c r="I46" s="155"/>
      <c r="J46" s="155"/>
      <c r="K46" s="155"/>
      <c r="L46" s="155"/>
      <c r="M46" s="155"/>
      <c r="N46" s="14" t="s">
        <v>133</v>
      </c>
      <c r="O46" s="12">
        <v>113177864520</v>
      </c>
      <c r="P46" s="15">
        <v>108417082630</v>
      </c>
      <c r="Q46" s="12">
        <v>95.793539743667196</v>
      </c>
      <c r="R46" s="12">
        <v>124394226161</v>
      </c>
    </row>
    <row r="47" spans="2:18" ht="13.5" customHeight="1">
      <c r="B47" s="3"/>
      <c r="C47" s="155" t="s">
        <v>134</v>
      </c>
      <c r="D47" s="156"/>
      <c r="E47" s="4"/>
      <c r="F47" s="4"/>
      <c r="G47" s="4"/>
      <c r="H47" s="155" t="s">
        <v>135</v>
      </c>
      <c r="I47" s="155"/>
      <c r="J47" s="155"/>
      <c r="K47" s="155"/>
      <c r="L47" s="155"/>
      <c r="M47" s="155"/>
      <c r="N47" s="14" t="s">
        <v>136</v>
      </c>
      <c r="O47" s="12">
        <v>13895000000</v>
      </c>
      <c r="P47" s="15">
        <v>13455000000</v>
      </c>
      <c r="Q47" s="12">
        <v>96.833393306944942</v>
      </c>
      <c r="R47" s="12">
        <v>4748800000</v>
      </c>
    </row>
    <row r="48" spans="2:18" ht="3" customHeight="1">
      <c r="B48" s="20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1"/>
      <c r="Q48" s="23"/>
      <c r="R48" s="23"/>
    </row>
    <row r="49" spans="2:18" ht="16.5" customHeight="1">
      <c r="B49" s="3"/>
      <c r="C49" s="155" t="s">
        <v>137</v>
      </c>
      <c r="D49" s="156"/>
      <c r="E49" s="4"/>
      <c r="F49" s="4"/>
      <c r="G49" s="157" t="s">
        <v>138</v>
      </c>
      <c r="H49" s="157"/>
      <c r="I49" s="157"/>
      <c r="J49" s="157"/>
      <c r="K49" s="157"/>
      <c r="L49" s="157"/>
      <c r="M49" s="157"/>
      <c r="N49" s="10" t="s">
        <v>139</v>
      </c>
      <c r="O49" s="19">
        <v>372910846013</v>
      </c>
      <c r="P49" s="19">
        <v>286884774876</v>
      </c>
      <c r="Q49" s="19">
        <v>76.931196274725394</v>
      </c>
      <c r="R49" s="19">
        <v>261936024361</v>
      </c>
    </row>
    <row r="50" spans="2:18" ht="13.5" customHeight="1">
      <c r="B50" s="3"/>
      <c r="C50" s="155" t="s">
        <v>140</v>
      </c>
      <c r="D50" s="156"/>
      <c r="E50" s="4"/>
      <c r="F50" s="4"/>
      <c r="G50" s="4"/>
      <c r="H50" s="155" t="s">
        <v>141</v>
      </c>
      <c r="I50" s="155"/>
      <c r="J50" s="155"/>
      <c r="K50" s="155"/>
      <c r="L50" s="155"/>
      <c r="M50" s="155"/>
      <c r="N50" s="14" t="s">
        <v>142</v>
      </c>
      <c r="O50" s="12">
        <v>2693500000</v>
      </c>
      <c r="P50" s="15">
        <v>1842390000</v>
      </c>
      <c r="Q50" s="13">
        <v>68.401336550956003</v>
      </c>
      <c r="R50" s="12">
        <v>13771067850</v>
      </c>
    </row>
    <row r="51" spans="2:18" ht="13.5" customHeight="1">
      <c r="B51" s="3"/>
      <c r="C51" s="155" t="s">
        <v>143</v>
      </c>
      <c r="D51" s="156"/>
      <c r="E51" s="4"/>
      <c r="F51" s="4"/>
      <c r="G51" s="4"/>
      <c r="H51" s="155" t="s">
        <v>144</v>
      </c>
      <c r="I51" s="155"/>
      <c r="J51" s="155"/>
      <c r="K51" s="155"/>
      <c r="L51" s="155"/>
      <c r="M51" s="155"/>
      <c r="N51" s="14" t="s">
        <v>145</v>
      </c>
      <c r="O51" s="12">
        <v>59851881282</v>
      </c>
      <c r="P51" s="15">
        <v>62045501927</v>
      </c>
      <c r="Q51" s="12">
        <v>103.66508219627127</v>
      </c>
      <c r="R51" s="12">
        <v>65886713237</v>
      </c>
    </row>
    <row r="52" spans="2:18" ht="13.5" customHeight="1">
      <c r="B52" s="3"/>
      <c r="C52" s="155" t="s">
        <v>146</v>
      </c>
      <c r="D52" s="156"/>
      <c r="E52" s="4"/>
      <c r="F52" s="4"/>
      <c r="G52" s="4"/>
      <c r="H52" s="155" t="s">
        <v>147</v>
      </c>
      <c r="I52" s="155"/>
      <c r="J52" s="155"/>
      <c r="K52" s="155"/>
      <c r="L52" s="155"/>
      <c r="M52" s="155"/>
      <c r="N52" s="14" t="s">
        <v>148</v>
      </c>
      <c r="O52" s="12">
        <v>149975796500</v>
      </c>
      <c r="P52" s="15">
        <v>88135887846</v>
      </c>
      <c r="Q52" s="12">
        <v>58.766740969433698</v>
      </c>
      <c r="R52" s="12">
        <v>58347891389</v>
      </c>
    </row>
    <row r="53" spans="2:18" ht="13.5" customHeight="1">
      <c r="B53" s="3"/>
      <c r="C53" s="155" t="s">
        <v>149</v>
      </c>
      <c r="D53" s="156"/>
      <c r="E53" s="4"/>
      <c r="F53" s="4"/>
      <c r="G53" s="4"/>
      <c r="H53" s="155" t="s">
        <v>150</v>
      </c>
      <c r="I53" s="155"/>
      <c r="J53" s="155"/>
      <c r="K53" s="155"/>
      <c r="L53" s="155"/>
      <c r="M53" s="155"/>
      <c r="N53" s="14" t="s">
        <v>151</v>
      </c>
      <c r="O53" s="12">
        <v>125681901000</v>
      </c>
      <c r="P53" s="15">
        <v>100554234945</v>
      </c>
      <c r="Q53" s="12">
        <v>80.006933492357021</v>
      </c>
      <c r="R53" s="12">
        <v>94555944031</v>
      </c>
    </row>
    <row r="54" spans="2:18" ht="13.5" customHeight="1">
      <c r="B54" s="3"/>
      <c r="C54" s="155" t="s">
        <v>152</v>
      </c>
      <c r="D54" s="156"/>
      <c r="E54" s="4"/>
      <c r="F54" s="4"/>
      <c r="G54" s="4"/>
      <c r="H54" s="155" t="s">
        <v>153</v>
      </c>
      <c r="I54" s="155"/>
      <c r="J54" s="155"/>
      <c r="K54" s="155"/>
      <c r="L54" s="155"/>
      <c r="M54" s="155"/>
      <c r="N54" s="14" t="s">
        <v>154</v>
      </c>
      <c r="O54" s="12">
        <v>34707767231</v>
      </c>
      <c r="P54" s="15">
        <v>34306760158</v>
      </c>
      <c r="Q54" s="12">
        <v>98.844618640170452</v>
      </c>
      <c r="R54" s="12">
        <v>29374407854</v>
      </c>
    </row>
    <row r="55" spans="2:18" ht="3" customHeight="1">
      <c r="B55" s="3"/>
      <c r="C55" s="4"/>
      <c r="D55" s="5"/>
      <c r="E55" s="4"/>
      <c r="F55" s="4"/>
      <c r="G55" s="4"/>
      <c r="H55" s="4"/>
      <c r="I55" s="4"/>
      <c r="J55" s="4"/>
      <c r="K55" s="4"/>
      <c r="L55" s="4"/>
      <c r="M55" s="4"/>
      <c r="N55" s="6"/>
      <c r="O55" s="6"/>
      <c r="P55" s="4"/>
      <c r="Q55" s="6"/>
      <c r="R55" s="24"/>
    </row>
    <row r="56" spans="2:18" ht="16.5" customHeight="1">
      <c r="B56" s="3"/>
      <c r="C56" s="155" t="s">
        <v>155</v>
      </c>
      <c r="D56" s="156"/>
      <c r="E56" s="4"/>
      <c r="F56" s="4"/>
      <c r="G56" s="157" t="s">
        <v>156</v>
      </c>
      <c r="H56" s="157"/>
      <c r="I56" s="157"/>
      <c r="J56" s="157"/>
      <c r="K56" s="157"/>
      <c r="L56" s="157"/>
      <c r="M56" s="157"/>
      <c r="N56" s="10" t="s">
        <v>157</v>
      </c>
      <c r="O56" s="11">
        <v>2500000000</v>
      </c>
      <c r="P56" s="11">
        <v>615170568</v>
      </c>
      <c r="Q56" s="11">
        <v>24.60682272</v>
      </c>
      <c r="R56" s="12">
        <v>583892500</v>
      </c>
    </row>
    <row r="57" spans="2:18" ht="13.5" customHeight="1">
      <c r="B57" s="3"/>
      <c r="C57" s="155" t="s">
        <v>158</v>
      </c>
      <c r="D57" s="156"/>
      <c r="E57" s="4"/>
      <c r="F57" s="4"/>
      <c r="G57" s="4"/>
      <c r="H57" s="155" t="s">
        <v>159</v>
      </c>
      <c r="I57" s="155"/>
      <c r="J57" s="155"/>
      <c r="K57" s="155"/>
      <c r="L57" s="155"/>
      <c r="M57" s="155"/>
      <c r="N57" s="17"/>
      <c r="O57" s="12">
        <v>2500000000</v>
      </c>
      <c r="P57" s="15">
        <v>615170568</v>
      </c>
      <c r="Q57" s="12">
        <v>24.60682272</v>
      </c>
      <c r="R57" s="13">
        <v>583892500</v>
      </c>
    </row>
    <row r="58" spans="2:18" ht="3" customHeight="1">
      <c r="B58" s="3"/>
      <c r="C58" s="4"/>
      <c r="D58" s="5"/>
      <c r="E58" s="4"/>
      <c r="F58" s="4"/>
      <c r="G58" s="4"/>
      <c r="H58" s="4"/>
      <c r="I58" s="4"/>
      <c r="J58" s="4"/>
      <c r="K58" s="4"/>
      <c r="L58" s="4"/>
      <c r="M58" s="4"/>
      <c r="N58" s="6"/>
      <c r="O58" s="6"/>
      <c r="P58" s="4"/>
      <c r="Q58" s="6"/>
      <c r="R58" s="6"/>
    </row>
    <row r="59" spans="2:18" ht="14.25" customHeight="1">
      <c r="B59" s="3"/>
      <c r="C59" s="155" t="s">
        <v>160</v>
      </c>
      <c r="D59" s="156"/>
      <c r="E59" s="4"/>
      <c r="F59" s="157" t="s">
        <v>161</v>
      </c>
      <c r="G59" s="157"/>
      <c r="H59" s="157"/>
      <c r="I59" s="157"/>
      <c r="J59" s="157"/>
      <c r="K59" s="157"/>
      <c r="L59" s="157"/>
      <c r="M59" s="157"/>
      <c r="N59" s="10" t="s">
        <v>162</v>
      </c>
      <c r="O59" s="8">
        <v>359495187000</v>
      </c>
      <c r="P59" s="9">
        <v>358125945981</v>
      </c>
      <c r="Q59" s="8">
        <v>99.619121182003482</v>
      </c>
      <c r="R59" s="8">
        <v>320867850272</v>
      </c>
    </row>
    <row r="60" spans="2:18" ht="3" customHeight="1">
      <c r="B60" s="3"/>
      <c r="C60" s="4"/>
      <c r="D60" s="5"/>
      <c r="E60" s="4"/>
      <c r="F60" s="4"/>
      <c r="G60" s="4"/>
      <c r="H60" s="4"/>
      <c r="I60" s="4"/>
      <c r="J60" s="4"/>
      <c r="K60" s="4"/>
      <c r="L60" s="4"/>
      <c r="M60" s="4"/>
      <c r="N60" s="16"/>
      <c r="O60" s="25"/>
      <c r="P60" s="4"/>
      <c r="Q60" s="6"/>
      <c r="R60" s="6"/>
    </row>
    <row r="61" spans="2:18" ht="16.5" customHeight="1">
      <c r="B61" s="3"/>
      <c r="C61" s="155" t="s">
        <v>163</v>
      </c>
      <c r="D61" s="156"/>
      <c r="E61" s="4"/>
      <c r="F61" s="4"/>
      <c r="G61" s="157" t="s">
        <v>164</v>
      </c>
      <c r="H61" s="157"/>
      <c r="I61" s="157"/>
      <c r="J61" s="157"/>
      <c r="K61" s="157"/>
      <c r="L61" s="157"/>
      <c r="M61" s="157"/>
      <c r="N61" s="10" t="s">
        <v>165</v>
      </c>
      <c r="O61" s="19">
        <v>17923459000</v>
      </c>
      <c r="P61" s="11">
        <v>17923459000</v>
      </c>
      <c r="Q61" s="11">
        <v>100</v>
      </c>
      <c r="R61" s="11">
        <v>17419192000</v>
      </c>
    </row>
    <row r="62" spans="2:18" ht="13.5" customHeight="1">
      <c r="B62" s="3"/>
      <c r="C62" s="155" t="s">
        <v>166</v>
      </c>
      <c r="D62" s="156"/>
      <c r="E62" s="4"/>
      <c r="F62" s="4"/>
      <c r="G62" s="4"/>
      <c r="H62" s="155" t="s">
        <v>167</v>
      </c>
      <c r="I62" s="155"/>
      <c r="J62" s="155"/>
      <c r="K62" s="155"/>
      <c r="L62" s="155"/>
      <c r="M62" s="155"/>
      <c r="N62" s="17"/>
      <c r="O62" s="12">
        <v>16455000000</v>
      </c>
      <c r="P62" s="15">
        <v>16455000000</v>
      </c>
      <c r="Q62" s="13">
        <v>100</v>
      </c>
      <c r="R62" s="12">
        <v>15102900000</v>
      </c>
    </row>
    <row r="63" spans="2:18" ht="13.5" customHeight="1">
      <c r="B63" s="3"/>
      <c r="C63" s="155" t="s">
        <v>168</v>
      </c>
      <c r="D63" s="156"/>
      <c r="E63" s="4"/>
      <c r="F63" s="4"/>
      <c r="G63" s="4"/>
      <c r="H63" s="155" t="s">
        <v>169</v>
      </c>
      <c r="I63" s="155"/>
      <c r="J63" s="155"/>
      <c r="K63" s="155"/>
      <c r="L63" s="155"/>
      <c r="M63" s="155"/>
      <c r="N63" s="17"/>
      <c r="O63" s="12">
        <v>1468459000</v>
      </c>
      <c r="P63" s="15">
        <v>1468459000</v>
      </c>
      <c r="Q63" s="12">
        <v>100</v>
      </c>
      <c r="R63" s="12">
        <v>2316292000</v>
      </c>
    </row>
    <row r="64" spans="2:18" ht="3" customHeight="1">
      <c r="B64" s="3"/>
      <c r="C64" s="4"/>
      <c r="D64" s="5"/>
      <c r="E64" s="4"/>
      <c r="F64" s="4"/>
      <c r="G64" s="4"/>
      <c r="H64" s="4"/>
      <c r="I64" s="4"/>
      <c r="J64" s="4"/>
      <c r="K64" s="4"/>
      <c r="L64" s="4"/>
      <c r="M64" s="4"/>
      <c r="N64" s="6"/>
      <c r="O64" s="6"/>
      <c r="P64" s="4"/>
      <c r="Q64" s="6"/>
      <c r="R64" s="6"/>
    </row>
    <row r="65" spans="2:18" ht="16.5" customHeight="1">
      <c r="B65" s="3"/>
      <c r="C65" s="155" t="s">
        <v>170</v>
      </c>
      <c r="D65" s="156"/>
      <c r="E65" s="4"/>
      <c r="F65" s="4"/>
      <c r="G65" s="157" t="s">
        <v>171</v>
      </c>
      <c r="H65" s="157"/>
      <c r="I65" s="157"/>
      <c r="J65" s="157"/>
      <c r="K65" s="157"/>
      <c r="L65" s="157"/>
      <c r="M65" s="157"/>
      <c r="N65" s="10" t="s">
        <v>172</v>
      </c>
      <c r="O65" s="11">
        <v>341571728000</v>
      </c>
      <c r="P65" s="11">
        <v>340202486981</v>
      </c>
      <c r="Q65" s="11">
        <v>99.599135142999899</v>
      </c>
      <c r="R65" s="11">
        <v>303448658272</v>
      </c>
    </row>
    <row r="66" spans="2:18" ht="13.5" customHeight="1">
      <c r="B66" s="3"/>
      <c r="C66" s="155" t="s">
        <v>173</v>
      </c>
      <c r="D66" s="156"/>
      <c r="E66" s="4"/>
      <c r="F66" s="4"/>
      <c r="G66" s="4"/>
      <c r="H66" s="155" t="s">
        <v>174</v>
      </c>
      <c r="I66" s="155"/>
      <c r="J66" s="155"/>
      <c r="K66" s="155"/>
      <c r="L66" s="155"/>
      <c r="M66" s="155"/>
      <c r="N66" s="14" t="s">
        <v>175</v>
      </c>
      <c r="O66" s="12">
        <v>340455976000</v>
      </c>
      <c r="P66" s="13">
        <v>339086740217</v>
      </c>
      <c r="Q66" s="12">
        <v>99.59782295523577</v>
      </c>
      <c r="R66" s="12">
        <v>302332911017</v>
      </c>
    </row>
    <row r="67" spans="2:18" ht="13.5" customHeight="1">
      <c r="B67" s="3"/>
      <c r="C67" s="155" t="s">
        <v>176</v>
      </c>
      <c r="D67" s="156"/>
      <c r="E67" s="4"/>
      <c r="F67" s="4"/>
      <c r="G67" s="4"/>
      <c r="H67" s="155" t="s">
        <v>177</v>
      </c>
      <c r="I67" s="155"/>
      <c r="J67" s="155"/>
      <c r="K67" s="155"/>
      <c r="L67" s="155"/>
      <c r="M67" s="155"/>
      <c r="N67" s="14" t="s">
        <v>178</v>
      </c>
      <c r="O67" s="12">
        <v>1115752000</v>
      </c>
      <c r="P67" s="15">
        <v>1115746764</v>
      </c>
      <c r="Q67" s="12">
        <v>99.99953072008833</v>
      </c>
      <c r="R67" s="12">
        <v>1115747255</v>
      </c>
    </row>
    <row r="68" spans="2:18" ht="6" customHeight="1">
      <c r="B68" s="3"/>
      <c r="C68" s="4"/>
      <c r="D68" s="5"/>
      <c r="E68" s="4"/>
      <c r="F68" s="4"/>
      <c r="G68" s="4"/>
      <c r="H68" s="4"/>
      <c r="I68" s="4"/>
      <c r="J68" s="4"/>
      <c r="K68" s="4"/>
      <c r="L68" s="4"/>
      <c r="M68" s="4"/>
      <c r="N68" s="6"/>
      <c r="O68" s="6"/>
      <c r="P68" s="4"/>
      <c r="Q68" s="6"/>
      <c r="R68" s="6"/>
    </row>
    <row r="69" spans="2:18" ht="3" customHeight="1">
      <c r="B69" s="3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6"/>
      <c r="O69" s="6"/>
      <c r="P69" s="4"/>
      <c r="Q69" s="6"/>
      <c r="R69" s="6"/>
    </row>
    <row r="70" spans="2:18" ht="14.25" customHeight="1">
      <c r="B70" s="3"/>
      <c r="C70" s="4"/>
      <c r="D70" s="5"/>
      <c r="E70" s="4"/>
      <c r="F70" s="158" t="s">
        <v>179</v>
      </c>
      <c r="G70" s="158"/>
      <c r="H70" s="158"/>
      <c r="I70" s="158"/>
      <c r="J70" s="158"/>
      <c r="K70" s="158"/>
      <c r="L70" s="158"/>
      <c r="M70" s="158"/>
      <c r="N70" s="26"/>
      <c r="O70" s="8">
        <v>-301485431000</v>
      </c>
      <c r="P70" s="9">
        <v>-82606262388</v>
      </c>
      <c r="Q70" s="8">
        <v>27.399752656041279</v>
      </c>
      <c r="R70" s="8">
        <v>49347674088</v>
      </c>
    </row>
    <row r="71" spans="2:18" ht="3" customHeight="1">
      <c r="B71" s="3"/>
      <c r="C71" s="4"/>
      <c r="D71" s="5"/>
      <c r="E71" s="4"/>
      <c r="F71" s="4"/>
      <c r="G71" s="4"/>
      <c r="H71" s="4"/>
      <c r="I71" s="4"/>
      <c r="J71" s="4"/>
      <c r="K71" s="4"/>
      <c r="L71" s="4"/>
      <c r="M71" s="4"/>
      <c r="N71" s="6"/>
      <c r="O71" s="6"/>
      <c r="P71" s="4"/>
      <c r="Q71" s="6"/>
      <c r="R71" s="6"/>
    </row>
    <row r="72" spans="2:18" ht="14.25" customHeight="1">
      <c r="B72" s="3"/>
      <c r="C72" s="155" t="s">
        <v>180</v>
      </c>
      <c r="D72" s="156"/>
      <c r="E72" s="4"/>
      <c r="F72" s="157" t="s">
        <v>181</v>
      </c>
      <c r="G72" s="157"/>
      <c r="H72" s="157"/>
      <c r="I72" s="157"/>
      <c r="J72" s="157"/>
      <c r="K72" s="157"/>
      <c r="L72" s="157"/>
      <c r="M72" s="157"/>
      <c r="N72" s="10" t="s">
        <v>182</v>
      </c>
      <c r="O72" s="27"/>
      <c r="P72" s="28"/>
      <c r="Q72" s="27"/>
      <c r="R72" s="27"/>
    </row>
    <row r="73" spans="2:18" ht="3" customHeight="1">
      <c r="B73" s="3"/>
      <c r="C73" s="4"/>
      <c r="D73" s="5"/>
      <c r="E73" s="4"/>
      <c r="F73" s="4"/>
      <c r="G73" s="4"/>
      <c r="H73" s="4"/>
      <c r="I73" s="4"/>
      <c r="J73" s="4"/>
      <c r="K73" s="4"/>
      <c r="L73" s="4"/>
      <c r="M73" s="4"/>
      <c r="N73" s="6"/>
      <c r="O73" s="6"/>
      <c r="P73" s="4"/>
      <c r="Q73" s="6"/>
      <c r="R73" s="6"/>
    </row>
    <row r="74" spans="2:18" ht="16.5" customHeight="1">
      <c r="B74" s="3"/>
      <c r="C74" s="155" t="s">
        <v>183</v>
      </c>
      <c r="D74" s="156"/>
      <c r="E74" s="4"/>
      <c r="F74" s="4"/>
      <c r="G74" s="157" t="s">
        <v>184</v>
      </c>
      <c r="H74" s="157"/>
      <c r="I74" s="157"/>
      <c r="J74" s="157"/>
      <c r="K74" s="157"/>
      <c r="L74" s="157"/>
      <c r="M74" s="157"/>
      <c r="N74" s="7"/>
      <c r="O74" s="11">
        <v>311485431000</v>
      </c>
      <c r="P74" s="11">
        <v>290053215647</v>
      </c>
      <c r="Q74" s="11">
        <v>93.119352232881795</v>
      </c>
      <c r="R74" s="11">
        <v>187137756959</v>
      </c>
    </row>
    <row r="75" spans="2:18" ht="13.5" customHeight="1">
      <c r="B75" s="3"/>
      <c r="C75" s="155" t="s">
        <v>185</v>
      </c>
      <c r="D75" s="156"/>
      <c r="E75" s="4"/>
      <c r="F75" s="4"/>
      <c r="G75" s="4"/>
      <c r="H75" s="155" t="s">
        <v>186</v>
      </c>
      <c r="I75" s="155"/>
      <c r="J75" s="155"/>
      <c r="K75" s="155"/>
      <c r="L75" s="155"/>
      <c r="M75" s="155"/>
      <c r="N75" s="17"/>
      <c r="O75" s="12">
        <v>221485431000</v>
      </c>
      <c r="P75" s="15">
        <v>221485431047</v>
      </c>
      <c r="Q75" s="13">
        <v>100.00000002122037</v>
      </c>
      <c r="R75" s="12">
        <v>186963056959</v>
      </c>
    </row>
    <row r="76" spans="2:18" ht="13.5" customHeight="1">
      <c r="B76" s="3"/>
      <c r="C76" s="155" t="s">
        <v>187</v>
      </c>
      <c r="D76" s="156"/>
      <c r="E76" s="4"/>
      <c r="F76" s="4"/>
      <c r="G76" s="4"/>
      <c r="H76" s="155" t="s">
        <v>188</v>
      </c>
      <c r="I76" s="155"/>
      <c r="J76" s="155"/>
      <c r="K76" s="155"/>
      <c r="L76" s="155"/>
      <c r="M76" s="155"/>
      <c r="N76" s="17"/>
      <c r="O76" s="12">
        <v>90000000000</v>
      </c>
      <c r="P76" s="15">
        <v>68457159600</v>
      </c>
      <c r="Q76" s="12">
        <v>76.063510666666673</v>
      </c>
      <c r="R76" s="12">
        <v>0</v>
      </c>
    </row>
    <row r="77" spans="2:18" ht="13.5" customHeight="1">
      <c r="B77" s="3"/>
      <c r="C77" s="155" t="s">
        <v>189</v>
      </c>
      <c r="D77" s="156"/>
      <c r="E77" s="4"/>
      <c r="F77" s="4"/>
      <c r="G77" s="4"/>
      <c r="H77" s="155" t="s">
        <v>190</v>
      </c>
      <c r="I77" s="155"/>
      <c r="J77" s="155"/>
      <c r="K77" s="155"/>
      <c r="L77" s="155"/>
      <c r="M77" s="155"/>
      <c r="N77" s="17"/>
      <c r="O77" s="12">
        <v>0</v>
      </c>
      <c r="P77" s="15">
        <v>110625000</v>
      </c>
      <c r="Q77" s="12">
        <v>0</v>
      </c>
      <c r="R77" s="12">
        <v>174700000</v>
      </c>
    </row>
    <row r="78" spans="2:18" ht="3" customHeight="1">
      <c r="B78" s="3"/>
      <c r="C78" s="4"/>
      <c r="D78" s="5"/>
      <c r="E78" s="4"/>
      <c r="F78" s="4"/>
      <c r="G78" s="4"/>
      <c r="H78" s="4"/>
      <c r="I78" s="4"/>
      <c r="J78" s="4"/>
      <c r="K78" s="4"/>
      <c r="L78" s="4"/>
      <c r="M78" s="4"/>
      <c r="N78" s="6"/>
      <c r="O78" s="6"/>
      <c r="P78" s="4"/>
      <c r="Q78" s="24"/>
      <c r="R78" s="24"/>
    </row>
    <row r="79" spans="2:18" ht="16.5" customHeight="1">
      <c r="B79" s="3"/>
      <c r="C79" s="155" t="s">
        <v>191</v>
      </c>
      <c r="D79" s="156"/>
      <c r="E79" s="4"/>
      <c r="F79" s="4"/>
      <c r="G79" s="157" t="s">
        <v>192</v>
      </c>
      <c r="H79" s="157"/>
      <c r="I79" s="157"/>
      <c r="J79" s="157"/>
      <c r="K79" s="157"/>
      <c r="L79" s="157"/>
      <c r="M79" s="157"/>
      <c r="N79" s="10" t="s">
        <v>193</v>
      </c>
      <c r="O79" s="11">
        <v>10000000000</v>
      </c>
      <c r="P79" s="11">
        <v>10000000000</v>
      </c>
      <c r="Q79" s="19">
        <v>100</v>
      </c>
      <c r="R79" s="19">
        <v>15000000000</v>
      </c>
    </row>
    <row r="80" spans="2:18" ht="13.5" customHeight="1">
      <c r="B80" s="3"/>
      <c r="C80" s="155" t="s">
        <v>194</v>
      </c>
      <c r="D80" s="156"/>
      <c r="E80" s="4"/>
      <c r="F80" s="4"/>
      <c r="G80" s="4"/>
      <c r="H80" s="155" t="s">
        <v>195</v>
      </c>
      <c r="I80" s="155"/>
      <c r="J80" s="155"/>
      <c r="K80" s="155"/>
      <c r="L80" s="155"/>
      <c r="M80" s="155"/>
      <c r="N80" s="17"/>
      <c r="O80" s="12">
        <v>10000000000</v>
      </c>
      <c r="P80" s="13">
        <v>10000000000</v>
      </c>
      <c r="Q80" s="12">
        <v>100</v>
      </c>
      <c r="R80" s="12">
        <v>15000000000</v>
      </c>
    </row>
    <row r="81" spans="2:19" ht="3" customHeight="1">
      <c r="B81" s="3"/>
      <c r="C81" s="4"/>
      <c r="D81" s="5"/>
      <c r="E81" s="4"/>
      <c r="F81" s="4"/>
      <c r="G81" s="4"/>
      <c r="H81" s="4"/>
      <c r="I81" s="4"/>
      <c r="J81" s="4"/>
      <c r="K81" s="4"/>
      <c r="L81" s="4"/>
      <c r="M81" s="4"/>
      <c r="N81" s="6"/>
      <c r="O81" s="6"/>
      <c r="P81" s="4"/>
      <c r="Q81" s="6"/>
      <c r="R81" s="6"/>
    </row>
    <row r="82" spans="2:19" ht="14.25" customHeight="1">
      <c r="B82" s="3"/>
      <c r="C82" s="4"/>
      <c r="D82" s="5"/>
      <c r="E82" s="4"/>
      <c r="F82" s="158" t="s">
        <v>196</v>
      </c>
      <c r="G82" s="158"/>
      <c r="H82" s="158"/>
      <c r="I82" s="158"/>
      <c r="J82" s="158"/>
      <c r="K82" s="158"/>
      <c r="L82" s="158"/>
      <c r="M82" s="158"/>
      <c r="N82" s="26"/>
      <c r="O82" s="8">
        <v>301485431000</v>
      </c>
      <c r="P82" s="9">
        <v>280053215647</v>
      </c>
      <c r="Q82" s="8">
        <v>92.891127348372592</v>
      </c>
      <c r="R82" s="8">
        <v>172137756959</v>
      </c>
    </row>
    <row r="83" spans="2:19" ht="3" customHeight="1">
      <c r="B83" s="3"/>
      <c r="C83" s="4"/>
      <c r="D83" s="5"/>
      <c r="E83" s="4"/>
      <c r="F83" s="4"/>
      <c r="G83" s="4"/>
      <c r="H83" s="4"/>
      <c r="I83" s="4"/>
      <c r="J83" s="4"/>
      <c r="K83" s="4"/>
      <c r="L83" s="4"/>
      <c r="M83" s="4"/>
      <c r="N83" s="6"/>
      <c r="O83" s="6"/>
      <c r="P83" s="4"/>
      <c r="Q83" s="6"/>
      <c r="R83" s="6"/>
    </row>
    <row r="84" spans="2:19" ht="14.25" customHeight="1">
      <c r="B84" s="3"/>
      <c r="C84" s="4"/>
      <c r="D84" s="5"/>
      <c r="E84" s="4"/>
      <c r="F84" s="158" t="s">
        <v>197</v>
      </c>
      <c r="G84" s="158"/>
      <c r="H84" s="158"/>
      <c r="I84" s="158"/>
      <c r="J84" s="158"/>
      <c r="K84" s="158"/>
      <c r="L84" s="158"/>
      <c r="M84" s="158"/>
      <c r="N84" s="26"/>
      <c r="O84" s="8">
        <v>0</v>
      </c>
      <c r="P84" s="9">
        <v>197446953259</v>
      </c>
      <c r="Q84" s="8">
        <v>0</v>
      </c>
      <c r="R84" s="8">
        <v>221485431047</v>
      </c>
    </row>
    <row r="85" spans="2:19" ht="3" customHeight="1">
      <c r="B85" s="20"/>
      <c r="C85" s="21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3"/>
      <c r="O85" s="23"/>
      <c r="P85" s="21"/>
      <c r="Q85" s="23"/>
      <c r="R85" s="23"/>
    </row>
    <row r="86" spans="2:19" ht="7.9" customHeight="1"/>
    <row r="87" spans="2:19" ht="12.75" customHeight="1">
      <c r="B87" s="221" t="s">
        <v>198</v>
      </c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9"/>
      <c r="Q87" s="29"/>
      <c r="R87" s="29"/>
      <c r="S87" s="29"/>
    </row>
    <row r="88" spans="2:19" ht="10.15" customHeight="1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2:19" ht="16.149999999999999" customHeight="1">
      <c r="C89" s="29"/>
      <c r="D89" s="29"/>
      <c r="E89" s="30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20" t="s">
        <v>199</v>
      </c>
      <c r="Q89" s="220"/>
      <c r="R89" s="220"/>
      <c r="S89" s="31"/>
    </row>
    <row r="90" spans="2:19" ht="16.149999999999999" customHeight="1">
      <c r="C90" s="29"/>
      <c r="D90" s="29"/>
      <c r="E90" s="30"/>
      <c r="F90" s="32"/>
      <c r="G90" s="32"/>
      <c r="H90" s="30"/>
      <c r="I90" s="214" t="s">
        <v>200</v>
      </c>
      <c r="J90" s="215"/>
      <c r="K90" s="215"/>
      <c r="L90" s="215"/>
      <c r="M90" s="216"/>
      <c r="N90" s="33"/>
      <c r="O90" s="29"/>
      <c r="P90" s="220" t="s">
        <v>6</v>
      </c>
      <c r="Q90" s="220"/>
      <c r="R90" s="220"/>
      <c r="S90" s="31"/>
    </row>
    <row r="91" spans="2:19" ht="16.149999999999999" customHeight="1">
      <c r="C91" s="29"/>
      <c r="D91" s="29"/>
      <c r="E91" s="30"/>
      <c r="F91" s="32"/>
      <c r="G91" s="32"/>
      <c r="H91" s="32"/>
      <c r="I91" s="214" t="s">
        <v>201</v>
      </c>
      <c r="J91" s="215"/>
      <c r="K91" s="215"/>
      <c r="L91" s="216"/>
      <c r="M91" s="34" t="s">
        <v>202</v>
      </c>
      <c r="N91" s="35"/>
      <c r="O91" s="29"/>
      <c r="P91" s="29"/>
      <c r="Q91" s="36"/>
      <c r="R91" s="36"/>
      <c r="S91" s="37"/>
    </row>
    <row r="92" spans="2:19" ht="16.149999999999999" customHeight="1">
      <c r="C92" s="29"/>
      <c r="D92" s="29"/>
      <c r="E92" s="30"/>
      <c r="F92" s="38"/>
      <c r="G92" s="38"/>
      <c r="H92" s="38"/>
      <c r="I92" s="217" t="s">
        <v>203</v>
      </c>
      <c r="J92" s="218"/>
      <c r="K92" s="218"/>
      <c r="L92" s="219"/>
      <c r="M92" s="39"/>
      <c r="N92" s="38"/>
      <c r="O92" s="29"/>
      <c r="P92" s="29"/>
      <c r="Q92" s="36"/>
      <c r="R92" s="36"/>
      <c r="S92" s="37"/>
    </row>
    <row r="93" spans="2:19" ht="16.149999999999999" customHeight="1">
      <c r="C93" s="29"/>
      <c r="D93" s="29"/>
      <c r="E93" s="30"/>
      <c r="F93" s="40"/>
      <c r="G93" s="40"/>
      <c r="H93" s="40"/>
      <c r="I93" s="217" t="s">
        <v>204</v>
      </c>
      <c r="J93" s="218"/>
      <c r="K93" s="218"/>
      <c r="L93" s="219"/>
      <c r="M93" s="39"/>
      <c r="N93" s="38"/>
      <c r="O93" s="29"/>
      <c r="P93" s="29"/>
      <c r="Q93" s="36"/>
      <c r="R93" s="36"/>
      <c r="S93" s="37"/>
    </row>
    <row r="94" spans="2:19" ht="16.149999999999999" customHeight="1">
      <c r="C94" s="29"/>
      <c r="D94" s="29"/>
      <c r="E94" s="30"/>
      <c r="F94" s="40"/>
      <c r="G94" s="40"/>
      <c r="H94" s="40"/>
      <c r="I94" s="217" t="s">
        <v>205</v>
      </c>
      <c r="J94" s="218"/>
      <c r="K94" s="218"/>
      <c r="L94" s="219"/>
      <c r="M94" s="39"/>
      <c r="N94" s="38"/>
      <c r="O94" s="29"/>
      <c r="P94" s="220" t="s">
        <v>206</v>
      </c>
      <c r="Q94" s="220"/>
      <c r="R94" s="220"/>
      <c r="S94" s="31"/>
    </row>
  </sheetData>
  <mergeCells count="118">
    <mergeCell ref="I91:L91"/>
    <mergeCell ref="I92:L92"/>
    <mergeCell ref="I93:L93"/>
    <mergeCell ref="I94:L94"/>
    <mergeCell ref="P94:R94"/>
    <mergeCell ref="F82:M82"/>
    <mergeCell ref="F84:M84"/>
    <mergeCell ref="B87:O87"/>
    <mergeCell ref="P89:R89"/>
    <mergeCell ref="I90:M90"/>
    <mergeCell ref="P90:R90"/>
    <mergeCell ref="C77:D77"/>
    <mergeCell ref="H77:M77"/>
    <mergeCell ref="C79:D79"/>
    <mergeCell ref="G79:M79"/>
    <mergeCell ref="C80:D80"/>
    <mergeCell ref="H80:M80"/>
    <mergeCell ref="C74:D74"/>
    <mergeCell ref="G74:M74"/>
    <mergeCell ref="C75:D75"/>
    <mergeCell ref="H75:M75"/>
    <mergeCell ref="C76:D76"/>
    <mergeCell ref="H76:M76"/>
    <mergeCell ref="C66:D66"/>
    <mergeCell ref="H66:M66"/>
    <mergeCell ref="C67:D67"/>
    <mergeCell ref="H67:M67"/>
    <mergeCell ref="F70:M70"/>
    <mergeCell ref="C72:D72"/>
    <mergeCell ref="F72:M72"/>
    <mergeCell ref="C62:D62"/>
    <mergeCell ref="H62:M62"/>
    <mergeCell ref="C63:D63"/>
    <mergeCell ref="H63:M63"/>
    <mergeCell ref="C65:D65"/>
    <mergeCell ref="G65:M65"/>
    <mergeCell ref="C57:D57"/>
    <mergeCell ref="H57:M57"/>
    <mergeCell ref="C59:D59"/>
    <mergeCell ref="F59:M59"/>
    <mergeCell ref="C61:D61"/>
    <mergeCell ref="G61:M61"/>
    <mergeCell ref="C53:D53"/>
    <mergeCell ref="H53:M53"/>
    <mergeCell ref="C54:D54"/>
    <mergeCell ref="H54:M54"/>
    <mergeCell ref="C56:D56"/>
    <mergeCell ref="G56:M56"/>
    <mergeCell ref="C50:D50"/>
    <mergeCell ref="H50:M50"/>
    <mergeCell ref="C51:D51"/>
    <mergeCell ref="H51:M51"/>
    <mergeCell ref="C52:D52"/>
    <mergeCell ref="H52:M52"/>
    <mergeCell ref="C46:D46"/>
    <mergeCell ref="H46:M46"/>
    <mergeCell ref="C47:D47"/>
    <mergeCell ref="H47:M47"/>
    <mergeCell ref="C49:D49"/>
    <mergeCell ref="G49:M49"/>
    <mergeCell ref="C43:D43"/>
    <mergeCell ref="G43:M43"/>
    <mergeCell ref="C44:D44"/>
    <mergeCell ref="H44:M44"/>
    <mergeCell ref="C45:D45"/>
    <mergeCell ref="H45:M45"/>
    <mergeCell ref="C38:D38"/>
    <mergeCell ref="G38:M38"/>
    <mergeCell ref="C39:D39"/>
    <mergeCell ref="H39:M39"/>
    <mergeCell ref="C41:D41"/>
    <mergeCell ref="F41:M41"/>
    <mergeCell ref="C33:D33"/>
    <mergeCell ref="I33:M33"/>
    <mergeCell ref="C35:D35"/>
    <mergeCell ref="H35:M35"/>
    <mergeCell ref="C36:D36"/>
    <mergeCell ref="I36:M36"/>
    <mergeCell ref="C29:D29"/>
    <mergeCell ref="H29:M29"/>
    <mergeCell ref="C30:D30"/>
    <mergeCell ref="I30:M30"/>
    <mergeCell ref="C32:D32"/>
    <mergeCell ref="H32:M32"/>
    <mergeCell ref="C25:D25"/>
    <mergeCell ref="I25:M25"/>
    <mergeCell ref="C26:D26"/>
    <mergeCell ref="I26:M26"/>
    <mergeCell ref="C27:D27"/>
    <mergeCell ref="I27:M27"/>
    <mergeCell ref="C21:D21"/>
    <mergeCell ref="G21:M21"/>
    <mergeCell ref="C23:D23"/>
    <mergeCell ref="H23:M23"/>
    <mergeCell ref="C24:D24"/>
    <mergeCell ref="I24:M24"/>
    <mergeCell ref="C17:D17"/>
    <mergeCell ref="H17:M17"/>
    <mergeCell ref="C18:D18"/>
    <mergeCell ref="H18:M18"/>
    <mergeCell ref="C19:D19"/>
    <mergeCell ref="H19:M19"/>
    <mergeCell ref="C13:D13"/>
    <mergeCell ref="F13:M13"/>
    <mergeCell ref="C15:D15"/>
    <mergeCell ref="G15:M15"/>
    <mergeCell ref="C16:D16"/>
    <mergeCell ref="H16:M16"/>
    <mergeCell ref="D2:R2"/>
    <mergeCell ref="D3:R3"/>
    <mergeCell ref="D4:R4"/>
    <mergeCell ref="B7:D10"/>
    <mergeCell ref="E7:M10"/>
    <mergeCell ref="N7:N10"/>
    <mergeCell ref="O7:O10"/>
    <mergeCell ref="P7:P10"/>
    <mergeCell ref="Q7:Q10"/>
    <mergeCell ref="R7:R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"/>
  <sheetViews>
    <sheetView topLeftCell="A19" workbookViewId="0">
      <selection activeCell="H27" sqref="H27"/>
    </sheetView>
  </sheetViews>
  <sheetFormatPr defaultColWidth="6.7109375" defaultRowHeight="12.75"/>
  <cols>
    <col min="1" max="1" width="3.7109375" style="41" customWidth="1"/>
    <col min="2" max="3" width="1.7109375" style="41" customWidth="1"/>
    <col min="4" max="4" width="5.140625" style="41" customWidth="1"/>
    <col min="5" max="5" width="1.42578125" style="41" customWidth="1"/>
    <col min="6" max="6" width="22.28515625" style="41" customWidth="1"/>
    <col min="7" max="7" width="15.42578125" style="41" customWidth="1"/>
    <col min="8" max="8" width="7.28515625" style="41" customWidth="1"/>
    <col min="9" max="10" width="18.7109375" style="41" customWidth="1"/>
    <col min="11" max="11" width="6.28515625" style="41" customWidth="1"/>
    <col min="12" max="256" width="6.7109375" style="41"/>
    <col min="257" max="257" width="3.7109375" style="41" customWidth="1"/>
    <col min="258" max="259" width="1.7109375" style="41" customWidth="1"/>
    <col min="260" max="260" width="5.140625" style="41" customWidth="1"/>
    <col min="261" max="261" width="1.42578125" style="41" customWidth="1"/>
    <col min="262" max="262" width="22.28515625" style="41" customWidth="1"/>
    <col min="263" max="263" width="15.42578125" style="41" customWidth="1"/>
    <col min="264" max="264" width="7.28515625" style="41" customWidth="1"/>
    <col min="265" max="266" width="18.7109375" style="41" customWidth="1"/>
    <col min="267" max="267" width="6.28515625" style="41" customWidth="1"/>
    <col min="268" max="512" width="6.7109375" style="41"/>
    <col min="513" max="513" width="3.7109375" style="41" customWidth="1"/>
    <col min="514" max="515" width="1.7109375" style="41" customWidth="1"/>
    <col min="516" max="516" width="5.140625" style="41" customWidth="1"/>
    <col min="517" max="517" width="1.42578125" style="41" customWidth="1"/>
    <col min="518" max="518" width="22.28515625" style="41" customWidth="1"/>
    <col min="519" max="519" width="15.42578125" style="41" customWidth="1"/>
    <col min="520" max="520" width="7.28515625" style="41" customWidth="1"/>
    <col min="521" max="522" width="18.7109375" style="41" customWidth="1"/>
    <col min="523" max="523" width="6.28515625" style="41" customWidth="1"/>
    <col min="524" max="768" width="6.7109375" style="41"/>
    <col min="769" max="769" width="3.7109375" style="41" customWidth="1"/>
    <col min="770" max="771" width="1.7109375" style="41" customWidth="1"/>
    <col min="772" max="772" width="5.140625" style="41" customWidth="1"/>
    <col min="773" max="773" width="1.42578125" style="41" customWidth="1"/>
    <col min="774" max="774" width="22.28515625" style="41" customWidth="1"/>
    <col min="775" max="775" width="15.42578125" style="41" customWidth="1"/>
    <col min="776" max="776" width="7.28515625" style="41" customWidth="1"/>
    <col min="777" max="778" width="18.7109375" style="41" customWidth="1"/>
    <col min="779" max="779" width="6.28515625" style="41" customWidth="1"/>
    <col min="780" max="1024" width="6.7109375" style="41"/>
    <col min="1025" max="1025" width="3.7109375" style="41" customWidth="1"/>
    <col min="1026" max="1027" width="1.7109375" style="41" customWidth="1"/>
    <col min="1028" max="1028" width="5.140625" style="41" customWidth="1"/>
    <col min="1029" max="1029" width="1.42578125" style="41" customWidth="1"/>
    <col min="1030" max="1030" width="22.28515625" style="41" customWidth="1"/>
    <col min="1031" max="1031" width="15.42578125" style="41" customWidth="1"/>
    <col min="1032" max="1032" width="7.28515625" style="41" customWidth="1"/>
    <col min="1033" max="1034" width="18.7109375" style="41" customWidth="1"/>
    <col min="1035" max="1035" width="6.28515625" style="41" customWidth="1"/>
    <col min="1036" max="1280" width="6.7109375" style="41"/>
    <col min="1281" max="1281" width="3.7109375" style="41" customWidth="1"/>
    <col min="1282" max="1283" width="1.7109375" style="41" customWidth="1"/>
    <col min="1284" max="1284" width="5.140625" style="41" customWidth="1"/>
    <col min="1285" max="1285" width="1.42578125" style="41" customWidth="1"/>
    <col min="1286" max="1286" width="22.28515625" style="41" customWidth="1"/>
    <col min="1287" max="1287" width="15.42578125" style="41" customWidth="1"/>
    <col min="1288" max="1288" width="7.28515625" style="41" customWidth="1"/>
    <col min="1289" max="1290" width="18.7109375" style="41" customWidth="1"/>
    <col min="1291" max="1291" width="6.28515625" style="41" customWidth="1"/>
    <col min="1292" max="1536" width="6.7109375" style="41"/>
    <col min="1537" max="1537" width="3.7109375" style="41" customWidth="1"/>
    <col min="1538" max="1539" width="1.7109375" style="41" customWidth="1"/>
    <col min="1540" max="1540" width="5.140625" style="41" customWidth="1"/>
    <col min="1541" max="1541" width="1.42578125" style="41" customWidth="1"/>
    <col min="1542" max="1542" width="22.28515625" style="41" customWidth="1"/>
    <col min="1543" max="1543" width="15.42578125" style="41" customWidth="1"/>
    <col min="1544" max="1544" width="7.28515625" style="41" customWidth="1"/>
    <col min="1545" max="1546" width="18.7109375" style="41" customWidth="1"/>
    <col min="1547" max="1547" width="6.28515625" style="41" customWidth="1"/>
    <col min="1548" max="1792" width="6.7109375" style="41"/>
    <col min="1793" max="1793" width="3.7109375" style="41" customWidth="1"/>
    <col min="1794" max="1795" width="1.7109375" style="41" customWidth="1"/>
    <col min="1796" max="1796" width="5.140625" style="41" customWidth="1"/>
    <col min="1797" max="1797" width="1.42578125" style="41" customWidth="1"/>
    <col min="1798" max="1798" width="22.28515625" style="41" customWidth="1"/>
    <col min="1799" max="1799" width="15.42578125" style="41" customWidth="1"/>
    <col min="1800" max="1800" width="7.28515625" style="41" customWidth="1"/>
    <col min="1801" max="1802" width="18.7109375" style="41" customWidth="1"/>
    <col min="1803" max="1803" width="6.28515625" style="41" customWidth="1"/>
    <col min="1804" max="2048" width="6.7109375" style="41"/>
    <col min="2049" max="2049" width="3.7109375" style="41" customWidth="1"/>
    <col min="2050" max="2051" width="1.7109375" style="41" customWidth="1"/>
    <col min="2052" max="2052" width="5.140625" style="41" customWidth="1"/>
    <col min="2053" max="2053" width="1.42578125" style="41" customWidth="1"/>
    <col min="2054" max="2054" width="22.28515625" style="41" customWidth="1"/>
    <col min="2055" max="2055" width="15.42578125" style="41" customWidth="1"/>
    <col min="2056" max="2056" width="7.28515625" style="41" customWidth="1"/>
    <col min="2057" max="2058" width="18.7109375" style="41" customWidth="1"/>
    <col min="2059" max="2059" width="6.28515625" style="41" customWidth="1"/>
    <col min="2060" max="2304" width="6.7109375" style="41"/>
    <col min="2305" max="2305" width="3.7109375" style="41" customWidth="1"/>
    <col min="2306" max="2307" width="1.7109375" style="41" customWidth="1"/>
    <col min="2308" max="2308" width="5.140625" style="41" customWidth="1"/>
    <col min="2309" max="2309" width="1.42578125" style="41" customWidth="1"/>
    <col min="2310" max="2310" width="22.28515625" style="41" customWidth="1"/>
    <col min="2311" max="2311" width="15.42578125" style="41" customWidth="1"/>
    <col min="2312" max="2312" width="7.28515625" style="41" customWidth="1"/>
    <col min="2313" max="2314" width="18.7109375" style="41" customWidth="1"/>
    <col min="2315" max="2315" width="6.28515625" style="41" customWidth="1"/>
    <col min="2316" max="2560" width="6.7109375" style="41"/>
    <col min="2561" max="2561" width="3.7109375" style="41" customWidth="1"/>
    <col min="2562" max="2563" width="1.7109375" style="41" customWidth="1"/>
    <col min="2564" max="2564" width="5.140625" style="41" customWidth="1"/>
    <col min="2565" max="2565" width="1.42578125" style="41" customWidth="1"/>
    <col min="2566" max="2566" width="22.28515625" style="41" customWidth="1"/>
    <col min="2567" max="2567" width="15.42578125" style="41" customWidth="1"/>
    <col min="2568" max="2568" width="7.28515625" style="41" customWidth="1"/>
    <col min="2569" max="2570" width="18.7109375" style="41" customWidth="1"/>
    <col min="2571" max="2571" width="6.28515625" style="41" customWidth="1"/>
    <col min="2572" max="2816" width="6.7109375" style="41"/>
    <col min="2817" max="2817" width="3.7109375" style="41" customWidth="1"/>
    <col min="2818" max="2819" width="1.7109375" style="41" customWidth="1"/>
    <col min="2820" max="2820" width="5.140625" style="41" customWidth="1"/>
    <col min="2821" max="2821" width="1.42578125" style="41" customWidth="1"/>
    <col min="2822" max="2822" width="22.28515625" style="41" customWidth="1"/>
    <col min="2823" max="2823" width="15.42578125" style="41" customWidth="1"/>
    <col min="2824" max="2824" width="7.28515625" style="41" customWidth="1"/>
    <col min="2825" max="2826" width="18.7109375" style="41" customWidth="1"/>
    <col min="2827" max="2827" width="6.28515625" style="41" customWidth="1"/>
    <col min="2828" max="3072" width="6.7109375" style="41"/>
    <col min="3073" max="3073" width="3.7109375" style="41" customWidth="1"/>
    <col min="3074" max="3075" width="1.7109375" style="41" customWidth="1"/>
    <col min="3076" max="3076" width="5.140625" style="41" customWidth="1"/>
    <col min="3077" max="3077" width="1.42578125" style="41" customWidth="1"/>
    <col min="3078" max="3078" width="22.28515625" style="41" customWidth="1"/>
    <col min="3079" max="3079" width="15.42578125" style="41" customWidth="1"/>
    <col min="3080" max="3080" width="7.28515625" style="41" customWidth="1"/>
    <col min="3081" max="3082" width="18.7109375" style="41" customWidth="1"/>
    <col min="3083" max="3083" width="6.28515625" style="41" customWidth="1"/>
    <col min="3084" max="3328" width="6.7109375" style="41"/>
    <col min="3329" max="3329" width="3.7109375" style="41" customWidth="1"/>
    <col min="3330" max="3331" width="1.7109375" style="41" customWidth="1"/>
    <col min="3332" max="3332" width="5.140625" style="41" customWidth="1"/>
    <col min="3333" max="3333" width="1.42578125" style="41" customWidth="1"/>
    <col min="3334" max="3334" width="22.28515625" style="41" customWidth="1"/>
    <col min="3335" max="3335" width="15.42578125" style="41" customWidth="1"/>
    <col min="3336" max="3336" width="7.28515625" style="41" customWidth="1"/>
    <col min="3337" max="3338" width="18.7109375" style="41" customWidth="1"/>
    <col min="3339" max="3339" width="6.28515625" style="41" customWidth="1"/>
    <col min="3340" max="3584" width="6.7109375" style="41"/>
    <col min="3585" max="3585" width="3.7109375" style="41" customWidth="1"/>
    <col min="3586" max="3587" width="1.7109375" style="41" customWidth="1"/>
    <col min="3588" max="3588" width="5.140625" style="41" customWidth="1"/>
    <col min="3589" max="3589" width="1.42578125" style="41" customWidth="1"/>
    <col min="3590" max="3590" width="22.28515625" style="41" customWidth="1"/>
    <col min="3591" max="3591" width="15.42578125" style="41" customWidth="1"/>
    <col min="3592" max="3592" width="7.28515625" style="41" customWidth="1"/>
    <col min="3593" max="3594" width="18.7109375" style="41" customWidth="1"/>
    <col min="3595" max="3595" width="6.28515625" style="41" customWidth="1"/>
    <col min="3596" max="3840" width="6.7109375" style="41"/>
    <col min="3841" max="3841" width="3.7109375" style="41" customWidth="1"/>
    <col min="3842" max="3843" width="1.7109375" style="41" customWidth="1"/>
    <col min="3844" max="3844" width="5.140625" style="41" customWidth="1"/>
    <col min="3845" max="3845" width="1.42578125" style="41" customWidth="1"/>
    <col min="3846" max="3846" width="22.28515625" style="41" customWidth="1"/>
    <col min="3847" max="3847" width="15.42578125" style="41" customWidth="1"/>
    <col min="3848" max="3848" width="7.28515625" style="41" customWidth="1"/>
    <col min="3849" max="3850" width="18.7109375" style="41" customWidth="1"/>
    <col min="3851" max="3851" width="6.28515625" style="41" customWidth="1"/>
    <col min="3852" max="4096" width="6.7109375" style="41"/>
    <col min="4097" max="4097" width="3.7109375" style="41" customWidth="1"/>
    <col min="4098" max="4099" width="1.7109375" style="41" customWidth="1"/>
    <col min="4100" max="4100" width="5.140625" style="41" customWidth="1"/>
    <col min="4101" max="4101" width="1.42578125" style="41" customWidth="1"/>
    <col min="4102" max="4102" width="22.28515625" style="41" customWidth="1"/>
    <col min="4103" max="4103" width="15.42578125" style="41" customWidth="1"/>
    <col min="4104" max="4104" width="7.28515625" style="41" customWidth="1"/>
    <col min="4105" max="4106" width="18.7109375" style="41" customWidth="1"/>
    <col min="4107" max="4107" width="6.28515625" style="41" customWidth="1"/>
    <col min="4108" max="4352" width="6.7109375" style="41"/>
    <col min="4353" max="4353" width="3.7109375" style="41" customWidth="1"/>
    <col min="4354" max="4355" width="1.7109375" style="41" customWidth="1"/>
    <col min="4356" max="4356" width="5.140625" style="41" customWidth="1"/>
    <col min="4357" max="4357" width="1.42578125" style="41" customWidth="1"/>
    <col min="4358" max="4358" width="22.28515625" style="41" customWidth="1"/>
    <col min="4359" max="4359" width="15.42578125" style="41" customWidth="1"/>
    <col min="4360" max="4360" width="7.28515625" style="41" customWidth="1"/>
    <col min="4361" max="4362" width="18.7109375" style="41" customWidth="1"/>
    <col min="4363" max="4363" width="6.28515625" style="41" customWidth="1"/>
    <col min="4364" max="4608" width="6.7109375" style="41"/>
    <col min="4609" max="4609" width="3.7109375" style="41" customWidth="1"/>
    <col min="4610" max="4611" width="1.7109375" style="41" customWidth="1"/>
    <col min="4612" max="4612" width="5.140625" style="41" customWidth="1"/>
    <col min="4613" max="4613" width="1.42578125" style="41" customWidth="1"/>
    <col min="4614" max="4614" width="22.28515625" style="41" customWidth="1"/>
    <col min="4615" max="4615" width="15.42578125" style="41" customWidth="1"/>
    <col min="4616" max="4616" width="7.28515625" style="41" customWidth="1"/>
    <col min="4617" max="4618" width="18.7109375" style="41" customWidth="1"/>
    <col min="4619" max="4619" width="6.28515625" style="41" customWidth="1"/>
    <col min="4620" max="4864" width="6.7109375" style="41"/>
    <col min="4865" max="4865" width="3.7109375" style="41" customWidth="1"/>
    <col min="4866" max="4867" width="1.7109375" style="41" customWidth="1"/>
    <col min="4868" max="4868" width="5.140625" style="41" customWidth="1"/>
    <col min="4869" max="4869" width="1.42578125" style="41" customWidth="1"/>
    <col min="4870" max="4870" width="22.28515625" style="41" customWidth="1"/>
    <col min="4871" max="4871" width="15.42578125" style="41" customWidth="1"/>
    <col min="4872" max="4872" width="7.28515625" style="41" customWidth="1"/>
    <col min="4873" max="4874" width="18.7109375" style="41" customWidth="1"/>
    <col min="4875" max="4875" width="6.28515625" style="41" customWidth="1"/>
    <col min="4876" max="5120" width="6.7109375" style="41"/>
    <col min="5121" max="5121" width="3.7109375" style="41" customWidth="1"/>
    <col min="5122" max="5123" width="1.7109375" style="41" customWidth="1"/>
    <col min="5124" max="5124" width="5.140625" style="41" customWidth="1"/>
    <col min="5125" max="5125" width="1.42578125" style="41" customWidth="1"/>
    <col min="5126" max="5126" width="22.28515625" style="41" customWidth="1"/>
    <col min="5127" max="5127" width="15.42578125" style="41" customWidth="1"/>
    <col min="5128" max="5128" width="7.28515625" style="41" customWidth="1"/>
    <col min="5129" max="5130" width="18.7109375" style="41" customWidth="1"/>
    <col min="5131" max="5131" width="6.28515625" style="41" customWidth="1"/>
    <col min="5132" max="5376" width="6.7109375" style="41"/>
    <col min="5377" max="5377" width="3.7109375" style="41" customWidth="1"/>
    <col min="5378" max="5379" width="1.7109375" style="41" customWidth="1"/>
    <col min="5380" max="5380" width="5.140625" style="41" customWidth="1"/>
    <col min="5381" max="5381" width="1.42578125" style="41" customWidth="1"/>
    <col min="5382" max="5382" width="22.28515625" style="41" customWidth="1"/>
    <col min="5383" max="5383" width="15.42578125" style="41" customWidth="1"/>
    <col min="5384" max="5384" width="7.28515625" style="41" customWidth="1"/>
    <col min="5385" max="5386" width="18.7109375" style="41" customWidth="1"/>
    <col min="5387" max="5387" width="6.28515625" style="41" customWidth="1"/>
    <col min="5388" max="5632" width="6.7109375" style="41"/>
    <col min="5633" max="5633" width="3.7109375" style="41" customWidth="1"/>
    <col min="5634" max="5635" width="1.7109375" style="41" customWidth="1"/>
    <col min="5636" max="5636" width="5.140625" style="41" customWidth="1"/>
    <col min="5637" max="5637" width="1.42578125" style="41" customWidth="1"/>
    <col min="5638" max="5638" width="22.28515625" style="41" customWidth="1"/>
    <col min="5639" max="5639" width="15.42578125" style="41" customWidth="1"/>
    <col min="5640" max="5640" width="7.28515625" style="41" customWidth="1"/>
    <col min="5641" max="5642" width="18.7109375" style="41" customWidth="1"/>
    <col min="5643" max="5643" width="6.28515625" style="41" customWidth="1"/>
    <col min="5644" max="5888" width="6.7109375" style="41"/>
    <col min="5889" max="5889" width="3.7109375" style="41" customWidth="1"/>
    <col min="5890" max="5891" width="1.7109375" style="41" customWidth="1"/>
    <col min="5892" max="5892" width="5.140625" style="41" customWidth="1"/>
    <col min="5893" max="5893" width="1.42578125" style="41" customWidth="1"/>
    <col min="5894" max="5894" width="22.28515625" style="41" customWidth="1"/>
    <col min="5895" max="5895" width="15.42578125" style="41" customWidth="1"/>
    <col min="5896" max="5896" width="7.28515625" style="41" customWidth="1"/>
    <col min="5897" max="5898" width="18.7109375" style="41" customWidth="1"/>
    <col min="5899" max="5899" width="6.28515625" style="41" customWidth="1"/>
    <col min="5900" max="6144" width="6.7109375" style="41"/>
    <col min="6145" max="6145" width="3.7109375" style="41" customWidth="1"/>
    <col min="6146" max="6147" width="1.7109375" style="41" customWidth="1"/>
    <col min="6148" max="6148" width="5.140625" style="41" customWidth="1"/>
    <col min="6149" max="6149" width="1.42578125" style="41" customWidth="1"/>
    <col min="6150" max="6150" width="22.28515625" style="41" customWidth="1"/>
    <col min="6151" max="6151" width="15.42578125" style="41" customWidth="1"/>
    <col min="6152" max="6152" width="7.28515625" style="41" customWidth="1"/>
    <col min="6153" max="6154" width="18.7109375" style="41" customWidth="1"/>
    <col min="6155" max="6155" width="6.28515625" style="41" customWidth="1"/>
    <col min="6156" max="6400" width="6.7109375" style="41"/>
    <col min="6401" max="6401" width="3.7109375" style="41" customWidth="1"/>
    <col min="6402" max="6403" width="1.7109375" style="41" customWidth="1"/>
    <col min="6404" max="6404" width="5.140625" style="41" customWidth="1"/>
    <col min="6405" max="6405" width="1.42578125" style="41" customWidth="1"/>
    <col min="6406" max="6406" width="22.28515625" style="41" customWidth="1"/>
    <col min="6407" max="6407" width="15.42578125" style="41" customWidth="1"/>
    <col min="6408" max="6408" width="7.28515625" style="41" customWidth="1"/>
    <col min="6409" max="6410" width="18.7109375" style="41" customWidth="1"/>
    <col min="6411" max="6411" width="6.28515625" style="41" customWidth="1"/>
    <col min="6412" max="6656" width="6.7109375" style="41"/>
    <col min="6657" max="6657" width="3.7109375" style="41" customWidth="1"/>
    <col min="6658" max="6659" width="1.7109375" style="41" customWidth="1"/>
    <col min="6660" max="6660" width="5.140625" style="41" customWidth="1"/>
    <col min="6661" max="6661" width="1.42578125" style="41" customWidth="1"/>
    <col min="6662" max="6662" width="22.28515625" style="41" customWidth="1"/>
    <col min="6663" max="6663" width="15.42578125" style="41" customWidth="1"/>
    <col min="6664" max="6664" width="7.28515625" style="41" customWidth="1"/>
    <col min="6665" max="6666" width="18.7109375" style="41" customWidth="1"/>
    <col min="6667" max="6667" width="6.28515625" style="41" customWidth="1"/>
    <col min="6668" max="6912" width="6.7109375" style="41"/>
    <col min="6913" max="6913" width="3.7109375" style="41" customWidth="1"/>
    <col min="6914" max="6915" width="1.7109375" style="41" customWidth="1"/>
    <col min="6916" max="6916" width="5.140625" style="41" customWidth="1"/>
    <col min="6917" max="6917" width="1.42578125" style="41" customWidth="1"/>
    <col min="6918" max="6918" width="22.28515625" style="41" customWidth="1"/>
    <col min="6919" max="6919" width="15.42578125" style="41" customWidth="1"/>
    <col min="6920" max="6920" width="7.28515625" style="41" customWidth="1"/>
    <col min="6921" max="6922" width="18.7109375" style="41" customWidth="1"/>
    <col min="6923" max="6923" width="6.28515625" style="41" customWidth="1"/>
    <col min="6924" max="7168" width="6.7109375" style="41"/>
    <col min="7169" max="7169" width="3.7109375" style="41" customWidth="1"/>
    <col min="7170" max="7171" width="1.7109375" style="41" customWidth="1"/>
    <col min="7172" max="7172" width="5.140625" style="41" customWidth="1"/>
    <col min="7173" max="7173" width="1.42578125" style="41" customWidth="1"/>
    <col min="7174" max="7174" width="22.28515625" style="41" customWidth="1"/>
    <col min="7175" max="7175" width="15.42578125" style="41" customWidth="1"/>
    <col min="7176" max="7176" width="7.28515625" style="41" customWidth="1"/>
    <col min="7177" max="7178" width="18.7109375" style="41" customWidth="1"/>
    <col min="7179" max="7179" width="6.28515625" style="41" customWidth="1"/>
    <col min="7180" max="7424" width="6.7109375" style="41"/>
    <col min="7425" max="7425" width="3.7109375" style="41" customWidth="1"/>
    <col min="7426" max="7427" width="1.7109375" style="41" customWidth="1"/>
    <col min="7428" max="7428" width="5.140625" style="41" customWidth="1"/>
    <col min="7429" max="7429" width="1.42578125" style="41" customWidth="1"/>
    <col min="7430" max="7430" width="22.28515625" style="41" customWidth="1"/>
    <col min="7431" max="7431" width="15.42578125" style="41" customWidth="1"/>
    <col min="7432" max="7432" width="7.28515625" style="41" customWidth="1"/>
    <col min="7433" max="7434" width="18.7109375" style="41" customWidth="1"/>
    <col min="7435" max="7435" width="6.28515625" style="41" customWidth="1"/>
    <col min="7436" max="7680" width="6.7109375" style="41"/>
    <col min="7681" max="7681" width="3.7109375" style="41" customWidth="1"/>
    <col min="7682" max="7683" width="1.7109375" style="41" customWidth="1"/>
    <col min="7684" max="7684" width="5.140625" style="41" customWidth="1"/>
    <col min="7685" max="7685" width="1.42578125" style="41" customWidth="1"/>
    <col min="7686" max="7686" width="22.28515625" style="41" customWidth="1"/>
    <col min="7687" max="7687" width="15.42578125" style="41" customWidth="1"/>
    <col min="7688" max="7688" width="7.28515625" style="41" customWidth="1"/>
    <col min="7689" max="7690" width="18.7109375" style="41" customWidth="1"/>
    <col min="7691" max="7691" width="6.28515625" style="41" customWidth="1"/>
    <col min="7692" max="7936" width="6.7109375" style="41"/>
    <col min="7937" max="7937" width="3.7109375" style="41" customWidth="1"/>
    <col min="7938" max="7939" width="1.7109375" style="41" customWidth="1"/>
    <col min="7940" max="7940" width="5.140625" style="41" customWidth="1"/>
    <col min="7941" max="7941" width="1.42578125" style="41" customWidth="1"/>
    <col min="7942" max="7942" width="22.28515625" style="41" customWidth="1"/>
    <col min="7943" max="7943" width="15.42578125" style="41" customWidth="1"/>
    <col min="7944" max="7944" width="7.28515625" style="41" customWidth="1"/>
    <col min="7945" max="7946" width="18.7109375" style="41" customWidth="1"/>
    <col min="7947" max="7947" width="6.28515625" style="41" customWidth="1"/>
    <col min="7948" max="8192" width="6.7109375" style="41"/>
    <col min="8193" max="8193" width="3.7109375" style="41" customWidth="1"/>
    <col min="8194" max="8195" width="1.7109375" style="41" customWidth="1"/>
    <col min="8196" max="8196" width="5.140625" style="41" customWidth="1"/>
    <col min="8197" max="8197" width="1.42578125" style="41" customWidth="1"/>
    <col min="8198" max="8198" width="22.28515625" style="41" customWidth="1"/>
    <col min="8199" max="8199" width="15.42578125" style="41" customWidth="1"/>
    <col min="8200" max="8200" width="7.28515625" style="41" customWidth="1"/>
    <col min="8201" max="8202" width="18.7109375" style="41" customWidth="1"/>
    <col min="8203" max="8203" width="6.28515625" style="41" customWidth="1"/>
    <col min="8204" max="8448" width="6.7109375" style="41"/>
    <col min="8449" max="8449" width="3.7109375" style="41" customWidth="1"/>
    <col min="8450" max="8451" width="1.7109375" style="41" customWidth="1"/>
    <col min="8452" max="8452" width="5.140625" style="41" customWidth="1"/>
    <col min="8453" max="8453" width="1.42578125" style="41" customWidth="1"/>
    <col min="8454" max="8454" width="22.28515625" style="41" customWidth="1"/>
    <col min="8455" max="8455" width="15.42578125" style="41" customWidth="1"/>
    <col min="8456" max="8456" width="7.28515625" style="41" customWidth="1"/>
    <col min="8457" max="8458" width="18.7109375" style="41" customWidth="1"/>
    <col min="8459" max="8459" width="6.28515625" style="41" customWidth="1"/>
    <col min="8460" max="8704" width="6.7109375" style="41"/>
    <col min="8705" max="8705" width="3.7109375" style="41" customWidth="1"/>
    <col min="8706" max="8707" width="1.7109375" style="41" customWidth="1"/>
    <col min="8708" max="8708" width="5.140625" style="41" customWidth="1"/>
    <col min="8709" max="8709" width="1.42578125" style="41" customWidth="1"/>
    <col min="8710" max="8710" width="22.28515625" style="41" customWidth="1"/>
    <col min="8711" max="8711" width="15.42578125" style="41" customWidth="1"/>
    <col min="8712" max="8712" width="7.28515625" style="41" customWidth="1"/>
    <col min="8713" max="8714" width="18.7109375" style="41" customWidth="1"/>
    <col min="8715" max="8715" width="6.28515625" style="41" customWidth="1"/>
    <col min="8716" max="8960" width="6.7109375" style="41"/>
    <col min="8961" max="8961" width="3.7109375" style="41" customWidth="1"/>
    <col min="8962" max="8963" width="1.7109375" style="41" customWidth="1"/>
    <col min="8964" max="8964" width="5.140625" style="41" customWidth="1"/>
    <col min="8965" max="8965" width="1.42578125" style="41" customWidth="1"/>
    <col min="8966" max="8966" width="22.28515625" style="41" customWidth="1"/>
    <col min="8967" max="8967" width="15.42578125" style="41" customWidth="1"/>
    <col min="8968" max="8968" width="7.28515625" style="41" customWidth="1"/>
    <col min="8969" max="8970" width="18.7109375" style="41" customWidth="1"/>
    <col min="8971" max="8971" width="6.28515625" style="41" customWidth="1"/>
    <col min="8972" max="9216" width="6.7109375" style="41"/>
    <col min="9217" max="9217" width="3.7109375" style="41" customWidth="1"/>
    <col min="9218" max="9219" width="1.7109375" style="41" customWidth="1"/>
    <col min="9220" max="9220" width="5.140625" style="41" customWidth="1"/>
    <col min="9221" max="9221" width="1.42578125" style="41" customWidth="1"/>
    <col min="9222" max="9222" width="22.28515625" style="41" customWidth="1"/>
    <col min="9223" max="9223" width="15.42578125" style="41" customWidth="1"/>
    <col min="9224" max="9224" width="7.28515625" style="41" customWidth="1"/>
    <col min="9225" max="9226" width="18.7109375" style="41" customWidth="1"/>
    <col min="9227" max="9227" width="6.28515625" style="41" customWidth="1"/>
    <col min="9228" max="9472" width="6.7109375" style="41"/>
    <col min="9473" max="9473" width="3.7109375" style="41" customWidth="1"/>
    <col min="9474" max="9475" width="1.7109375" style="41" customWidth="1"/>
    <col min="9476" max="9476" width="5.140625" style="41" customWidth="1"/>
    <col min="9477" max="9477" width="1.42578125" style="41" customWidth="1"/>
    <col min="9478" max="9478" width="22.28515625" style="41" customWidth="1"/>
    <col min="9479" max="9479" width="15.42578125" style="41" customWidth="1"/>
    <col min="9480" max="9480" width="7.28515625" style="41" customWidth="1"/>
    <col min="9481" max="9482" width="18.7109375" style="41" customWidth="1"/>
    <col min="9483" max="9483" width="6.28515625" style="41" customWidth="1"/>
    <col min="9484" max="9728" width="6.7109375" style="41"/>
    <col min="9729" max="9729" width="3.7109375" style="41" customWidth="1"/>
    <col min="9730" max="9731" width="1.7109375" style="41" customWidth="1"/>
    <col min="9732" max="9732" width="5.140625" style="41" customWidth="1"/>
    <col min="9733" max="9733" width="1.42578125" style="41" customWidth="1"/>
    <col min="9734" max="9734" width="22.28515625" style="41" customWidth="1"/>
    <col min="9735" max="9735" width="15.42578125" style="41" customWidth="1"/>
    <col min="9736" max="9736" width="7.28515625" style="41" customWidth="1"/>
    <col min="9737" max="9738" width="18.7109375" style="41" customWidth="1"/>
    <col min="9739" max="9739" width="6.28515625" style="41" customWidth="1"/>
    <col min="9740" max="9984" width="6.7109375" style="41"/>
    <col min="9985" max="9985" width="3.7109375" style="41" customWidth="1"/>
    <col min="9986" max="9987" width="1.7109375" style="41" customWidth="1"/>
    <col min="9988" max="9988" width="5.140625" style="41" customWidth="1"/>
    <col min="9989" max="9989" width="1.42578125" style="41" customWidth="1"/>
    <col min="9990" max="9990" width="22.28515625" style="41" customWidth="1"/>
    <col min="9991" max="9991" width="15.42578125" style="41" customWidth="1"/>
    <col min="9992" max="9992" width="7.28515625" style="41" customWidth="1"/>
    <col min="9993" max="9994" width="18.7109375" style="41" customWidth="1"/>
    <col min="9995" max="9995" width="6.28515625" style="41" customWidth="1"/>
    <col min="9996" max="10240" width="6.7109375" style="41"/>
    <col min="10241" max="10241" width="3.7109375" style="41" customWidth="1"/>
    <col min="10242" max="10243" width="1.7109375" style="41" customWidth="1"/>
    <col min="10244" max="10244" width="5.140625" style="41" customWidth="1"/>
    <col min="10245" max="10245" width="1.42578125" style="41" customWidth="1"/>
    <col min="10246" max="10246" width="22.28515625" style="41" customWidth="1"/>
    <col min="10247" max="10247" width="15.42578125" style="41" customWidth="1"/>
    <col min="10248" max="10248" width="7.28515625" style="41" customWidth="1"/>
    <col min="10249" max="10250" width="18.7109375" style="41" customWidth="1"/>
    <col min="10251" max="10251" width="6.28515625" style="41" customWidth="1"/>
    <col min="10252" max="10496" width="6.7109375" style="41"/>
    <col min="10497" max="10497" width="3.7109375" style="41" customWidth="1"/>
    <col min="10498" max="10499" width="1.7109375" style="41" customWidth="1"/>
    <col min="10500" max="10500" width="5.140625" style="41" customWidth="1"/>
    <col min="10501" max="10501" width="1.42578125" style="41" customWidth="1"/>
    <col min="10502" max="10502" width="22.28515625" style="41" customWidth="1"/>
    <col min="10503" max="10503" width="15.42578125" style="41" customWidth="1"/>
    <col min="10504" max="10504" width="7.28515625" style="41" customWidth="1"/>
    <col min="10505" max="10506" width="18.7109375" style="41" customWidth="1"/>
    <col min="10507" max="10507" width="6.28515625" style="41" customWidth="1"/>
    <col min="10508" max="10752" width="6.7109375" style="41"/>
    <col min="10753" max="10753" width="3.7109375" style="41" customWidth="1"/>
    <col min="10754" max="10755" width="1.7109375" style="41" customWidth="1"/>
    <col min="10756" max="10756" width="5.140625" style="41" customWidth="1"/>
    <col min="10757" max="10757" width="1.42578125" style="41" customWidth="1"/>
    <col min="10758" max="10758" width="22.28515625" style="41" customWidth="1"/>
    <col min="10759" max="10759" width="15.42578125" style="41" customWidth="1"/>
    <col min="10760" max="10760" width="7.28515625" style="41" customWidth="1"/>
    <col min="10761" max="10762" width="18.7109375" style="41" customWidth="1"/>
    <col min="10763" max="10763" width="6.28515625" style="41" customWidth="1"/>
    <col min="10764" max="11008" width="6.7109375" style="41"/>
    <col min="11009" max="11009" width="3.7109375" style="41" customWidth="1"/>
    <col min="11010" max="11011" width="1.7109375" style="41" customWidth="1"/>
    <col min="11012" max="11012" width="5.140625" style="41" customWidth="1"/>
    <col min="11013" max="11013" width="1.42578125" style="41" customWidth="1"/>
    <col min="11014" max="11014" width="22.28515625" style="41" customWidth="1"/>
    <col min="11015" max="11015" width="15.42578125" style="41" customWidth="1"/>
    <col min="11016" max="11016" width="7.28515625" style="41" customWidth="1"/>
    <col min="11017" max="11018" width="18.7109375" style="41" customWidth="1"/>
    <col min="11019" max="11019" width="6.28515625" style="41" customWidth="1"/>
    <col min="11020" max="11264" width="6.7109375" style="41"/>
    <col min="11265" max="11265" width="3.7109375" style="41" customWidth="1"/>
    <col min="11266" max="11267" width="1.7109375" style="41" customWidth="1"/>
    <col min="11268" max="11268" width="5.140625" style="41" customWidth="1"/>
    <col min="11269" max="11269" width="1.42578125" style="41" customWidth="1"/>
    <col min="11270" max="11270" width="22.28515625" style="41" customWidth="1"/>
    <col min="11271" max="11271" width="15.42578125" style="41" customWidth="1"/>
    <col min="11272" max="11272" width="7.28515625" style="41" customWidth="1"/>
    <col min="11273" max="11274" width="18.7109375" style="41" customWidth="1"/>
    <col min="11275" max="11275" width="6.28515625" style="41" customWidth="1"/>
    <col min="11276" max="11520" width="6.7109375" style="41"/>
    <col min="11521" max="11521" width="3.7109375" style="41" customWidth="1"/>
    <col min="11522" max="11523" width="1.7109375" style="41" customWidth="1"/>
    <col min="11524" max="11524" width="5.140625" style="41" customWidth="1"/>
    <col min="11525" max="11525" width="1.42578125" style="41" customWidth="1"/>
    <col min="11526" max="11526" width="22.28515625" style="41" customWidth="1"/>
    <col min="11527" max="11527" width="15.42578125" style="41" customWidth="1"/>
    <col min="11528" max="11528" width="7.28515625" style="41" customWidth="1"/>
    <col min="11529" max="11530" width="18.7109375" style="41" customWidth="1"/>
    <col min="11531" max="11531" width="6.28515625" style="41" customWidth="1"/>
    <col min="11532" max="11776" width="6.7109375" style="41"/>
    <col min="11777" max="11777" width="3.7109375" style="41" customWidth="1"/>
    <col min="11778" max="11779" width="1.7109375" style="41" customWidth="1"/>
    <col min="11780" max="11780" width="5.140625" style="41" customWidth="1"/>
    <col min="11781" max="11781" width="1.42578125" style="41" customWidth="1"/>
    <col min="11782" max="11782" width="22.28515625" style="41" customWidth="1"/>
    <col min="11783" max="11783" width="15.42578125" style="41" customWidth="1"/>
    <col min="11784" max="11784" width="7.28515625" style="41" customWidth="1"/>
    <col min="11785" max="11786" width="18.7109375" style="41" customWidth="1"/>
    <col min="11787" max="11787" width="6.28515625" style="41" customWidth="1"/>
    <col min="11788" max="12032" width="6.7109375" style="41"/>
    <col min="12033" max="12033" width="3.7109375" style="41" customWidth="1"/>
    <col min="12034" max="12035" width="1.7109375" style="41" customWidth="1"/>
    <col min="12036" max="12036" width="5.140625" style="41" customWidth="1"/>
    <col min="12037" max="12037" width="1.42578125" style="41" customWidth="1"/>
    <col min="12038" max="12038" width="22.28515625" style="41" customWidth="1"/>
    <col min="12039" max="12039" width="15.42578125" style="41" customWidth="1"/>
    <col min="12040" max="12040" width="7.28515625" style="41" customWidth="1"/>
    <col min="12041" max="12042" width="18.7109375" style="41" customWidth="1"/>
    <col min="12043" max="12043" width="6.28515625" style="41" customWidth="1"/>
    <col min="12044" max="12288" width="6.7109375" style="41"/>
    <col min="12289" max="12289" width="3.7109375" style="41" customWidth="1"/>
    <col min="12290" max="12291" width="1.7109375" style="41" customWidth="1"/>
    <col min="12292" max="12292" width="5.140625" style="41" customWidth="1"/>
    <col min="12293" max="12293" width="1.42578125" style="41" customWidth="1"/>
    <col min="12294" max="12294" width="22.28515625" style="41" customWidth="1"/>
    <col min="12295" max="12295" width="15.42578125" style="41" customWidth="1"/>
    <col min="12296" max="12296" width="7.28515625" style="41" customWidth="1"/>
    <col min="12297" max="12298" width="18.7109375" style="41" customWidth="1"/>
    <col min="12299" max="12299" width="6.28515625" style="41" customWidth="1"/>
    <col min="12300" max="12544" width="6.7109375" style="41"/>
    <col min="12545" max="12545" width="3.7109375" style="41" customWidth="1"/>
    <col min="12546" max="12547" width="1.7109375" style="41" customWidth="1"/>
    <col min="12548" max="12548" width="5.140625" style="41" customWidth="1"/>
    <col min="12549" max="12549" width="1.42578125" style="41" customWidth="1"/>
    <col min="12550" max="12550" width="22.28515625" style="41" customWidth="1"/>
    <col min="12551" max="12551" width="15.42578125" style="41" customWidth="1"/>
    <col min="12552" max="12552" width="7.28515625" style="41" customWidth="1"/>
    <col min="12553" max="12554" width="18.7109375" style="41" customWidth="1"/>
    <col min="12555" max="12555" width="6.28515625" style="41" customWidth="1"/>
    <col min="12556" max="12800" width="6.7109375" style="41"/>
    <col min="12801" max="12801" width="3.7109375" style="41" customWidth="1"/>
    <col min="12802" max="12803" width="1.7109375" style="41" customWidth="1"/>
    <col min="12804" max="12804" width="5.140625" style="41" customWidth="1"/>
    <col min="12805" max="12805" width="1.42578125" style="41" customWidth="1"/>
    <col min="12806" max="12806" width="22.28515625" style="41" customWidth="1"/>
    <col min="12807" max="12807" width="15.42578125" style="41" customWidth="1"/>
    <col min="12808" max="12808" width="7.28515625" style="41" customWidth="1"/>
    <col min="12809" max="12810" width="18.7109375" style="41" customWidth="1"/>
    <col min="12811" max="12811" width="6.28515625" style="41" customWidth="1"/>
    <col min="12812" max="13056" width="6.7109375" style="41"/>
    <col min="13057" max="13057" width="3.7109375" style="41" customWidth="1"/>
    <col min="13058" max="13059" width="1.7109375" style="41" customWidth="1"/>
    <col min="13060" max="13060" width="5.140625" style="41" customWidth="1"/>
    <col min="13061" max="13061" width="1.42578125" style="41" customWidth="1"/>
    <col min="13062" max="13062" width="22.28515625" style="41" customWidth="1"/>
    <col min="13063" max="13063" width="15.42578125" style="41" customWidth="1"/>
    <col min="13064" max="13064" width="7.28515625" style="41" customWidth="1"/>
    <col min="13065" max="13066" width="18.7109375" style="41" customWidth="1"/>
    <col min="13067" max="13067" width="6.28515625" style="41" customWidth="1"/>
    <col min="13068" max="13312" width="6.7109375" style="41"/>
    <col min="13313" max="13313" width="3.7109375" style="41" customWidth="1"/>
    <col min="13314" max="13315" width="1.7109375" style="41" customWidth="1"/>
    <col min="13316" max="13316" width="5.140625" style="41" customWidth="1"/>
    <col min="13317" max="13317" width="1.42578125" style="41" customWidth="1"/>
    <col min="13318" max="13318" width="22.28515625" style="41" customWidth="1"/>
    <col min="13319" max="13319" width="15.42578125" style="41" customWidth="1"/>
    <col min="13320" max="13320" width="7.28515625" style="41" customWidth="1"/>
    <col min="13321" max="13322" width="18.7109375" style="41" customWidth="1"/>
    <col min="13323" max="13323" width="6.28515625" style="41" customWidth="1"/>
    <col min="13324" max="13568" width="6.7109375" style="41"/>
    <col min="13569" max="13569" width="3.7109375" style="41" customWidth="1"/>
    <col min="13570" max="13571" width="1.7109375" style="41" customWidth="1"/>
    <col min="13572" max="13572" width="5.140625" style="41" customWidth="1"/>
    <col min="13573" max="13573" width="1.42578125" style="41" customWidth="1"/>
    <col min="13574" max="13574" width="22.28515625" style="41" customWidth="1"/>
    <col min="13575" max="13575" width="15.42578125" style="41" customWidth="1"/>
    <col min="13576" max="13576" width="7.28515625" style="41" customWidth="1"/>
    <col min="13577" max="13578" width="18.7109375" style="41" customWidth="1"/>
    <col min="13579" max="13579" width="6.28515625" style="41" customWidth="1"/>
    <col min="13580" max="13824" width="6.7109375" style="41"/>
    <col min="13825" max="13825" width="3.7109375" style="41" customWidth="1"/>
    <col min="13826" max="13827" width="1.7109375" style="41" customWidth="1"/>
    <col min="13828" max="13828" width="5.140625" style="41" customWidth="1"/>
    <col min="13829" max="13829" width="1.42578125" style="41" customWidth="1"/>
    <col min="13830" max="13830" width="22.28515625" style="41" customWidth="1"/>
    <col min="13831" max="13831" width="15.42578125" style="41" customWidth="1"/>
    <col min="13832" max="13832" width="7.28515625" style="41" customWidth="1"/>
    <col min="13833" max="13834" width="18.7109375" style="41" customWidth="1"/>
    <col min="13835" max="13835" width="6.28515625" style="41" customWidth="1"/>
    <col min="13836" max="14080" width="6.7109375" style="41"/>
    <col min="14081" max="14081" width="3.7109375" style="41" customWidth="1"/>
    <col min="14082" max="14083" width="1.7109375" style="41" customWidth="1"/>
    <col min="14084" max="14084" width="5.140625" style="41" customWidth="1"/>
    <col min="14085" max="14085" width="1.42578125" style="41" customWidth="1"/>
    <col min="14086" max="14086" width="22.28515625" style="41" customWidth="1"/>
    <col min="14087" max="14087" width="15.42578125" style="41" customWidth="1"/>
    <col min="14088" max="14088" width="7.28515625" style="41" customWidth="1"/>
    <col min="14089" max="14090" width="18.7109375" style="41" customWidth="1"/>
    <col min="14091" max="14091" width="6.28515625" style="41" customWidth="1"/>
    <col min="14092" max="14336" width="6.7109375" style="41"/>
    <col min="14337" max="14337" width="3.7109375" style="41" customWidth="1"/>
    <col min="14338" max="14339" width="1.7109375" style="41" customWidth="1"/>
    <col min="14340" max="14340" width="5.140625" style="41" customWidth="1"/>
    <col min="14341" max="14341" width="1.42578125" style="41" customWidth="1"/>
    <col min="14342" max="14342" width="22.28515625" style="41" customWidth="1"/>
    <col min="14343" max="14343" width="15.42578125" style="41" customWidth="1"/>
    <col min="14344" max="14344" width="7.28515625" style="41" customWidth="1"/>
    <col min="14345" max="14346" width="18.7109375" style="41" customWidth="1"/>
    <col min="14347" max="14347" width="6.28515625" style="41" customWidth="1"/>
    <col min="14348" max="14592" width="6.7109375" style="41"/>
    <col min="14593" max="14593" width="3.7109375" style="41" customWidth="1"/>
    <col min="14594" max="14595" width="1.7109375" style="41" customWidth="1"/>
    <col min="14596" max="14596" width="5.140625" style="41" customWidth="1"/>
    <col min="14597" max="14597" width="1.42578125" style="41" customWidth="1"/>
    <col min="14598" max="14598" width="22.28515625" style="41" customWidth="1"/>
    <col min="14599" max="14599" width="15.42578125" style="41" customWidth="1"/>
    <col min="14600" max="14600" width="7.28515625" style="41" customWidth="1"/>
    <col min="14601" max="14602" width="18.7109375" style="41" customWidth="1"/>
    <col min="14603" max="14603" width="6.28515625" style="41" customWidth="1"/>
    <col min="14604" max="14848" width="6.7109375" style="41"/>
    <col min="14849" max="14849" width="3.7109375" style="41" customWidth="1"/>
    <col min="14850" max="14851" width="1.7109375" style="41" customWidth="1"/>
    <col min="14852" max="14852" width="5.140625" style="41" customWidth="1"/>
    <col min="14853" max="14853" width="1.42578125" style="41" customWidth="1"/>
    <col min="14854" max="14854" width="22.28515625" style="41" customWidth="1"/>
    <col min="14855" max="14855" width="15.42578125" style="41" customWidth="1"/>
    <col min="14856" max="14856" width="7.28515625" style="41" customWidth="1"/>
    <col min="14857" max="14858" width="18.7109375" style="41" customWidth="1"/>
    <col min="14859" max="14859" width="6.28515625" style="41" customWidth="1"/>
    <col min="14860" max="15104" width="6.7109375" style="41"/>
    <col min="15105" max="15105" width="3.7109375" style="41" customWidth="1"/>
    <col min="15106" max="15107" width="1.7109375" style="41" customWidth="1"/>
    <col min="15108" max="15108" width="5.140625" style="41" customWidth="1"/>
    <col min="15109" max="15109" width="1.42578125" style="41" customWidth="1"/>
    <col min="15110" max="15110" width="22.28515625" style="41" customWidth="1"/>
    <col min="15111" max="15111" width="15.42578125" style="41" customWidth="1"/>
    <col min="15112" max="15112" width="7.28515625" style="41" customWidth="1"/>
    <col min="15113" max="15114" width="18.7109375" style="41" customWidth="1"/>
    <col min="15115" max="15115" width="6.28515625" style="41" customWidth="1"/>
    <col min="15116" max="15360" width="6.7109375" style="41"/>
    <col min="15361" max="15361" width="3.7109375" style="41" customWidth="1"/>
    <col min="15362" max="15363" width="1.7109375" style="41" customWidth="1"/>
    <col min="15364" max="15364" width="5.140625" style="41" customWidth="1"/>
    <col min="15365" max="15365" width="1.42578125" style="41" customWidth="1"/>
    <col min="15366" max="15366" width="22.28515625" style="41" customWidth="1"/>
    <col min="15367" max="15367" width="15.42578125" style="41" customWidth="1"/>
    <col min="15368" max="15368" width="7.28515625" style="41" customWidth="1"/>
    <col min="15369" max="15370" width="18.7109375" style="41" customWidth="1"/>
    <col min="15371" max="15371" width="6.28515625" style="41" customWidth="1"/>
    <col min="15372" max="15616" width="6.7109375" style="41"/>
    <col min="15617" max="15617" width="3.7109375" style="41" customWidth="1"/>
    <col min="15618" max="15619" width="1.7109375" style="41" customWidth="1"/>
    <col min="15620" max="15620" width="5.140625" style="41" customWidth="1"/>
    <col min="15621" max="15621" width="1.42578125" style="41" customWidth="1"/>
    <col min="15622" max="15622" width="22.28515625" style="41" customWidth="1"/>
    <col min="15623" max="15623" width="15.42578125" style="41" customWidth="1"/>
    <col min="15624" max="15624" width="7.28515625" style="41" customWidth="1"/>
    <col min="15625" max="15626" width="18.7109375" style="41" customWidth="1"/>
    <col min="15627" max="15627" width="6.28515625" style="41" customWidth="1"/>
    <col min="15628" max="15872" width="6.7109375" style="41"/>
    <col min="15873" max="15873" width="3.7109375" style="41" customWidth="1"/>
    <col min="15874" max="15875" width="1.7109375" style="41" customWidth="1"/>
    <col min="15876" max="15876" width="5.140625" style="41" customWidth="1"/>
    <col min="15877" max="15877" width="1.42578125" style="41" customWidth="1"/>
    <col min="15878" max="15878" width="22.28515625" style="41" customWidth="1"/>
    <col min="15879" max="15879" width="15.42578125" style="41" customWidth="1"/>
    <col min="15880" max="15880" width="7.28515625" style="41" customWidth="1"/>
    <col min="15881" max="15882" width="18.7109375" style="41" customWidth="1"/>
    <col min="15883" max="15883" width="6.28515625" style="41" customWidth="1"/>
    <col min="15884" max="16128" width="6.7109375" style="41"/>
    <col min="16129" max="16129" width="3.7109375" style="41" customWidth="1"/>
    <col min="16130" max="16131" width="1.7109375" style="41" customWidth="1"/>
    <col min="16132" max="16132" width="5.140625" style="41" customWidth="1"/>
    <col min="16133" max="16133" width="1.42578125" style="41" customWidth="1"/>
    <col min="16134" max="16134" width="22.28515625" style="41" customWidth="1"/>
    <col min="16135" max="16135" width="15.42578125" style="41" customWidth="1"/>
    <col min="16136" max="16136" width="7.28515625" style="41" customWidth="1"/>
    <col min="16137" max="16138" width="18.7109375" style="41" customWidth="1"/>
    <col min="16139" max="16139" width="6.28515625" style="41" customWidth="1"/>
    <col min="16140" max="16384" width="6.7109375" style="41"/>
  </cols>
  <sheetData>
    <row r="1" spans="2:11" ht="33.75" customHeight="1">
      <c r="K1" s="42"/>
    </row>
    <row r="2" spans="2:11" ht="16.5" customHeight="1">
      <c r="E2" s="223" t="s">
        <v>0</v>
      </c>
      <c r="F2" s="223"/>
      <c r="G2" s="223"/>
      <c r="H2" s="223"/>
      <c r="I2" s="223"/>
      <c r="J2" s="223"/>
    </row>
    <row r="3" spans="2:11" ht="20.25" customHeight="1">
      <c r="E3" s="224" t="s">
        <v>207</v>
      </c>
      <c r="F3" s="224"/>
      <c r="G3" s="224"/>
      <c r="H3" s="224"/>
      <c r="I3" s="224"/>
      <c r="J3" s="224"/>
    </row>
    <row r="4" spans="2:11" ht="16.5" customHeight="1">
      <c r="E4" s="225" t="s">
        <v>208</v>
      </c>
      <c r="F4" s="225"/>
      <c r="G4" s="225"/>
      <c r="H4" s="225"/>
      <c r="I4" s="225"/>
      <c r="J4" s="225"/>
    </row>
    <row r="5" spans="2:11" ht="6.75" customHeight="1"/>
    <row r="6" spans="2:11" ht="13.5" customHeight="1">
      <c r="E6" s="226" t="s">
        <v>9</v>
      </c>
      <c r="F6" s="226"/>
      <c r="G6" s="226"/>
      <c r="H6" s="226"/>
      <c r="I6" s="226"/>
      <c r="J6" s="226"/>
    </row>
    <row r="7" spans="2:11" ht="6" customHeight="1">
      <c r="B7" s="227" t="s">
        <v>3</v>
      </c>
      <c r="C7" s="228"/>
      <c r="D7" s="228"/>
      <c r="E7" s="228"/>
      <c r="F7" s="228"/>
      <c r="G7" s="229"/>
      <c r="H7" s="233" t="s">
        <v>63</v>
      </c>
      <c r="I7" s="235" t="s">
        <v>10</v>
      </c>
      <c r="J7" s="237">
        <v>2018</v>
      </c>
    </row>
    <row r="8" spans="2:11" ht="13.5" customHeight="1">
      <c r="B8" s="230"/>
      <c r="C8" s="231"/>
      <c r="D8" s="231"/>
      <c r="E8" s="231"/>
      <c r="F8" s="231"/>
      <c r="G8" s="232"/>
      <c r="H8" s="234"/>
      <c r="I8" s="236"/>
      <c r="J8" s="238"/>
    </row>
    <row r="9" spans="2:11" ht="6.75" customHeight="1">
      <c r="B9" s="43"/>
      <c r="C9" s="44"/>
      <c r="D9" s="44"/>
      <c r="E9" s="44"/>
      <c r="F9" s="44"/>
      <c r="G9" s="44"/>
      <c r="H9" s="45"/>
      <c r="I9" s="45"/>
      <c r="J9" s="46"/>
    </row>
    <row r="10" spans="2:11" ht="13.5" customHeight="1">
      <c r="B10" s="43"/>
      <c r="C10" s="239" t="s">
        <v>209</v>
      </c>
      <c r="D10" s="239"/>
      <c r="E10" s="239"/>
      <c r="F10" s="239"/>
      <c r="G10" s="239"/>
      <c r="H10" s="47" t="s">
        <v>210</v>
      </c>
      <c r="I10" s="48">
        <v>221485431047</v>
      </c>
      <c r="J10" s="49">
        <v>186963056959</v>
      </c>
    </row>
    <row r="11" spans="2:11" ht="13.5" customHeight="1">
      <c r="B11" s="43"/>
      <c r="C11" s="239" t="s">
        <v>211</v>
      </c>
      <c r="D11" s="239"/>
      <c r="E11" s="239"/>
      <c r="F11" s="239"/>
      <c r="G11" s="239"/>
      <c r="H11" s="50"/>
      <c r="I11" s="48">
        <v>221485431047</v>
      </c>
      <c r="J11" s="49">
        <v>186963056959</v>
      </c>
    </row>
    <row r="12" spans="2:11" ht="13.5" customHeight="1">
      <c r="B12" s="43"/>
      <c r="C12" s="44"/>
      <c r="D12" s="222" t="s">
        <v>212</v>
      </c>
      <c r="E12" s="222"/>
      <c r="F12" s="222"/>
      <c r="G12" s="222"/>
      <c r="H12" s="50"/>
      <c r="I12" s="48">
        <v>0</v>
      </c>
      <c r="J12" s="49">
        <v>0</v>
      </c>
    </row>
    <row r="13" spans="2:11" ht="6" customHeight="1">
      <c r="B13" s="43"/>
      <c r="C13" s="44"/>
      <c r="D13" s="44"/>
      <c r="E13" s="44"/>
      <c r="F13" s="44"/>
      <c r="G13" s="44"/>
      <c r="H13" s="50"/>
      <c r="I13" s="50"/>
      <c r="J13" s="46"/>
    </row>
    <row r="14" spans="2:11" ht="13.5" customHeight="1">
      <c r="B14" s="43"/>
      <c r="C14" s="239" t="s">
        <v>213</v>
      </c>
      <c r="D14" s="239"/>
      <c r="E14" s="239"/>
      <c r="F14" s="239"/>
      <c r="G14" s="239"/>
      <c r="H14" s="47" t="s">
        <v>214</v>
      </c>
      <c r="I14" s="48">
        <v>197446953259</v>
      </c>
      <c r="J14" s="49">
        <v>221485431047</v>
      </c>
    </row>
    <row r="15" spans="2:11" ht="13.5" customHeight="1">
      <c r="B15" s="43"/>
      <c r="C15" s="44"/>
      <c r="D15" s="222" t="s">
        <v>212</v>
      </c>
      <c r="E15" s="222"/>
      <c r="F15" s="222"/>
      <c r="G15" s="222"/>
      <c r="H15" s="51"/>
      <c r="I15" s="48">
        <v>197446953259</v>
      </c>
      <c r="J15" s="49">
        <v>221485431047</v>
      </c>
    </row>
    <row r="16" spans="2:11" ht="6" customHeight="1">
      <c r="B16" s="43"/>
      <c r="C16" s="44"/>
      <c r="D16" s="44"/>
      <c r="E16" s="44"/>
      <c r="F16" s="44"/>
      <c r="G16" s="44"/>
      <c r="H16" s="50"/>
      <c r="I16" s="50"/>
      <c r="J16" s="46"/>
    </row>
    <row r="17" spans="2:10" ht="13.5" customHeight="1">
      <c r="B17" s="43"/>
      <c r="C17" s="44"/>
      <c r="D17" s="222" t="s">
        <v>215</v>
      </c>
      <c r="E17" s="222"/>
      <c r="F17" s="222"/>
      <c r="G17" s="222"/>
      <c r="H17" s="47" t="s">
        <v>216</v>
      </c>
      <c r="I17" s="48">
        <v>197446953259</v>
      </c>
      <c r="J17" s="49">
        <v>221485431047</v>
      </c>
    </row>
    <row r="18" spans="2:10" ht="6" customHeight="1">
      <c r="B18" s="52"/>
      <c r="C18" s="53"/>
      <c r="D18" s="53"/>
      <c r="E18" s="53"/>
      <c r="F18" s="53"/>
      <c r="G18" s="53"/>
      <c r="H18" s="54"/>
      <c r="I18" s="54"/>
      <c r="J18" s="55"/>
    </row>
    <row r="19" spans="2:10" ht="15" customHeight="1">
      <c r="B19" s="56"/>
      <c r="C19" s="56"/>
      <c r="D19" s="56"/>
      <c r="E19" s="56"/>
      <c r="F19" s="56"/>
      <c r="G19" s="56"/>
      <c r="H19" s="56"/>
      <c r="I19" s="56"/>
      <c r="J19" s="56"/>
    </row>
    <row r="20" spans="2:10" ht="13.5" customHeight="1">
      <c r="B20" s="56"/>
      <c r="C20" s="56"/>
      <c r="D20" s="56"/>
      <c r="E20" s="56"/>
      <c r="F20" s="56"/>
      <c r="G20" s="56"/>
      <c r="H20" s="56"/>
      <c r="I20" s="56"/>
      <c r="J20" s="57"/>
    </row>
    <row r="21" spans="2:10" ht="13.5" customHeight="1">
      <c r="B21" s="56"/>
      <c r="C21" s="56"/>
      <c r="D21" s="56"/>
      <c r="E21" s="56"/>
      <c r="F21" s="56"/>
      <c r="G21" s="56"/>
      <c r="H21" s="56"/>
      <c r="I21" s="161" t="s">
        <v>199</v>
      </c>
      <c r="J21" s="161"/>
    </row>
    <row r="22" spans="2:10" ht="13.5" customHeight="1">
      <c r="B22" s="56"/>
      <c r="C22" s="56"/>
      <c r="D22" s="56"/>
      <c r="E22" s="56"/>
      <c r="F22" s="56"/>
      <c r="G22" s="56"/>
      <c r="H22" s="56"/>
      <c r="I22" s="161" t="s">
        <v>6</v>
      </c>
      <c r="J22" s="161"/>
    </row>
    <row r="23" spans="2:10" ht="13.5" customHeight="1">
      <c r="B23" s="56"/>
      <c r="C23" s="56"/>
      <c r="D23" s="56"/>
      <c r="E23" s="56"/>
      <c r="F23" s="56"/>
      <c r="G23" s="56"/>
      <c r="H23" s="58"/>
      <c r="I23" s="59"/>
      <c r="J23" s="59"/>
    </row>
    <row r="24" spans="2:10" ht="13.5" customHeight="1">
      <c r="B24" s="56"/>
      <c r="C24" s="56"/>
      <c r="D24" s="56"/>
      <c r="E24" s="56"/>
      <c r="F24" s="56"/>
      <c r="G24" s="56"/>
      <c r="H24" s="44"/>
      <c r="I24" s="36"/>
      <c r="J24" s="36"/>
    </row>
    <row r="25" spans="2:10" ht="12.75" customHeight="1">
      <c r="B25" s="56"/>
      <c r="C25" s="56"/>
      <c r="D25" s="56"/>
      <c r="E25" s="56"/>
      <c r="F25" s="56"/>
      <c r="G25" s="56"/>
      <c r="H25" s="58"/>
      <c r="I25" s="36"/>
      <c r="J25" s="31"/>
    </row>
    <row r="26" spans="2:10" ht="12.75" customHeight="1">
      <c r="B26" s="56"/>
      <c r="C26" s="56"/>
      <c r="D26" s="162" t="s">
        <v>200</v>
      </c>
      <c r="E26" s="162"/>
      <c r="F26" s="162"/>
      <c r="G26" s="162"/>
      <c r="H26" s="58"/>
      <c r="I26" s="160" t="s">
        <v>206</v>
      </c>
      <c r="J26" s="160"/>
    </row>
    <row r="27" spans="2:10" ht="12.75" customHeight="1">
      <c r="B27" s="56"/>
      <c r="C27" s="56"/>
      <c r="D27" s="162" t="s">
        <v>201</v>
      </c>
      <c r="E27" s="162"/>
      <c r="F27" s="162"/>
      <c r="G27" s="34" t="s">
        <v>202</v>
      </c>
      <c r="H27" s="58"/>
      <c r="I27" s="56"/>
      <c r="J27" s="56"/>
    </row>
    <row r="28" spans="2:10" ht="12.75" customHeight="1">
      <c r="B28" s="56"/>
      <c r="C28" s="56"/>
      <c r="D28" s="159" t="s">
        <v>203</v>
      </c>
      <c r="E28" s="159"/>
      <c r="F28" s="159"/>
      <c r="G28" s="60"/>
      <c r="H28" s="56"/>
      <c r="I28" s="56"/>
      <c r="J28" s="56"/>
    </row>
    <row r="29" spans="2:10" ht="12.75" customHeight="1">
      <c r="B29" s="56"/>
      <c r="C29" s="56"/>
      <c r="D29" s="159" t="s">
        <v>204</v>
      </c>
      <c r="E29" s="159"/>
      <c r="F29" s="159"/>
      <c r="G29" s="60"/>
      <c r="H29" s="56"/>
      <c r="I29" s="56"/>
      <c r="J29" s="56"/>
    </row>
    <row r="30" spans="2:10" ht="12.75" customHeight="1">
      <c r="B30" s="56"/>
      <c r="C30" s="56"/>
      <c r="D30" s="159" t="s">
        <v>205</v>
      </c>
      <c r="E30" s="159"/>
      <c r="F30" s="159"/>
      <c r="G30" s="60"/>
      <c r="H30" s="56"/>
      <c r="I30" s="56"/>
      <c r="J30" s="56"/>
    </row>
  </sheetData>
  <mergeCells count="22">
    <mergeCell ref="D29:F29"/>
    <mergeCell ref="D30:F30"/>
    <mergeCell ref="I21:J21"/>
    <mergeCell ref="I22:J22"/>
    <mergeCell ref="D26:G26"/>
    <mergeCell ref="I26:J26"/>
    <mergeCell ref="D27:F27"/>
    <mergeCell ref="D28:F28"/>
    <mergeCell ref="D17:G17"/>
    <mergeCell ref="E2:J2"/>
    <mergeCell ref="E3:J3"/>
    <mergeCell ref="E4:J4"/>
    <mergeCell ref="E6:J6"/>
    <mergeCell ref="B7:G8"/>
    <mergeCell ref="H7:H8"/>
    <mergeCell ref="I7:I8"/>
    <mergeCell ref="J7:J8"/>
    <mergeCell ref="C10:G10"/>
    <mergeCell ref="C11:G11"/>
    <mergeCell ref="D12:G12"/>
    <mergeCell ref="C14:G14"/>
    <mergeCell ref="D15:G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14"/>
  <sheetViews>
    <sheetView topLeftCell="A103" workbookViewId="0">
      <selection activeCell="M113" sqref="M113"/>
    </sheetView>
  </sheetViews>
  <sheetFormatPr defaultColWidth="6.7109375" defaultRowHeight="12.75"/>
  <cols>
    <col min="1" max="1" width="2.42578125" style="65" customWidth="1"/>
    <col min="2" max="4" width="1.7109375" style="65" customWidth="1"/>
    <col min="5" max="5" width="3.85546875" style="65" customWidth="1"/>
    <col min="6" max="6" width="1.42578125" style="65" customWidth="1"/>
    <col min="7" max="7" width="24.7109375" style="65" customWidth="1"/>
    <col min="8" max="8" width="15.7109375" style="65" customWidth="1"/>
    <col min="9" max="10" width="1.7109375" style="65" customWidth="1"/>
    <col min="11" max="11" width="7.28515625" style="65" bestFit="1" customWidth="1"/>
    <col min="12" max="12" width="5" style="65" customWidth="1"/>
    <col min="13" max="13" width="17.7109375" style="65" customWidth="1"/>
    <col min="14" max="14" width="1.140625" style="65" customWidth="1"/>
    <col min="15" max="15" width="17.7109375" style="65" customWidth="1"/>
    <col min="16" max="16" width="1.140625" style="65" customWidth="1"/>
    <col min="17" max="256" width="6.7109375" style="65"/>
    <col min="257" max="257" width="2.42578125" style="65" customWidth="1"/>
    <col min="258" max="260" width="1.7109375" style="65" customWidth="1"/>
    <col min="261" max="261" width="3.85546875" style="65" customWidth="1"/>
    <col min="262" max="262" width="1.42578125" style="65" customWidth="1"/>
    <col min="263" max="263" width="24.7109375" style="65" customWidth="1"/>
    <col min="264" max="264" width="15.7109375" style="65" customWidth="1"/>
    <col min="265" max="266" width="1.7109375" style="65" customWidth="1"/>
    <col min="267" max="267" width="7.28515625" style="65" bestFit="1" customWidth="1"/>
    <col min="268" max="268" width="5" style="65" customWidth="1"/>
    <col min="269" max="269" width="17.7109375" style="65" customWidth="1"/>
    <col min="270" max="270" width="1.140625" style="65" customWidth="1"/>
    <col min="271" max="271" width="17.7109375" style="65" customWidth="1"/>
    <col min="272" max="272" width="1.140625" style="65" customWidth="1"/>
    <col min="273" max="512" width="6.7109375" style="65"/>
    <col min="513" max="513" width="2.42578125" style="65" customWidth="1"/>
    <col min="514" max="516" width="1.7109375" style="65" customWidth="1"/>
    <col min="517" max="517" width="3.85546875" style="65" customWidth="1"/>
    <col min="518" max="518" width="1.42578125" style="65" customWidth="1"/>
    <col min="519" max="519" width="24.7109375" style="65" customWidth="1"/>
    <col min="520" max="520" width="15.7109375" style="65" customWidth="1"/>
    <col min="521" max="522" width="1.7109375" style="65" customWidth="1"/>
    <col min="523" max="523" width="7.28515625" style="65" bestFit="1" customWidth="1"/>
    <col min="524" max="524" width="5" style="65" customWidth="1"/>
    <col min="525" max="525" width="17.7109375" style="65" customWidth="1"/>
    <col min="526" max="526" width="1.140625" style="65" customWidth="1"/>
    <col min="527" max="527" width="17.7109375" style="65" customWidth="1"/>
    <col min="528" max="528" width="1.140625" style="65" customWidth="1"/>
    <col min="529" max="768" width="6.7109375" style="65"/>
    <col min="769" max="769" width="2.42578125" style="65" customWidth="1"/>
    <col min="770" max="772" width="1.7109375" style="65" customWidth="1"/>
    <col min="773" max="773" width="3.85546875" style="65" customWidth="1"/>
    <col min="774" max="774" width="1.42578125" style="65" customWidth="1"/>
    <col min="775" max="775" width="24.7109375" style="65" customWidth="1"/>
    <col min="776" max="776" width="15.7109375" style="65" customWidth="1"/>
    <col min="777" max="778" width="1.7109375" style="65" customWidth="1"/>
    <col min="779" max="779" width="7.28515625" style="65" bestFit="1" customWidth="1"/>
    <col min="780" max="780" width="5" style="65" customWidth="1"/>
    <col min="781" max="781" width="17.7109375" style="65" customWidth="1"/>
    <col min="782" max="782" width="1.140625" style="65" customWidth="1"/>
    <col min="783" max="783" width="17.7109375" style="65" customWidth="1"/>
    <col min="784" max="784" width="1.140625" style="65" customWidth="1"/>
    <col min="785" max="1024" width="6.7109375" style="65"/>
    <col min="1025" max="1025" width="2.42578125" style="65" customWidth="1"/>
    <col min="1026" max="1028" width="1.7109375" style="65" customWidth="1"/>
    <col min="1029" max="1029" width="3.85546875" style="65" customWidth="1"/>
    <col min="1030" max="1030" width="1.42578125" style="65" customWidth="1"/>
    <col min="1031" max="1031" width="24.7109375" style="65" customWidth="1"/>
    <col min="1032" max="1032" width="15.7109375" style="65" customWidth="1"/>
    <col min="1033" max="1034" width="1.7109375" style="65" customWidth="1"/>
    <col min="1035" max="1035" width="7.28515625" style="65" bestFit="1" customWidth="1"/>
    <col min="1036" max="1036" width="5" style="65" customWidth="1"/>
    <col min="1037" max="1037" width="17.7109375" style="65" customWidth="1"/>
    <col min="1038" max="1038" width="1.140625" style="65" customWidth="1"/>
    <col min="1039" max="1039" width="17.7109375" style="65" customWidth="1"/>
    <col min="1040" max="1040" width="1.140625" style="65" customWidth="1"/>
    <col min="1041" max="1280" width="6.7109375" style="65"/>
    <col min="1281" max="1281" width="2.42578125" style="65" customWidth="1"/>
    <col min="1282" max="1284" width="1.7109375" style="65" customWidth="1"/>
    <col min="1285" max="1285" width="3.85546875" style="65" customWidth="1"/>
    <col min="1286" max="1286" width="1.42578125" style="65" customWidth="1"/>
    <col min="1287" max="1287" width="24.7109375" style="65" customWidth="1"/>
    <col min="1288" max="1288" width="15.7109375" style="65" customWidth="1"/>
    <col min="1289" max="1290" width="1.7109375" style="65" customWidth="1"/>
    <col min="1291" max="1291" width="7.28515625" style="65" bestFit="1" customWidth="1"/>
    <col min="1292" max="1292" width="5" style="65" customWidth="1"/>
    <col min="1293" max="1293" width="17.7109375" style="65" customWidth="1"/>
    <col min="1294" max="1294" width="1.140625" style="65" customWidth="1"/>
    <col min="1295" max="1295" width="17.7109375" style="65" customWidth="1"/>
    <col min="1296" max="1296" width="1.140625" style="65" customWidth="1"/>
    <col min="1297" max="1536" width="6.7109375" style="65"/>
    <col min="1537" max="1537" width="2.42578125" style="65" customWidth="1"/>
    <col min="1538" max="1540" width="1.7109375" style="65" customWidth="1"/>
    <col min="1541" max="1541" width="3.85546875" style="65" customWidth="1"/>
    <col min="1542" max="1542" width="1.42578125" style="65" customWidth="1"/>
    <col min="1543" max="1543" width="24.7109375" style="65" customWidth="1"/>
    <col min="1544" max="1544" width="15.7109375" style="65" customWidth="1"/>
    <col min="1545" max="1546" width="1.7109375" style="65" customWidth="1"/>
    <col min="1547" max="1547" width="7.28515625" style="65" bestFit="1" customWidth="1"/>
    <col min="1548" max="1548" width="5" style="65" customWidth="1"/>
    <col min="1549" max="1549" width="17.7109375" style="65" customWidth="1"/>
    <col min="1550" max="1550" width="1.140625" style="65" customWidth="1"/>
    <col min="1551" max="1551" width="17.7109375" style="65" customWidth="1"/>
    <col min="1552" max="1552" width="1.140625" style="65" customWidth="1"/>
    <col min="1553" max="1792" width="6.7109375" style="65"/>
    <col min="1793" max="1793" width="2.42578125" style="65" customWidth="1"/>
    <col min="1794" max="1796" width="1.7109375" style="65" customWidth="1"/>
    <col min="1797" max="1797" width="3.85546875" style="65" customWidth="1"/>
    <col min="1798" max="1798" width="1.42578125" style="65" customWidth="1"/>
    <col min="1799" max="1799" width="24.7109375" style="65" customWidth="1"/>
    <col min="1800" max="1800" width="15.7109375" style="65" customWidth="1"/>
    <col min="1801" max="1802" width="1.7109375" style="65" customWidth="1"/>
    <col min="1803" max="1803" width="7.28515625" style="65" bestFit="1" customWidth="1"/>
    <col min="1804" max="1804" width="5" style="65" customWidth="1"/>
    <col min="1805" max="1805" width="17.7109375" style="65" customWidth="1"/>
    <col min="1806" max="1806" width="1.140625" style="65" customWidth="1"/>
    <col min="1807" max="1807" width="17.7109375" style="65" customWidth="1"/>
    <col min="1808" max="1808" width="1.140625" style="65" customWidth="1"/>
    <col min="1809" max="2048" width="6.7109375" style="65"/>
    <col min="2049" max="2049" width="2.42578125" style="65" customWidth="1"/>
    <col min="2050" max="2052" width="1.7109375" style="65" customWidth="1"/>
    <col min="2053" max="2053" width="3.85546875" style="65" customWidth="1"/>
    <col min="2054" max="2054" width="1.42578125" style="65" customWidth="1"/>
    <col min="2055" max="2055" width="24.7109375" style="65" customWidth="1"/>
    <col min="2056" max="2056" width="15.7109375" style="65" customWidth="1"/>
    <col min="2057" max="2058" width="1.7109375" style="65" customWidth="1"/>
    <col min="2059" max="2059" width="7.28515625" style="65" bestFit="1" customWidth="1"/>
    <col min="2060" max="2060" width="5" style="65" customWidth="1"/>
    <col min="2061" max="2061" width="17.7109375" style="65" customWidth="1"/>
    <col min="2062" max="2062" width="1.140625" style="65" customWidth="1"/>
    <col min="2063" max="2063" width="17.7109375" style="65" customWidth="1"/>
    <col min="2064" max="2064" width="1.140625" style="65" customWidth="1"/>
    <col min="2065" max="2304" width="6.7109375" style="65"/>
    <col min="2305" max="2305" width="2.42578125" style="65" customWidth="1"/>
    <col min="2306" max="2308" width="1.7109375" style="65" customWidth="1"/>
    <col min="2309" max="2309" width="3.85546875" style="65" customWidth="1"/>
    <col min="2310" max="2310" width="1.42578125" style="65" customWidth="1"/>
    <col min="2311" max="2311" width="24.7109375" style="65" customWidth="1"/>
    <col min="2312" max="2312" width="15.7109375" style="65" customWidth="1"/>
    <col min="2313" max="2314" width="1.7109375" style="65" customWidth="1"/>
    <col min="2315" max="2315" width="7.28515625" style="65" bestFit="1" customWidth="1"/>
    <col min="2316" max="2316" width="5" style="65" customWidth="1"/>
    <col min="2317" max="2317" width="17.7109375" style="65" customWidth="1"/>
    <col min="2318" max="2318" width="1.140625" style="65" customWidth="1"/>
    <col min="2319" max="2319" width="17.7109375" style="65" customWidth="1"/>
    <col min="2320" max="2320" width="1.140625" style="65" customWidth="1"/>
    <col min="2321" max="2560" width="6.7109375" style="65"/>
    <col min="2561" max="2561" width="2.42578125" style="65" customWidth="1"/>
    <col min="2562" max="2564" width="1.7109375" style="65" customWidth="1"/>
    <col min="2565" max="2565" width="3.85546875" style="65" customWidth="1"/>
    <col min="2566" max="2566" width="1.42578125" style="65" customWidth="1"/>
    <col min="2567" max="2567" width="24.7109375" style="65" customWidth="1"/>
    <col min="2568" max="2568" width="15.7109375" style="65" customWidth="1"/>
    <col min="2569" max="2570" width="1.7109375" style="65" customWidth="1"/>
    <col min="2571" max="2571" width="7.28515625" style="65" bestFit="1" customWidth="1"/>
    <col min="2572" max="2572" width="5" style="65" customWidth="1"/>
    <col min="2573" max="2573" width="17.7109375" style="65" customWidth="1"/>
    <col min="2574" max="2574" width="1.140625" style="65" customWidth="1"/>
    <col min="2575" max="2575" width="17.7109375" style="65" customWidth="1"/>
    <col min="2576" max="2576" width="1.140625" style="65" customWidth="1"/>
    <col min="2577" max="2816" width="6.7109375" style="65"/>
    <col min="2817" max="2817" width="2.42578125" style="65" customWidth="1"/>
    <col min="2818" max="2820" width="1.7109375" style="65" customWidth="1"/>
    <col min="2821" max="2821" width="3.85546875" style="65" customWidth="1"/>
    <col min="2822" max="2822" width="1.42578125" style="65" customWidth="1"/>
    <col min="2823" max="2823" width="24.7109375" style="65" customWidth="1"/>
    <col min="2824" max="2824" width="15.7109375" style="65" customWidth="1"/>
    <col min="2825" max="2826" width="1.7109375" style="65" customWidth="1"/>
    <col min="2827" max="2827" width="7.28515625" style="65" bestFit="1" customWidth="1"/>
    <col min="2828" max="2828" width="5" style="65" customWidth="1"/>
    <col min="2829" max="2829" width="17.7109375" style="65" customWidth="1"/>
    <col min="2830" max="2830" width="1.140625" style="65" customWidth="1"/>
    <col min="2831" max="2831" width="17.7109375" style="65" customWidth="1"/>
    <col min="2832" max="2832" width="1.140625" style="65" customWidth="1"/>
    <col min="2833" max="3072" width="6.7109375" style="65"/>
    <col min="3073" max="3073" width="2.42578125" style="65" customWidth="1"/>
    <col min="3074" max="3076" width="1.7109375" style="65" customWidth="1"/>
    <col min="3077" max="3077" width="3.85546875" style="65" customWidth="1"/>
    <col min="3078" max="3078" width="1.42578125" style="65" customWidth="1"/>
    <col min="3079" max="3079" width="24.7109375" style="65" customWidth="1"/>
    <col min="3080" max="3080" width="15.7109375" style="65" customWidth="1"/>
    <col min="3081" max="3082" width="1.7109375" style="65" customWidth="1"/>
    <col min="3083" max="3083" width="7.28515625" style="65" bestFit="1" customWidth="1"/>
    <col min="3084" max="3084" width="5" style="65" customWidth="1"/>
    <col min="3085" max="3085" width="17.7109375" style="65" customWidth="1"/>
    <col min="3086" max="3086" width="1.140625" style="65" customWidth="1"/>
    <col min="3087" max="3087" width="17.7109375" style="65" customWidth="1"/>
    <col min="3088" max="3088" width="1.140625" style="65" customWidth="1"/>
    <col min="3089" max="3328" width="6.7109375" style="65"/>
    <col min="3329" max="3329" width="2.42578125" style="65" customWidth="1"/>
    <col min="3330" max="3332" width="1.7109375" style="65" customWidth="1"/>
    <col min="3333" max="3333" width="3.85546875" style="65" customWidth="1"/>
    <col min="3334" max="3334" width="1.42578125" style="65" customWidth="1"/>
    <col min="3335" max="3335" width="24.7109375" style="65" customWidth="1"/>
    <col min="3336" max="3336" width="15.7109375" style="65" customWidth="1"/>
    <col min="3337" max="3338" width="1.7109375" style="65" customWidth="1"/>
    <col min="3339" max="3339" width="7.28515625" style="65" bestFit="1" customWidth="1"/>
    <col min="3340" max="3340" width="5" style="65" customWidth="1"/>
    <col min="3341" max="3341" width="17.7109375" style="65" customWidth="1"/>
    <col min="3342" max="3342" width="1.140625" style="65" customWidth="1"/>
    <col min="3343" max="3343" width="17.7109375" style="65" customWidth="1"/>
    <col min="3344" max="3344" width="1.140625" style="65" customWidth="1"/>
    <col min="3345" max="3584" width="6.7109375" style="65"/>
    <col min="3585" max="3585" width="2.42578125" style="65" customWidth="1"/>
    <col min="3586" max="3588" width="1.7109375" style="65" customWidth="1"/>
    <col min="3589" max="3589" width="3.85546875" style="65" customWidth="1"/>
    <col min="3590" max="3590" width="1.42578125" style="65" customWidth="1"/>
    <col min="3591" max="3591" width="24.7109375" style="65" customWidth="1"/>
    <col min="3592" max="3592" width="15.7109375" style="65" customWidth="1"/>
    <col min="3593" max="3594" width="1.7109375" style="65" customWidth="1"/>
    <col min="3595" max="3595" width="7.28515625" style="65" bestFit="1" customWidth="1"/>
    <col min="3596" max="3596" width="5" style="65" customWidth="1"/>
    <col min="3597" max="3597" width="17.7109375" style="65" customWidth="1"/>
    <col min="3598" max="3598" width="1.140625" style="65" customWidth="1"/>
    <col min="3599" max="3599" width="17.7109375" style="65" customWidth="1"/>
    <col min="3600" max="3600" width="1.140625" style="65" customWidth="1"/>
    <col min="3601" max="3840" width="6.7109375" style="65"/>
    <col min="3841" max="3841" width="2.42578125" style="65" customWidth="1"/>
    <col min="3842" max="3844" width="1.7109375" style="65" customWidth="1"/>
    <col min="3845" max="3845" width="3.85546875" style="65" customWidth="1"/>
    <col min="3846" max="3846" width="1.42578125" style="65" customWidth="1"/>
    <col min="3847" max="3847" width="24.7109375" style="65" customWidth="1"/>
    <col min="3848" max="3848" width="15.7109375" style="65" customWidth="1"/>
    <col min="3849" max="3850" width="1.7109375" style="65" customWidth="1"/>
    <col min="3851" max="3851" width="7.28515625" style="65" bestFit="1" customWidth="1"/>
    <col min="3852" max="3852" width="5" style="65" customWidth="1"/>
    <col min="3853" max="3853" width="17.7109375" style="65" customWidth="1"/>
    <col min="3854" max="3854" width="1.140625" style="65" customWidth="1"/>
    <col min="3855" max="3855" width="17.7109375" style="65" customWidth="1"/>
    <col min="3856" max="3856" width="1.140625" style="65" customWidth="1"/>
    <col min="3857" max="4096" width="6.7109375" style="65"/>
    <col min="4097" max="4097" width="2.42578125" style="65" customWidth="1"/>
    <col min="4098" max="4100" width="1.7109375" style="65" customWidth="1"/>
    <col min="4101" max="4101" width="3.85546875" style="65" customWidth="1"/>
    <col min="4102" max="4102" width="1.42578125" style="65" customWidth="1"/>
    <col min="4103" max="4103" width="24.7109375" style="65" customWidth="1"/>
    <col min="4104" max="4104" width="15.7109375" style="65" customWidth="1"/>
    <col min="4105" max="4106" width="1.7109375" style="65" customWidth="1"/>
    <col min="4107" max="4107" width="7.28515625" style="65" bestFit="1" customWidth="1"/>
    <col min="4108" max="4108" width="5" style="65" customWidth="1"/>
    <col min="4109" max="4109" width="17.7109375" style="65" customWidth="1"/>
    <col min="4110" max="4110" width="1.140625" style="65" customWidth="1"/>
    <col min="4111" max="4111" width="17.7109375" style="65" customWidth="1"/>
    <col min="4112" max="4112" width="1.140625" style="65" customWidth="1"/>
    <col min="4113" max="4352" width="6.7109375" style="65"/>
    <col min="4353" max="4353" width="2.42578125" style="65" customWidth="1"/>
    <col min="4354" max="4356" width="1.7109375" style="65" customWidth="1"/>
    <col min="4357" max="4357" width="3.85546875" style="65" customWidth="1"/>
    <col min="4358" max="4358" width="1.42578125" style="65" customWidth="1"/>
    <col min="4359" max="4359" width="24.7109375" style="65" customWidth="1"/>
    <col min="4360" max="4360" width="15.7109375" style="65" customWidth="1"/>
    <col min="4361" max="4362" width="1.7109375" style="65" customWidth="1"/>
    <col min="4363" max="4363" width="7.28515625" style="65" bestFit="1" customWidth="1"/>
    <col min="4364" max="4364" width="5" style="65" customWidth="1"/>
    <col min="4365" max="4365" width="17.7109375" style="65" customWidth="1"/>
    <col min="4366" max="4366" width="1.140625" style="65" customWidth="1"/>
    <col min="4367" max="4367" width="17.7109375" style="65" customWidth="1"/>
    <col min="4368" max="4368" width="1.140625" style="65" customWidth="1"/>
    <col min="4369" max="4608" width="6.7109375" style="65"/>
    <col min="4609" max="4609" width="2.42578125" style="65" customWidth="1"/>
    <col min="4610" max="4612" width="1.7109375" style="65" customWidth="1"/>
    <col min="4613" max="4613" width="3.85546875" style="65" customWidth="1"/>
    <col min="4614" max="4614" width="1.42578125" style="65" customWidth="1"/>
    <col min="4615" max="4615" width="24.7109375" style="65" customWidth="1"/>
    <col min="4616" max="4616" width="15.7109375" style="65" customWidth="1"/>
    <col min="4617" max="4618" width="1.7109375" style="65" customWidth="1"/>
    <col min="4619" max="4619" width="7.28515625" style="65" bestFit="1" customWidth="1"/>
    <col min="4620" max="4620" width="5" style="65" customWidth="1"/>
    <col min="4621" max="4621" width="17.7109375" style="65" customWidth="1"/>
    <col min="4622" max="4622" width="1.140625" style="65" customWidth="1"/>
    <col min="4623" max="4623" width="17.7109375" style="65" customWidth="1"/>
    <col min="4624" max="4624" width="1.140625" style="65" customWidth="1"/>
    <col min="4625" max="4864" width="6.7109375" style="65"/>
    <col min="4865" max="4865" width="2.42578125" style="65" customWidth="1"/>
    <col min="4866" max="4868" width="1.7109375" style="65" customWidth="1"/>
    <col min="4869" max="4869" width="3.85546875" style="65" customWidth="1"/>
    <col min="4870" max="4870" width="1.42578125" style="65" customWidth="1"/>
    <col min="4871" max="4871" width="24.7109375" style="65" customWidth="1"/>
    <col min="4872" max="4872" width="15.7109375" style="65" customWidth="1"/>
    <col min="4873" max="4874" width="1.7109375" style="65" customWidth="1"/>
    <col min="4875" max="4875" width="7.28515625" style="65" bestFit="1" customWidth="1"/>
    <col min="4876" max="4876" width="5" style="65" customWidth="1"/>
    <col min="4877" max="4877" width="17.7109375" style="65" customWidth="1"/>
    <col min="4878" max="4878" width="1.140625" style="65" customWidth="1"/>
    <col min="4879" max="4879" width="17.7109375" style="65" customWidth="1"/>
    <col min="4880" max="4880" width="1.140625" style="65" customWidth="1"/>
    <col min="4881" max="5120" width="6.7109375" style="65"/>
    <col min="5121" max="5121" width="2.42578125" style="65" customWidth="1"/>
    <col min="5122" max="5124" width="1.7109375" style="65" customWidth="1"/>
    <col min="5125" max="5125" width="3.85546875" style="65" customWidth="1"/>
    <col min="5126" max="5126" width="1.42578125" style="65" customWidth="1"/>
    <col min="5127" max="5127" width="24.7109375" style="65" customWidth="1"/>
    <col min="5128" max="5128" width="15.7109375" style="65" customWidth="1"/>
    <col min="5129" max="5130" width="1.7109375" style="65" customWidth="1"/>
    <col min="5131" max="5131" width="7.28515625" style="65" bestFit="1" customWidth="1"/>
    <col min="5132" max="5132" width="5" style="65" customWidth="1"/>
    <col min="5133" max="5133" width="17.7109375" style="65" customWidth="1"/>
    <col min="5134" max="5134" width="1.140625" style="65" customWidth="1"/>
    <col min="5135" max="5135" width="17.7109375" style="65" customWidth="1"/>
    <col min="5136" max="5136" width="1.140625" style="65" customWidth="1"/>
    <col min="5137" max="5376" width="6.7109375" style="65"/>
    <col min="5377" max="5377" width="2.42578125" style="65" customWidth="1"/>
    <col min="5378" max="5380" width="1.7109375" style="65" customWidth="1"/>
    <col min="5381" max="5381" width="3.85546875" style="65" customWidth="1"/>
    <col min="5382" max="5382" width="1.42578125" style="65" customWidth="1"/>
    <col min="5383" max="5383" width="24.7109375" style="65" customWidth="1"/>
    <col min="5384" max="5384" width="15.7109375" style="65" customWidth="1"/>
    <col min="5385" max="5386" width="1.7109375" style="65" customWidth="1"/>
    <col min="5387" max="5387" width="7.28515625" style="65" bestFit="1" customWidth="1"/>
    <col min="5388" max="5388" width="5" style="65" customWidth="1"/>
    <col min="5389" max="5389" width="17.7109375" style="65" customWidth="1"/>
    <col min="5390" max="5390" width="1.140625" style="65" customWidth="1"/>
    <col min="5391" max="5391" width="17.7109375" style="65" customWidth="1"/>
    <col min="5392" max="5392" width="1.140625" style="65" customWidth="1"/>
    <col min="5393" max="5632" width="6.7109375" style="65"/>
    <col min="5633" max="5633" width="2.42578125" style="65" customWidth="1"/>
    <col min="5634" max="5636" width="1.7109375" style="65" customWidth="1"/>
    <col min="5637" max="5637" width="3.85546875" style="65" customWidth="1"/>
    <col min="5638" max="5638" width="1.42578125" style="65" customWidth="1"/>
    <col min="5639" max="5639" width="24.7109375" style="65" customWidth="1"/>
    <col min="5640" max="5640" width="15.7109375" style="65" customWidth="1"/>
    <col min="5641" max="5642" width="1.7109375" style="65" customWidth="1"/>
    <col min="5643" max="5643" width="7.28515625" style="65" bestFit="1" customWidth="1"/>
    <col min="5644" max="5644" width="5" style="65" customWidth="1"/>
    <col min="5645" max="5645" width="17.7109375" style="65" customWidth="1"/>
    <col min="5646" max="5646" width="1.140625" style="65" customWidth="1"/>
    <col min="5647" max="5647" width="17.7109375" style="65" customWidth="1"/>
    <col min="5648" max="5648" width="1.140625" style="65" customWidth="1"/>
    <col min="5649" max="5888" width="6.7109375" style="65"/>
    <col min="5889" max="5889" width="2.42578125" style="65" customWidth="1"/>
    <col min="5890" max="5892" width="1.7109375" style="65" customWidth="1"/>
    <col min="5893" max="5893" width="3.85546875" style="65" customWidth="1"/>
    <col min="5894" max="5894" width="1.42578125" style="65" customWidth="1"/>
    <col min="5895" max="5895" width="24.7109375" style="65" customWidth="1"/>
    <col min="5896" max="5896" width="15.7109375" style="65" customWidth="1"/>
    <col min="5897" max="5898" width="1.7109375" style="65" customWidth="1"/>
    <col min="5899" max="5899" width="7.28515625" style="65" bestFit="1" customWidth="1"/>
    <col min="5900" max="5900" width="5" style="65" customWidth="1"/>
    <col min="5901" max="5901" width="17.7109375" style="65" customWidth="1"/>
    <col min="5902" max="5902" width="1.140625" style="65" customWidth="1"/>
    <col min="5903" max="5903" width="17.7109375" style="65" customWidth="1"/>
    <col min="5904" max="5904" width="1.140625" style="65" customWidth="1"/>
    <col min="5905" max="6144" width="6.7109375" style="65"/>
    <col min="6145" max="6145" width="2.42578125" style="65" customWidth="1"/>
    <col min="6146" max="6148" width="1.7109375" style="65" customWidth="1"/>
    <col min="6149" max="6149" width="3.85546875" style="65" customWidth="1"/>
    <col min="6150" max="6150" width="1.42578125" style="65" customWidth="1"/>
    <col min="6151" max="6151" width="24.7109375" style="65" customWidth="1"/>
    <col min="6152" max="6152" width="15.7109375" style="65" customWidth="1"/>
    <col min="6153" max="6154" width="1.7109375" style="65" customWidth="1"/>
    <col min="6155" max="6155" width="7.28515625" style="65" bestFit="1" customWidth="1"/>
    <col min="6156" max="6156" width="5" style="65" customWidth="1"/>
    <col min="6157" max="6157" width="17.7109375" style="65" customWidth="1"/>
    <col min="6158" max="6158" width="1.140625" style="65" customWidth="1"/>
    <col min="6159" max="6159" width="17.7109375" style="65" customWidth="1"/>
    <col min="6160" max="6160" width="1.140625" style="65" customWidth="1"/>
    <col min="6161" max="6400" width="6.7109375" style="65"/>
    <col min="6401" max="6401" width="2.42578125" style="65" customWidth="1"/>
    <col min="6402" max="6404" width="1.7109375" style="65" customWidth="1"/>
    <col min="6405" max="6405" width="3.85546875" style="65" customWidth="1"/>
    <col min="6406" max="6406" width="1.42578125" style="65" customWidth="1"/>
    <col min="6407" max="6407" width="24.7109375" style="65" customWidth="1"/>
    <col min="6408" max="6408" width="15.7109375" style="65" customWidth="1"/>
    <col min="6409" max="6410" width="1.7109375" style="65" customWidth="1"/>
    <col min="6411" max="6411" width="7.28515625" style="65" bestFit="1" customWidth="1"/>
    <col min="6412" max="6412" width="5" style="65" customWidth="1"/>
    <col min="6413" max="6413" width="17.7109375" style="65" customWidth="1"/>
    <col min="6414" max="6414" width="1.140625" style="65" customWidth="1"/>
    <col min="6415" max="6415" width="17.7109375" style="65" customWidth="1"/>
    <col min="6416" max="6416" width="1.140625" style="65" customWidth="1"/>
    <col min="6417" max="6656" width="6.7109375" style="65"/>
    <col min="6657" max="6657" width="2.42578125" style="65" customWidth="1"/>
    <col min="6658" max="6660" width="1.7109375" style="65" customWidth="1"/>
    <col min="6661" max="6661" width="3.85546875" style="65" customWidth="1"/>
    <col min="6662" max="6662" width="1.42578125" style="65" customWidth="1"/>
    <col min="6663" max="6663" width="24.7109375" style="65" customWidth="1"/>
    <col min="6664" max="6664" width="15.7109375" style="65" customWidth="1"/>
    <col min="6665" max="6666" width="1.7109375" style="65" customWidth="1"/>
    <col min="6667" max="6667" width="7.28515625" style="65" bestFit="1" customWidth="1"/>
    <col min="6668" max="6668" width="5" style="65" customWidth="1"/>
    <col min="6669" max="6669" width="17.7109375" style="65" customWidth="1"/>
    <col min="6670" max="6670" width="1.140625" style="65" customWidth="1"/>
    <col min="6671" max="6671" width="17.7109375" style="65" customWidth="1"/>
    <col min="6672" max="6672" width="1.140625" style="65" customWidth="1"/>
    <col min="6673" max="6912" width="6.7109375" style="65"/>
    <col min="6913" max="6913" width="2.42578125" style="65" customWidth="1"/>
    <col min="6914" max="6916" width="1.7109375" style="65" customWidth="1"/>
    <col min="6917" max="6917" width="3.85546875" style="65" customWidth="1"/>
    <col min="6918" max="6918" width="1.42578125" style="65" customWidth="1"/>
    <col min="6919" max="6919" width="24.7109375" style="65" customWidth="1"/>
    <col min="6920" max="6920" width="15.7109375" style="65" customWidth="1"/>
    <col min="6921" max="6922" width="1.7109375" style="65" customWidth="1"/>
    <col min="6923" max="6923" width="7.28515625" style="65" bestFit="1" customWidth="1"/>
    <col min="6924" max="6924" width="5" style="65" customWidth="1"/>
    <col min="6925" max="6925" width="17.7109375" style="65" customWidth="1"/>
    <col min="6926" max="6926" width="1.140625" style="65" customWidth="1"/>
    <col min="6927" max="6927" width="17.7109375" style="65" customWidth="1"/>
    <col min="6928" max="6928" width="1.140625" style="65" customWidth="1"/>
    <col min="6929" max="7168" width="6.7109375" style="65"/>
    <col min="7169" max="7169" width="2.42578125" style="65" customWidth="1"/>
    <col min="7170" max="7172" width="1.7109375" style="65" customWidth="1"/>
    <col min="7173" max="7173" width="3.85546875" style="65" customWidth="1"/>
    <col min="7174" max="7174" width="1.42578125" style="65" customWidth="1"/>
    <col min="7175" max="7175" width="24.7109375" style="65" customWidth="1"/>
    <col min="7176" max="7176" width="15.7109375" style="65" customWidth="1"/>
    <col min="7177" max="7178" width="1.7109375" style="65" customWidth="1"/>
    <col min="7179" max="7179" width="7.28515625" style="65" bestFit="1" customWidth="1"/>
    <col min="7180" max="7180" width="5" style="65" customWidth="1"/>
    <col min="7181" max="7181" width="17.7109375" style="65" customWidth="1"/>
    <col min="7182" max="7182" width="1.140625" style="65" customWidth="1"/>
    <col min="7183" max="7183" width="17.7109375" style="65" customWidth="1"/>
    <col min="7184" max="7184" width="1.140625" style="65" customWidth="1"/>
    <col min="7185" max="7424" width="6.7109375" style="65"/>
    <col min="7425" max="7425" width="2.42578125" style="65" customWidth="1"/>
    <col min="7426" max="7428" width="1.7109375" style="65" customWidth="1"/>
    <col min="7429" max="7429" width="3.85546875" style="65" customWidth="1"/>
    <col min="7430" max="7430" width="1.42578125" style="65" customWidth="1"/>
    <col min="7431" max="7431" width="24.7109375" style="65" customWidth="1"/>
    <col min="7432" max="7432" width="15.7109375" style="65" customWidth="1"/>
    <col min="7433" max="7434" width="1.7109375" style="65" customWidth="1"/>
    <col min="7435" max="7435" width="7.28515625" style="65" bestFit="1" customWidth="1"/>
    <col min="7436" max="7436" width="5" style="65" customWidth="1"/>
    <col min="7437" max="7437" width="17.7109375" style="65" customWidth="1"/>
    <col min="7438" max="7438" width="1.140625" style="65" customWidth="1"/>
    <col min="7439" max="7439" width="17.7109375" style="65" customWidth="1"/>
    <col min="7440" max="7440" width="1.140625" style="65" customWidth="1"/>
    <col min="7441" max="7680" width="6.7109375" style="65"/>
    <col min="7681" max="7681" width="2.42578125" style="65" customWidth="1"/>
    <col min="7682" max="7684" width="1.7109375" style="65" customWidth="1"/>
    <col min="7685" max="7685" width="3.85546875" style="65" customWidth="1"/>
    <col min="7686" max="7686" width="1.42578125" style="65" customWidth="1"/>
    <col min="7687" max="7687" width="24.7109375" style="65" customWidth="1"/>
    <col min="7688" max="7688" width="15.7109375" style="65" customWidth="1"/>
    <col min="7689" max="7690" width="1.7109375" style="65" customWidth="1"/>
    <col min="7691" max="7691" width="7.28515625" style="65" bestFit="1" customWidth="1"/>
    <col min="7692" max="7692" width="5" style="65" customWidth="1"/>
    <col min="7693" max="7693" width="17.7109375" style="65" customWidth="1"/>
    <col min="7694" max="7694" width="1.140625" style="65" customWidth="1"/>
    <col min="7695" max="7695" width="17.7109375" style="65" customWidth="1"/>
    <col min="7696" max="7696" width="1.140625" style="65" customWidth="1"/>
    <col min="7697" max="7936" width="6.7109375" style="65"/>
    <col min="7937" max="7937" width="2.42578125" style="65" customWidth="1"/>
    <col min="7938" max="7940" width="1.7109375" style="65" customWidth="1"/>
    <col min="7941" max="7941" width="3.85546875" style="65" customWidth="1"/>
    <col min="7942" max="7942" width="1.42578125" style="65" customWidth="1"/>
    <col min="7943" max="7943" width="24.7109375" style="65" customWidth="1"/>
    <col min="7944" max="7944" width="15.7109375" style="65" customWidth="1"/>
    <col min="7945" max="7946" width="1.7109375" style="65" customWidth="1"/>
    <col min="7947" max="7947" width="7.28515625" style="65" bestFit="1" customWidth="1"/>
    <col min="7948" max="7948" width="5" style="65" customWidth="1"/>
    <col min="7949" max="7949" width="17.7109375" style="65" customWidth="1"/>
    <col min="7950" max="7950" width="1.140625" style="65" customWidth="1"/>
    <col min="7951" max="7951" width="17.7109375" style="65" customWidth="1"/>
    <col min="7952" max="7952" width="1.140625" style="65" customWidth="1"/>
    <col min="7953" max="8192" width="6.7109375" style="65"/>
    <col min="8193" max="8193" width="2.42578125" style="65" customWidth="1"/>
    <col min="8194" max="8196" width="1.7109375" style="65" customWidth="1"/>
    <col min="8197" max="8197" width="3.85546875" style="65" customWidth="1"/>
    <col min="8198" max="8198" width="1.42578125" style="65" customWidth="1"/>
    <col min="8199" max="8199" width="24.7109375" style="65" customWidth="1"/>
    <col min="8200" max="8200" width="15.7109375" style="65" customWidth="1"/>
    <col min="8201" max="8202" width="1.7109375" style="65" customWidth="1"/>
    <col min="8203" max="8203" width="7.28515625" style="65" bestFit="1" customWidth="1"/>
    <col min="8204" max="8204" width="5" style="65" customWidth="1"/>
    <col min="8205" max="8205" width="17.7109375" style="65" customWidth="1"/>
    <col min="8206" max="8206" width="1.140625" style="65" customWidth="1"/>
    <col min="8207" max="8207" width="17.7109375" style="65" customWidth="1"/>
    <col min="8208" max="8208" width="1.140625" style="65" customWidth="1"/>
    <col min="8209" max="8448" width="6.7109375" style="65"/>
    <col min="8449" max="8449" width="2.42578125" style="65" customWidth="1"/>
    <col min="8450" max="8452" width="1.7109375" style="65" customWidth="1"/>
    <col min="8453" max="8453" width="3.85546875" style="65" customWidth="1"/>
    <col min="8454" max="8454" width="1.42578125" style="65" customWidth="1"/>
    <col min="8455" max="8455" width="24.7109375" style="65" customWidth="1"/>
    <col min="8456" max="8456" width="15.7109375" style="65" customWidth="1"/>
    <col min="8457" max="8458" width="1.7109375" style="65" customWidth="1"/>
    <col min="8459" max="8459" width="7.28515625" style="65" bestFit="1" customWidth="1"/>
    <col min="8460" max="8460" width="5" style="65" customWidth="1"/>
    <col min="8461" max="8461" width="17.7109375" style="65" customWidth="1"/>
    <col min="8462" max="8462" width="1.140625" style="65" customWidth="1"/>
    <col min="8463" max="8463" width="17.7109375" style="65" customWidth="1"/>
    <col min="8464" max="8464" width="1.140625" style="65" customWidth="1"/>
    <col min="8465" max="8704" width="6.7109375" style="65"/>
    <col min="8705" max="8705" width="2.42578125" style="65" customWidth="1"/>
    <col min="8706" max="8708" width="1.7109375" style="65" customWidth="1"/>
    <col min="8709" max="8709" width="3.85546875" style="65" customWidth="1"/>
    <col min="8710" max="8710" width="1.42578125" style="65" customWidth="1"/>
    <col min="8711" max="8711" width="24.7109375" style="65" customWidth="1"/>
    <col min="8712" max="8712" width="15.7109375" style="65" customWidth="1"/>
    <col min="8713" max="8714" width="1.7109375" style="65" customWidth="1"/>
    <col min="8715" max="8715" width="7.28515625" style="65" bestFit="1" customWidth="1"/>
    <col min="8716" max="8716" width="5" style="65" customWidth="1"/>
    <col min="8717" max="8717" width="17.7109375" style="65" customWidth="1"/>
    <col min="8718" max="8718" width="1.140625" style="65" customWidth="1"/>
    <col min="8719" max="8719" width="17.7109375" style="65" customWidth="1"/>
    <col min="8720" max="8720" width="1.140625" style="65" customWidth="1"/>
    <col min="8721" max="8960" width="6.7109375" style="65"/>
    <col min="8961" max="8961" width="2.42578125" style="65" customWidth="1"/>
    <col min="8962" max="8964" width="1.7109375" style="65" customWidth="1"/>
    <col min="8965" max="8965" width="3.85546875" style="65" customWidth="1"/>
    <col min="8966" max="8966" width="1.42578125" style="65" customWidth="1"/>
    <col min="8967" max="8967" width="24.7109375" style="65" customWidth="1"/>
    <col min="8968" max="8968" width="15.7109375" style="65" customWidth="1"/>
    <col min="8969" max="8970" width="1.7109375" style="65" customWidth="1"/>
    <col min="8971" max="8971" width="7.28515625" style="65" bestFit="1" customWidth="1"/>
    <col min="8972" max="8972" width="5" style="65" customWidth="1"/>
    <col min="8973" max="8973" width="17.7109375" style="65" customWidth="1"/>
    <col min="8974" max="8974" width="1.140625" style="65" customWidth="1"/>
    <col min="8975" max="8975" width="17.7109375" style="65" customWidth="1"/>
    <col min="8976" max="8976" width="1.140625" style="65" customWidth="1"/>
    <col min="8977" max="9216" width="6.7109375" style="65"/>
    <col min="9217" max="9217" width="2.42578125" style="65" customWidth="1"/>
    <col min="9218" max="9220" width="1.7109375" style="65" customWidth="1"/>
    <col min="9221" max="9221" width="3.85546875" style="65" customWidth="1"/>
    <col min="9222" max="9222" width="1.42578125" style="65" customWidth="1"/>
    <col min="9223" max="9223" width="24.7109375" style="65" customWidth="1"/>
    <col min="9224" max="9224" width="15.7109375" style="65" customWidth="1"/>
    <col min="9225" max="9226" width="1.7109375" style="65" customWidth="1"/>
    <col min="9227" max="9227" width="7.28515625" style="65" bestFit="1" customWidth="1"/>
    <col min="9228" max="9228" width="5" style="65" customWidth="1"/>
    <col min="9229" max="9229" width="17.7109375" style="65" customWidth="1"/>
    <col min="9230" max="9230" width="1.140625" style="65" customWidth="1"/>
    <col min="9231" max="9231" width="17.7109375" style="65" customWidth="1"/>
    <col min="9232" max="9232" width="1.140625" style="65" customWidth="1"/>
    <col min="9233" max="9472" width="6.7109375" style="65"/>
    <col min="9473" max="9473" width="2.42578125" style="65" customWidth="1"/>
    <col min="9474" max="9476" width="1.7109375" style="65" customWidth="1"/>
    <col min="9477" max="9477" width="3.85546875" style="65" customWidth="1"/>
    <col min="9478" max="9478" width="1.42578125" style="65" customWidth="1"/>
    <col min="9479" max="9479" width="24.7109375" style="65" customWidth="1"/>
    <col min="9480" max="9480" width="15.7109375" style="65" customWidth="1"/>
    <col min="9481" max="9482" width="1.7109375" style="65" customWidth="1"/>
    <col min="9483" max="9483" width="7.28515625" style="65" bestFit="1" customWidth="1"/>
    <col min="9484" max="9484" width="5" style="65" customWidth="1"/>
    <col min="9485" max="9485" width="17.7109375" style="65" customWidth="1"/>
    <col min="9486" max="9486" width="1.140625" style="65" customWidth="1"/>
    <col min="9487" max="9487" width="17.7109375" style="65" customWidth="1"/>
    <col min="9488" max="9488" width="1.140625" style="65" customWidth="1"/>
    <col min="9489" max="9728" width="6.7109375" style="65"/>
    <col min="9729" max="9729" width="2.42578125" style="65" customWidth="1"/>
    <col min="9730" max="9732" width="1.7109375" style="65" customWidth="1"/>
    <col min="9733" max="9733" width="3.85546875" style="65" customWidth="1"/>
    <col min="9734" max="9734" width="1.42578125" style="65" customWidth="1"/>
    <col min="9735" max="9735" width="24.7109375" style="65" customWidth="1"/>
    <col min="9736" max="9736" width="15.7109375" style="65" customWidth="1"/>
    <col min="9737" max="9738" width="1.7109375" style="65" customWidth="1"/>
    <col min="9739" max="9739" width="7.28515625" style="65" bestFit="1" customWidth="1"/>
    <col min="9740" max="9740" width="5" style="65" customWidth="1"/>
    <col min="9741" max="9741" width="17.7109375" style="65" customWidth="1"/>
    <col min="9742" max="9742" width="1.140625" style="65" customWidth="1"/>
    <col min="9743" max="9743" width="17.7109375" style="65" customWidth="1"/>
    <col min="9744" max="9744" width="1.140625" style="65" customWidth="1"/>
    <col min="9745" max="9984" width="6.7109375" style="65"/>
    <col min="9985" max="9985" width="2.42578125" style="65" customWidth="1"/>
    <col min="9986" max="9988" width="1.7109375" style="65" customWidth="1"/>
    <col min="9989" max="9989" width="3.85546875" style="65" customWidth="1"/>
    <col min="9990" max="9990" width="1.42578125" style="65" customWidth="1"/>
    <col min="9991" max="9991" width="24.7109375" style="65" customWidth="1"/>
    <col min="9992" max="9992" width="15.7109375" style="65" customWidth="1"/>
    <col min="9993" max="9994" width="1.7109375" style="65" customWidth="1"/>
    <col min="9995" max="9995" width="7.28515625" style="65" bestFit="1" customWidth="1"/>
    <col min="9996" max="9996" width="5" style="65" customWidth="1"/>
    <col min="9997" max="9997" width="17.7109375" style="65" customWidth="1"/>
    <col min="9998" max="9998" width="1.140625" style="65" customWidth="1"/>
    <col min="9999" max="9999" width="17.7109375" style="65" customWidth="1"/>
    <col min="10000" max="10000" width="1.140625" style="65" customWidth="1"/>
    <col min="10001" max="10240" width="6.7109375" style="65"/>
    <col min="10241" max="10241" width="2.42578125" style="65" customWidth="1"/>
    <col min="10242" max="10244" width="1.7109375" style="65" customWidth="1"/>
    <col min="10245" max="10245" width="3.85546875" style="65" customWidth="1"/>
    <col min="10246" max="10246" width="1.42578125" style="65" customWidth="1"/>
    <col min="10247" max="10247" width="24.7109375" style="65" customWidth="1"/>
    <col min="10248" max="10248" width="15.7109375" style="65" customWidth="1"/>
    <col min="10249" max="10250" width="1.7109375" style="65" customWidth="1"/>
    <col min="10251" max="10251" width="7.28515625" style="65" bestFit="1" customWidth="1"/>
    <col min="10252" max="10252" width="5" style="65" customWidth="1"/>
    <col min="10253" max="10253" width="17.7109375" style="65" customWidth="1"/>
    <col min="10254" max="10254" width="1.140625" style="65" customWidth="1"/>
    <col min="10255" max="10255" width="17.7109375" style="65" customWidth="1"/>
    <col min="10256" max="10256" width="1.140625" style="65" customWidth="1"/>
    <col min="10257" max="10496" width="6.7109375" style="65"/>
    <col min="10497" max="10497" width="2.42578125" style="65" customWidth="1"/>
    <col min="10498" max="10500" width="1.7109375" style="65" customWidth="1"/>
    <col min="10501" max="10501" width="3.85546875" style="65" customWidth="1"/>
    <col min="10502" max="10502" width="1.42578125" style="65" customWidth="1"/>
    <col min="10503" max="10503" width="24.7109375" style="65" customWidth="1"/>
    <col min="10504" max="10504" width="15.7109375" style="65" customWidth="1"/>
    <col min="10505" max="10506" width="1.7109375" style="65" customWidth="1"/>
    <col min="10507" max="10507" width="7.28515625" style="65" bestFit="1" customWidth="1"/>
    <col min="10508" max="10508" width="5" style="65" customWidth="1"/>
    <col min="10509" max="10509" width="17.7109375" style="65" customWidth="1"/>
    <col min="10510" max="10510" width="1.140625" style="65" customWidth="1"/>
    <col min="10511" max="10511" width="17.7109375" style="65" customWidth="1"/>
    <col min="10512" max="10512" width="1.140625" style="65" customWidth="1"/>
    <col min="10513" max="10752" width="6.7109375" style="65"/>
    <col min="10753" max="10753" width="2.42578125" style="65" customWidth="1"/>
    <col min="10754" max="10756" width="1.7109375" style="65" customWidth="1"/>
    <col min="10757" max="10757" width="3.85546875" style="65" customWidth="1"/>
    <col min="10758" max="10758" width="1.42578125" style="65" customWidth="1"/>
    <col min="10759" max="10759" width="24.7109375" style="65" customWidth="1"/>
    <col min="10760" max="10760" width="15.7109375" style="65" customWidth="1"/>
    <col min="10761" max="10762" width="1.7109375" style="65" customWidth="1"/>
    <col min="10763" max="10763" width="7.28515625" style="65" bestFit="1" customWidth="1"/>
    <col min="10764" max="10764" width="5" style="65" customWidth="1"/>
    <col min="10765" max="10765" width="17.7109375" style="65" customWidth="1"/>
    <col min="10766" max="10766" width="1.140625" style="65" customWidth="1"/>
    <col min="10767" max="10767" width="17.7109375" style="65" customWidth="1"/>
    <col min="10768" max="10768" width="1.140625" style="65" customWidth="1"/>
    <col min="10769" max="11008" width="6.7109375" style="65"/>
    <col min="11009" max="11009" width="2.42578125" style="65" customWidth="1"/>
    <col min="11010" max="11012" width="1.7109375" style="65" customWidth="1"/>
    <col min="11013" max="11013" width="3.85546875" style="65" customWidth="1"/>
    <col min="11014" max="11014" width="1.42578125" style="65" customWidth="1"/>
    <col min="11015" max="11015" width="24.7109375" style="65" customWidth="1"/>
    <col min="11016" max="11016" width="15.7109375" style="65" customWidth="1"/>
    <col min="11017" max="11018" width="1.7109375" style="65" customWidth="1"/>
    <col min="11019" max="11019" width="7.28515625" style="65" bestFit="1" customWidth="1"/>
    <col min="11020" max="11020" width="5" style="65" customWidth="1"/>
    <col min="11021" max="11021" width="17.7109375" style="65" customWidth="1"/>
    <col min="11022" max="11022" width="1.140625" style="65" customWidth="1"/>
    <col min="11023" max="11023" width="17.7109375" style="65" customWidth="1"/>
    <col min="11024" max="11024" width="1.140625" style="65" customWidth="1"/>
    <col min="11025" max="11264" width="6.7109375" style="65"/>
    <col min="11265" max="11265" width="2.42578125" style="65" customWidth="1"/>
    <col min="11266" max="11268" width="1.7109375" style="65" customWidth="1"/>
    <col min="11269" max="11269" width="3.85546875" style="65" customWidth="1"/>
    <col min="11270" max="11270" width="1.42578125" style="65" customWidth="1"/>
    <col min="11271" max="11271" width="24.7109375" style="65" customWidth="1"/>
    <col min="11272" max="11272" width="15.7109375" style="65" customWidth="1"/>
    <col min="11273" max="11274" width="1.7109375" style="65" customWidth="1"/>
    <col min="11275" max="11275" width="7.28515625" style="65" bestFit="1" customWidth="1"/>
    <col min="11276" max="11276" width="5" style="65" customWidth="1"/>
    <col min="11277" max="11277" width="17.7109375" style="65" customWidth="1"/>
    <col min="11278" max="11278" width="1.140625" style="65" customWidth="1"/>
    <col min="11279" max="11279" width="17.7109375" style="65" customWidth="1"/>
    <col min="11280" max="11280" width="1.140625" style="65" customWidth="1"/>
    <col min="11281" max="11520" width="6.7109375" style="65"/>
    <col min="11521" max="11521" width="2.42578125" style="65" customWidth="1"/>
    <col min="11522" max="11524" width="1.7109375" style="65" customWidth="1"/>
    <col min="11525" max="11525" width="3.85546875" style="65" customWidth="1"/>
    <col min="11526" max="11526" width="1.42578125" style="65" customWidth="1"/>
    <col min="11527" max="11527" width="24.7109375" style="65" customWidth="1"/>
    <col min="11528" max="11528" width="15.7109375" style="65" customWidth="1"/>
    <col min="11529" max="11530" width="1.7109375" style="65" customWidth="1"/>
    <col min="11531" max="11531" width="7.28515625" style="65" bestFit="1" customWidth="1"/>
    <col min="11532" max="11532" width="5" style="65" customWidth="1"/>
    <col min="11533" max="11533" width="17.7109375" style="65" customWidth="1"/>
    <col min="11534" max="11534" width="1.140625" style="65" customWidth="1"/>
    <col min="11535" max="11535" width="17.7109375" style="65" customWidth="1"/>
    <col min="11536" max="11536" width="1.140625" style="65" customWidth="1"/>
    <col min="11537" max="11776" width="6.7109375" style="65"/>
    <col min="11777" max="11777" width="2.42578125" style="65" customWidth="1"/>
    <col min="11778" max="11780" width="1.7109375" style="65" customWidth="1"/>
    <col min="11781" max="11781" width="3.85546875" style="65" customWidth="1"/>
    <col min="11782" max="11782" width="1.42578125" style="65" customWidth="1"/>
    <col min="11783" max="11783" width="24.7109375" style="65" customWidth="1"/>
    <col min="11784" max="11784" width="15.7109375" style="65" customWidth="1"/>
    <col min="11785" max="11786" width="1.7109375" style="65" customWidth="1"/>
    <col min="11787" max="11787" width="7.28515625" style="65" bestFit="1" customWidth="1"/>
    <col min="11788" max="11788" width="5" style="65" customWidth="1"/>
    <col min="11789" max="11789" width="17.7109375" style="65" customWidth="1"/>
    <col min="11790" max="11790" width="1.140625" style="65" customWidth="1"/>
    <col min="11791" max="11791" width="17.7109375" style="65" customWidth="1"/>
    <col min="11792" max="11792" width="1.140625" style="65" customWidth="1"/>
    <col min="11793" max="12032" width="6.7109375" style="65"/>
    <col min="12033" max="12033" width="2.42578125" style="65" customWidth="1"/>
    <col min="12034" max="12036" width="1.7109375" style="65" customWidth="1"/>
    <col min="12037" max="12037" width="3.85546875" style="65" customWidth="1"/>
    <col min="12038" max="12038" width="1.42578125" style="65" customWidth="1"/>
    <col min="12039" max="12039" width="24.7109375" style="65" customWidth="1"/>
    <col min="12040" max="12040" width="15.7109375" style="65" customWidth="1"/>
    <col min="12041" max="12042" width="1.7109375" style="65" customWidth="1"/>
    <col min="12043" max="12043" width="7.28515625" style="65" bestFit="1" customWidth="1"/>
    <col min="12044" max="12044" width="5" style="65" customWidth="1"/>
    <col min="12045" max="12045" width="17.7109375" style="65" customWidth="1"/>
    <col min="12046" max="12046" width="1.140625" style="65" customWidth="1"/>
    <col min="12047" max="12047" width="17.7109375" style="65" customWidth="1"/>
    <col min="12048" max="12048" width="1.140625" style="65" customWidth="1"/>
    <col min="12049" max="12288" width="6.7109375" style="65"/>
    <col min="12289" max="12289" width="2.42578125" style="65" customWidth="1"/>
    <col min="12290" max="12292" width="1.7109375" style="65" customWidth="1"/>
    <col min="12293" max="12293" width="3.85546875" style="65" customWidth="1"/>
    <col min="12294" max="12294" width="1.42578125" style="65" customWidth="1"/>
    <col min="12295" max="12295" width="24.7109375" style="65" customWidth="1"/>
    <col min="12296" max="12296" width="15.7109375" style="65" customWidth="1"/>
    <col min="12297" max="12298" width="1.7109375" style="65" customWidth="1"/>
    <col min="12299" max="12299" width="7.28515625" style="65" bestFit="1" customWidth="1"/>
    <col min="12300" max="12300" width="5" style="65" customWidth="1"/>
    <col min="12301" max="12301" width="17.7109375" style="65" customWidth="1"/>
    <col min="12302" max="12302" width="1.140625" style="65" customWidth="1"/>
    <col min="12303" max="12303" width="17.7109375" style="65" customWidth="1"/>
    <col min="12304" max="12304" width="1.140625" style="65" customWidth="1"/>
    <col min="12305" max="12544" width="6.7109375" style="65"/>
    <col min="12545" max="12545" width="2.42578125" style="65" customWidth="1"/>
    <col min="12546" max="12548" width="1.7109375" style="65" customWidth="1"/>
    <col min="12549" max="12549" width="3.85546875" style="65" customWidth="1"/>
    <col min="12550" max="12550" width="1.42578125" style="65" customWidth="1"/>
    <col min="12551" max="12551" width="24.7109375" style="65" customWidth="1"/>
    <col min="12552" max="12552" width="15.7109375" style="65" customWidth="1"/>
    <col min="12553" max="12554" width="1.7109375" style="65" customWidth="1"/>
    <col min="12555" max="12555" width="7.28515625" style="65" bestFit="1" customWidth="1"/>
    <col min="12556" max="12556" width="5" style="65" customWidth="1"/>
    <col min="12557" max="12557" width="17.7109375" style="65" customWidth="1"/>
    <col min="12558" max="12558" width="1.140625" style="65" customWidth="1"/>
    <col min="12559" max="12559" width="17.7109375" style="65" customWidth="1"/>
    <col min="12560" max="12560" width="1.140625" style="65" customWidth="1"/>
    <col min="12561" max="12800" width="6.7109375" style="65"/>
    <col min="12801" max="12801" width="2.42578125" style="65" customWidth="1"/>
    <col min="12802" max="12804" width="1.7109375" style="65" customWidth="1"/>
    <col min="12805" max="12805" width="3.85546875" style="65" customWidth="1"/>
    <col min="12806" max="12806" width="1.42578125" style="65" customWidth="1"/>
    <col min="12807" max="12807" width="24.7109375" style="65" customWidth="1"/>
    <col min="12808" max="12808" width="15.7109375" style="65" customWidth="1"/>
    <col min="12809" max="12810" width="1.7109375" style="65" customWidth="1"/>
    <col min="12811" max="12811" width="7.28515625" style="65" bestFit="1" customWidth="1"/>
    <col min="12812" max="12812" width="5" style="65" customWidth="1"/>
    <col min="12813" max="12813" width="17.7109375" style="65" customWidth="1"/>
    <col min="12814" max="12814" width="1.140625" style="65" customWidth="1"/>
    <col min="12815" max="12815" width="17.7109375" style="65" customWidth="1"/>
    <col min="12816" max="12816" width="1.140625" style="65" customWidth="1"/>
    <col min="12817" max="13056" width="6.7109375" style="65"/>
    <col min="13057" max="13057" width="2.42578125" style="65" customWidth="1"/>
    <col min="13058" max="13060" width="1.7109375" style="65" customWidth="1"/>
    <col min="13061" max="13061" width="3.85546875" style="65" customWidth="1"/>
    <col min="13062" max="13062" width="1.42578125" style="65" customWidth="1"/>
    <col min="13063" max="13063" width="24.7109375" style="65" customWidth="1"/>
    <col min="13064" max="13064" width="15.7109375" style="65" customWidth="1"/>
    <col min="13065" max="13066" width="1.7109375" style="65" customWidth="1"/>
    <col min="13067" max="13067" width="7.28515625" style="65" bestFit="1" customWidth="1"/>
    <col min="13068" max="13068" width="5" style="65" customWidth="1"/>
    <col min="13069" max="13069" width="17.7109375" style="65" customWidth="1"/>
    <col min="13070" max="13070" width="1.140625" style="65" customWidth="1"/>
    <col min="13071" max="13071" width="17.7109375" style="65" customWidth="1"/>
    <col min="13072" max="13072" width="1.140625" style="65" customWidth="1"/>
    <col min="13073" max="13312" width="6.7109375" style="65"/>
    <col min="13313" max="13313" width="2.42578125" style="65" customWidth="1"/>
    <col min="13314" max="13316" width="1.7109375" style="65" customWidth="1"/>
    <col min="13317" max="13317" width="3.85546875" style="65" customWidth="1"/>
    <col min="13318" max="13318" width="1.42578125" style="65" customWidth="1"/>
    <col min="13319" max="13319" width="24.7109375" style="65" customWidth="1"/>
    <col min="13320" max="13320" width="15.7109375" style="65" customWidth="1"/>
    <col min="13321" max="13322" width="1.7109375" style="65" customWidth="1"/>
    <col min="13323" max="13323" width="7.28515625" style="65" bestFit="1" customWidth="1"/>
    <col min="13324" max="13324" width="5" style="65" customWidth="1"/>
    <col min="13325" max="13325" width="17.7109375" style="65" customWidth="1"/>
    <col min="13326" max="13326" width="1.140625" style="65" customWidth="1"/>
    <col min="13327" max="13327" width="17.7109375" style="65" customWidth="1"/>
    <col min="13328" max="13328" width="1.140625" style="65" customWidth="1"/>
    <col min="13329" max="13568" width="6.7109375" style="65"/>
    <col min="13569" max="13569" width="2.42578125" style="65" customWidth="1"/>
    <col min="13570" max="13572" width="1.7109375" style="65" customWidth="1"/>
    <col min="13573" max="13573" width="3.85546875" style="65" customWidth="1"/>
    <col min="13574" max="13574" width="1.42578125" style="65" customWidth="1"/>
    <col min="13575" max="13575" width="24.7109375" style="65" customWidth="1"/>
    <col min="13576" max="13576" width="15.7109375" style="65" customWidth="1"/>
    <col min="13577" max="13578" width="1.7109375" style="65" customWidth="1"/>
    <col min="13579" max="13579" width="7.28515625" style="65" bestFit="1" customWidth="1"/>
    <col min="13580" max="13580" width="5" style="65" customWidth="1"/>
    <col min="13581" max="13581" width="17.7109375" style="65" customWidth="1"/>
    <col min="13582" max="13582" width="1.140625" style="65" customWidth="1"/>
    <col min="13583" max="13583" width="17.7109375" style="65" customWidth="1"/>
    <col min="13584" max="13584" width="1.140625" style="65" customWidth="1"/>
    <col min="13585" max="13824" width="6.7109375" style="65"/>
    <col min="13825" max="13825" width="2.42578125" style="65" customWidth="1"/>
    <col min="13826" max="13828" width="1.7109375" style="65" customWidth="1"/>
    <col min="13829" max="13829" width="3.85546875" style="65" customWidth="1"/>
    <col min="13830" max="13830" width="1.42578125" style="65" customWidth="1"/>
    <col min="13831" max="13831" width="24.7109375" style="65" customWidth="1"/>
    <col min="13832" max="13832" width="15.7109375" style="65" customWidth="1"/>
    <col min="13833" max="13834" width="1.7109375" style="65" customWidth="1"/>
    <col min="13835" max="13835" width="7.28515625" style="65" bestFit="1" customWidth="1"/>
    <col min="13836" max="13836" width="5" style="65" customWidth="1"/>
    <col min="13837" max="13837" width="17.7109375" style="65" customWidth="1"/>
    <col min="13838" max="13838" width="1.140625" style="65" customWidth="1"/>
    <col min="13839" max="13839" width="17.7109375" style="65" customWidth="1"/>
    <col min="13840" max="13840" width="1.140625" style="65" customWidth="1"/>
    <col min="13841" max="14080" width="6.7109375" style="65"/>
    <col min="14081" max="14081" width="2.42578125" style="65" customWidth="1"/>
    <col min="14082" max="14084" width="1.7109375" style="65" customWidth="1"/>
    <col min="14085" max="14085" width="3.85546875" style="65" customWidth="1"/>
    <col min="14086" max="14086" width="1.42578125" style="65" customWidth="1"/>
    <col min="14087" max="14087" width="24.7109375" style="65" customWidth="1"/>
    <col min="14088" max="14088" width="15.7109375" style="65" customWidth="1"/>
    <col min="14089" max="14090" width="1.7109375" style="65" customWidth="1"/>
    <col min="14091" max="14091" width="7.28515625" style="65" bestFit="1" customWidth="1"/>
    <col min="14092" max="14092" width="5" style="65" customWidth="1"/>
    <col min="14093" max="14093" width="17.7109375" style="65" customWidth="1"/>
    <col min="14094" max="14094" width="1.140625" style="65" customWidth="1"/>
    <col min="14095" max="14095" width="17.7109375" style="65" customWidth="1"/>
    <col min="14096" max="14096" width="1.140625" style="65" customWidth="1"/>
    <col min="14097" max="14336" width="6.7109375" style="65"/>
    <col min="14337" max="14337" width="2.42578125" style="65" customWidth="1"/>
    <col min="14338" max="14340" width="1.7109375" style="65" customWidth="1"/>
    <col min="14341" max="14341" width="3.85546875" style="65" customWidth="1"/>
    <col min="14342" max="14342" width="1.42578125" style="65" customWidth="1"/>
    <col min="14343" max="14343" width="24.7109375" style="65" customWidth="1"/>
    <col min="14344" max="14344" width="15.7109375" style="65" customWidth="1"/>
    <col min="14345" max="14346" width="1.7109375" style="65" customWidth="1"/>
    <col min="14347" max="14347" width="7.28515625" style="65" bestFit="1" customWidth="1"/>
    <col min="14348" max="14348" width="5" style="65" customWidth="1"/>
    <col min="14349" max="14349" width="17.7109375" style="65" customWidth="1"/>
    <col min="14350" max="14350" width="1.140625" style="65" customWidth="1"/>
    <col min="14351" max="14351" width="17.7109375" style="65" customWidth="1"/>
    <col min="14352" max="14352" width="1.140625" style="65" customWidth="1"/>
    <col min="14353" max="14592" width="6.7109375" style="65"/>
    <col min="14593" max="14593" width="2.42578125" style="65" customWidth="1"/>
    <col min="14594" max="14596" width="1.7109375" style="65" customWidth="1"/>
    <col min="14597" max="14597" width="3.85546875" style="65" customWidth="1"/>
    <col min="14598" max="14598" width="1.42578125" style="65" customWidth="1"/>
    <col min="14599" max="14599" width="24.7109375" style="65" customWidth="1"/>
    <col min="14600" max="14600" width="15.7109375" style="65" customWidth="1"/>
    <col min="14601" max="14602" width="1.7109375" style="65" customWidth="1"/>
    <col min="14603" max="14603" width="7.28515625" style="65" bestFit="1" customWidth="1"/>
    <col min="14604" max="14604" width="5" style="65" customWidth="1"/>
    <col min="14605" max="14605" width="17.7109375" style="65" customWidth="1"/>
    <col min="14606" max="14606" width="1.140625" style="65" customWidth="1"/>
    <col min="14607" max="14607" width="17.7109375" style="65" customWidth="1"/>
    <col min="14608" max="14608" width="1.140625" style="65" customWidth="1"/>
    <col min="14609" max="14848" width="6.7109375" style="65"/>
    <col min="14849" max="14849" width="2.42578125" style="65" customWidth="1"/>
    <col min="14850" max="14852" width="1.7109375" style="65" customWidth="1"/>
    <col min="14853" max="14853" width="3.85546875" style="65" customWidth="1"/>
    <col min="14854" max="14854" width="1.42578125" style="65" customWidth="1"/>
    <col min="14855" max="14855" width="24.7109375" style="65" customWidth="1"/>
    <col min="14856" max="14856" width="15.7109375" style="65" customWidth="1"/>
    <col min="14857" max="14858" width="1.7109375" style="65" customWidth="1"/>
    <col min="14859" max="14859" width="7.28515625" style="65" bestFit="1" customWidth="1"/>
    <col min="14860" max="14860" width="5" style="65" customWidth="1"/>
    <col min="14861" max="14861" width="17.7109375" style="65" customWidth="1"/>
    <col min="14862" max="14862" width="1.140625" style="65" customWidth="1"/>
    <col min="14863" max="14863" width="17.7109375" style="65" customWidth="1"/>
    <col min="14864" max="14864" width="1.140625" style="65" customWidth="1"/>
    <col min="14865" max="15104" width="6.7109375" style="65"/>
    <col min="15105" max="15105" width="2.42578125" style="65" customWidth="1"/>
    <col min="15106" max="15108" width="1.7109375" style="65" customWidth="1"/>
    <col min="15109" max="15109" width="3.85546875" style="65" customWidth="1"/>
    <col min="15110" max="15110" width="1.42578125" style="65" customWidth="1"/>
    <col min="15111" max="15111" width="24.7109375" style="65" customWidth="1"/>
    <col min="15112" max="15112" width="15.7109375" style="65" customWidth="1"/>
    <col min="15113" max="15114" width="1.7109375" style="65" customWidth="1"/>
    <col min="15115" max="15115" width="7.28515625" style="65" bestFit="1" customWidth="1"/>
    <col min="15116" max="15116" width="5" style="65" customWidth="1"/>
    <col min="15117" max="15117" width="17.7109375" style="65" customWidth="1"/>
    <col min="15118" max="15118" width="1.140625" style="65" customWidth="1"/>
    <col min="15119" max="15119" width="17.7109375" style="65" customWidth="1"/>
    <col min="15120" max="15120" width="1.140625" style="65" customWidth="1"/>
    <col min="15121" max="15360" width="6.7109375" style="65"/>
    <col min="15361" max="15361" width="2.42578125" style="65" customWidth="1"/>
    <col min="15362" max="15364" width="1.7109375" style="65" customWidth="1"/>
    <col min="15365" max="15365" width="3.85546875" style="65" customWidth="1"/>
    <col min="15366" max="15366" width="1.42578125" style="65" customWidth="1"/>
    <col min="15367" max="15367" width="24.7109375" style="65" customWidth="1"/>
    <col min="15368" max="15368" width="15.7109375" style="65" customWidth="1"/>
    <col min="15369" max="15370" width="1.7109375" style="65" customWidth="1"/>
    <col min="15371" max="15371" width="7.28515625" style="65" bestFit="1" customWidth="1"/>
    <col min="15372" max="15372" width="5" style="65" customWidth="1"/>
    <col min="15373" max="15373" width="17.7109375" style="65" customWidth="1"/>
    <col min="15374" max="15374" width="1.140625" style="65" customWidth="1"/>
    <col min="15375" max="15375" width="17.7109375" style="65" customWidth="1"/>
    <col min="15376" max="15376" width="1.140625" style="65" customWidth="1"/>
    <col min="15377" max="15616" width="6.7109375" style="65"/>
    <col min="15617" max="15617" width="2.42578125" style="65" customWidth="1"/>
    <col min="15618" max="15620" width="1.7109375" style="65" customWidth="1"/>
    <col min="15621" max="15621" width="3.85546875" style="65" customWidth="1"/>
    <col min="15622" max="15622" width="1.42578125" style="65" customWidth="1"/>
    <col min="15623" max="15623" width="24.7109375" style="65" customWidth="1"/>
    <col min="15624" max="15624" width="15.7109375" style="65" customWidth="1"/>
    <col min="15625" max="15626" width="1.7109375" style="65" customWidth="1"/>
    <col min="15627" max="15627" width="7.28515625" style="65" bestFit="1" customWidth="1"/>
    <col min="15628" max="15628" width="5" style="65" customWidth="1"/>
    <col min="15629" max="15629" width="17.7109375" style="65" customWidth="1"/>
    <col min="15630" max="15630" width="1.140625" style="65" customWidth="1"/>
    <col min="15631" max="15631" width="17.7109375" style="65" customWidth="1"/>
    <col min="15632" max="15632" width="1.140625" style="65" customWidth="1"/>
    <col min="15633" max="15872" width="6.7109375" style="65"/>
    <col min="15873" max="15873" width="2.42578125" style="65" customWidth="1"/>
    <col min="15874" max="15876" width="1.7109375" style="65" customWidth="1"/>
    <col min="15877" max="15877" width="3.85546875" style="65" customWidth="1"/>
    <col min="15878" max="15878" width="1.42578125" style="65" customWidth="1"/>
    <col min="15879" max="15879" width="24.7109375" style="65" customWidth="1"/>
    <col min="15880" max="15880" width="15.7109375" style="65" customWidth="1"/>
    <col min="15881" max="15882" width="1.7109375" style="65" customWidth="1"/>
    <col min="15883" max="15883" width="7.28515625" style="65" bestFit="1" customWidth="1"/>
    <col min="15884" max="15884" width="5" style="65" customWidth="1"/>
    <col min="15885" max="15885" width="17.7109375" style="65" customWidth="1"/>
    <col min="15886" max="15886" width="1.140625" style="65" customWidth="1"/>
    <col min="15887" max="15887" width="17.7109375" style="65" customWidth="1"/>
    <col min="15888" max="15888" width="1.140625" style="65" customWidth="1"/>
    <col min="15889" max="16128" width="6.7109375" style="65"/>
    <col min="16129" max="16129" width="2.42578125" style="65" customWidth="1"/>
    <col min="16130" max="16132" width="1.7109375" style="65" customWidth="1"/>
    <col min="16133" max="16133" width="3.85546875" style="65" customWidth="1"/>
    <col min="16134" max="16134" width="1.42578125" style="65" customWidth="1"/>
    <col min="16135" max="16135" width="24.7109375" style="65" customWidth="1"/>
    <col min="16136" max="16136" width="15.7109375" style="65" customWidth="1"/>
    <col min="16137" max="16138" width="1.7109375" style="65" customWidth="1"/>
    <col min="16139" max="16139" width="7.28515625" style="65" bestFit="1" customWidth="1"/>
    <col min="16140" max="16140" width="5" style="65" customWidth="1"/>
    <col min="16141" max="16141" width="17.7109375" style="65" customWidth="1"/>
    <col min="16142" max="16142" width="1.140625" style="65" customWidth="1"/>
    <col min="16143" max="16143" width="17.7109375" style="65" customWidth="1"/>
    <col min="16144" max="16144" width="1.140625" style="65" customWidth="1"/>
    <col min="16145" max="16384" width="6.7109375" style="65"/>
  </cols>
  <sheetData>
    <row r="1" spans="2:16" s="61" customFormat="1" ht="12.75" customHeight="1">
      <c r="M1" s="62"/>
    </row>
    <row r="2" spans="2:16" s="63" customFormat="1" ht="13.5" customHeight="1">
      <c r="F2" s="249" t="s">
        <v>0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2:16" s="63" customFormat="1" ht="16.5" customHeight="1">
      <c r="F3" s="249" t="s">
        <v>217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2:16" s="63" customFormat="1" ht="13.5" customHeight="1">
      <c r="F4" s="250" t="s">
        <v>8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2:16" s="63" customFormat="1" ht="16.5" customHeight="1">
      <c r="F5" s="250" t="s">
        <v>9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2:16" s="63" customFormat="1" ht="10.5" customHeight="1"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63" customFormat="1" ht="7.5" customHeight="1"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ht="8.25" customHeight="1">
      <c r="B8" s="66"/>
      <c r="C8" s="67"/>
      <c r="D8" s="67"/>
      <c r="E8" s="67"/>
      <c r="F8" s="67"/>
      <c r="G8" s="67"/>
      <c r="H8" s="67"/>
      <c r="I8" s="67"/>
      <c r="J8" s="67"/>
      <c r="K8" s="68"/>
      <c r="L8" s="66"/>
      <c r="M8" s="69"/>
      <c r="N8" s="66"/>
      <c r="O8" s="67"/>
      <c r="P8" s="69"/>
    </row>
    <row r="9" spans="2:16" ht="18" customHeight="1">
      <c r="B9" s="251" t="s">
        <v>3</v>
      </c>
      <c r="C9" s="252"/>
      <c r="D9" s="252"/>
      <c r="E9" s="252"/>
      <c r="F9" s="252"/>
      <c r="G9" s="252"/>
      <c r="H9" s="252"/>
      <c r="I9" s="252"/>
      <c r="J9" s="253"/>
      <c r="K9" s="70" t="s">
        <v>218</v>
      </c>
      <c r="L9" s="254">
        <v>2019</v>
      </c>
      <c r="M9" s="255"/>
      <c r="N9" s="71"/>
      <c r="O9" s="256">
        <v>2018</v>
      </c>
      <c r="P9" s="257"/>
    </row>
    <row r="10" spans="2:16" ht="4.1500000000000004" customHeight="1">
      <c r="B10" s="66"/>
      <c r="C10" s="67"/>
      <c r="D10" s="67"/>
      <c r="E10" s="67"/>
      <c r="F10" s="67"/>
      <c r="G10" s="67"/>
      <c r="H10" s="67"/>
      <c r="I10" s="67"/>
      <c r="J10" s="69"/>
      <c r="K10" s="68"/>
      <c r="L10" s="66"/>
      <c r="M10" s="69"/>
      <c r="N10" s="66"/>
      <c r="O10" s="67"/>
      <c r="P10" s="69"/>
    </row>
    <row r="11" spans="2:16" ht="15" customHeight="1">
      <c r="B11" s="72"/>
      <c r="C11" s="240" t="s">
        <v>219</v>
      </c>
      <c r="D11" s="240"/>
      <c r="E11" s="240"/>
      <c r="F11" s="240"/>
      <c r="G11" s="240"/>
      <c r="H11" s="240"/>
      <c r="I11" s="240"/>
      <c r="J11" s="241"/>
      <c r="K11" s="73" t="s">
        <v>220</v>
      </c>
      <c r="L11" s="72"/>
      <c r="M11" s="74"/>
      <c r="N11" s="72"/>
      <c r="O11" s="75"/>
      <c r="P11" s="74"/>
    </row>
    <row r="12" spans="2:16" ht="15" customHeight="1">
      <c r="B12" s="72"/>
      <c r="C12" s="242" t="s">
        <v>221</v>
      </c>
      <c r="D12" s="242"/>
      <c r="E12" s="242"/>
      <c r="F12" s="242"/>
      <c r="G12" s="242"/>
      <c r="H12" s="242"/>
      <c r="I12" s="242"/>
      <c r="J12" s="243"/>
      <c r="K12" s="73" t="s">
        <v>222</v>
      </c>
      <c r="L12" s="72"/>
      <c r="M12" s="74"/>
      <c r="N12" s="72"/>
      <c r="O12" s="75"/>
      <c r="P12" s="74"/>
    </row>
    <row r="13" spans="2:16" ht="15" customHeight="1">
      <c r="B13" s="72"/>
      <c r="C13" s="75"/>
      <c r="D13" s="244" t="s">
        <v>223</v>
      </c>
      <c r="E13" s="244"/>
      <c r="F13" s="244"/>
      <c r="G13" s="244"/>
      <c r="H13" s="244"/>
      <c r="I13" s="244"/>
      <c r="J13" s="245"/>
      <c r="K13" s="76"/>
      <c r="L13" s="246">
        <v>185331600515</v>
      </c>
      <c r="M13" s="247"/>
      <c r="N13" s="72"/>
      <c r="O13" s="248">
        <v>167176622018</v>
      </c>
      <c r="P13" s="247"/>
    </row>
    <row r="14" spans="2:16" ht="15" customHeight="1">
      <c r="B14" s="72"/>
      <c r="C14" s="75"/>
      <c r="D14" s="244" t="s">
        <v>224</v>
      </c>
      <c r="E14" s="244"/>
      <c r="F14" s="244"/>
      <c r="G14" s="244"/>
      <c r="H14" s="244"/>
      <c r="I14" s="244"/>
      <c r="J14" s="245"/>
      <c r="K14" s="76"/>
      <c r="L14" s="246">
        <f>10949843841+2980000</f>
        <v>10952823841</v>
      </c>
      <c r="M14" s="247"/>
      <c r="N14" s="72"/>
      <c r="O14" s="248">
        <v>20521606738</v>
      </c>
      <c r="P14" s="247"/>
    </row>
    <row r="15" spans="2:16" ht="15" customHeight="1">
      <c r="B15" s="72"/>
      <c r="C15" s="75"/>
      <c r="D15" s="244" t="s">
        <v>225</v>
      </c>
      <c r="E15" s="244"/>
      <c r="F15" s="244"/>
      <c r="G15" s="244"/>
      <c r="H15" s="244"/>
      <c r="I15" s="244"/>
      <c r="J15" s="245"/>
      <c r="K15" s="76"/>
      <c r="L15" s="246">
        <v>15278078431</v>
      </c>
      <c r="M15" s="247"/>
      <c r="N15" s="72"/>
      <c r="O15" s="248">
        <v>14026583487</v>
      </c>
      <c r="P15" s="247"/>
    </row>
    <row r="16" spans="2:16" ht="15" customHeight="1">
      <c r="B16" s="72"/>
      <c r="C16" s="75"/>
      <c r="D16" s="244" t="s">
        <v>226</v>
      </c>
      <c r="E16" s="244"/>
      <c r="F16" s="244"/>
      <c r="G16" s="244"/>
      <c r="H16" s="244"/>
      <c r="I16" s="244"/>
      <c r="J16" s="245"/>
      <c r="K16" s="76"/>
      <c r="L16" s="246">
        <f>176200510452-95759500</f>
        <v>176104750952</v>
      </c>
      <c r="M16" s="247"/>
      <c r="N16" s="72"/>
      <c r="O16" s="248">
        <v>141226505424</v>
      </c>
      <c r="P16" s="247"/>
    </row>
    <row r="17" spans="2:16" ht="15" customHeight="1">
      <c r="B17" s="72"/>
      <c r="C17" s="75"/>
      <c r="D17" s="244" t="s">
        <v>227</v>
      </c>
      <c r="E17" s="244"/>
      <c r="F17" s="244"/>
      <c r="G17" s="244"/>
      <c r="H17" s="244"/>
      <c r="I17" s="244"/>
      <c r="J17" s="245"/>
      <c r="K17" s="76"/>
      <c r="L17" s="246">
        <v>29554921489</v>
      </c>
      <c r="M17" s="247"/>
      <c r="N17" s="72"/>
      <c r="O17" s="248">
        <v>38881727988</v>
      </c>
      <c r="P17" s="247"/>
    </row>
    <row r="18" spans="2:16" ht="15" customHeight="1">
      <c r="B18" s="72"/>
      <c r="C18" s="75"/>
      <c r="D18" s="244" t="s">
        <v>228</v>
      </c>
      <c r="E18" s="244"/>
      <c r="F18" s="244"/>
      <c r="G18" s="244"/>
      <c r="H18" s="244"/>
      <c r="I18" s="244"/>
      <c r="J18" s="245"/>
      <c r="K18" s="76"/>
      <c r="L18" s="246">
        <f>1018544740000</f>
        <v>1018544740000</v>
      </c>
      <c r="M18" s="247"/>
      <c r="N18" s="72"/>
      <c r="O18" s="248">
        <v>978664650000</v>
      </c>
      <c r="P18" s="247"/>
    </row>
    <row r="19" spans="2:16" ht="15" customHeight="1">
      <c r="B19" s="72"/>
      <c r="C19" s="75"/>
      <c r="D19" s="244" t="s">
        <v>229</v>
      </c>
      <c r="E19" s="244"/>
      <c r="F19" s="244"/>
      <c r="G19" s="244"/>
      <c r="H19" s="244"/>
      <c r="I19" s="244"/>
      <c r="J19" s="245"/>
      <c r="K19" s="76"/>
      <c r="L19" s="246">
        <v>310662896479</v>
      </c>
      <c r="M19" s="247"/>
      <c r="N19" s="72"/>
      <c r="O19" s="248">
        <v>308185919715</v>
      </c>
      <c r="P19" s="247"/>
    </row>
    <row r="20" spans="2:16" ht="15" customHeight="1">
      <c r="B20" s="72"/>
      <c r="C20" s="75"/>
      <c r="D20" s="244" t="s">
        <v>230</v>
      </c>
      <c r="E20" s="244"/>
      <c r="F20" s="244"/>
      <c r="G20" s="244"/>
      <c r="H20" s="244"/>
      <c r="I20" s="244"/>
      <c r="J20" s="245"/>
      <c r="K20" s="76"/>
      <c r="L20" s="246">
        <v>148991486503</v>
      </c>
      <c r="M20" s="247"/>
      <c r="N20" s="72"/>
      <c r="O20" s="248">
        <v>142435400653</v>
      </c>
      <c r="P20" s="247"/>
    </row>
    <row r="21" spans="2:16" ht="15" customHeight="1">
      <c r="B21" s="72"/>
      <c r="C21" s="75"/>
      <c r="D21" s="244" t="s">
        <v>231</v>
      </c>
      <c r="E21" s="244"/>
      <c r="F21" s="244"/>
      <c r="G21" s="244"/>
      <c r="H21" s="244"/>
      <c r="I21" s="244"/>
      <c r="J21" s="245"/>
      <c r="K21" s="76"/>
      <c r="L21" s="246">
        <v>191230266000</v>
      </c>
      <c r="M21" s="247"/>
      <c r="N21" s="72"/>
      <c r="O21" s="248">
        <v>207089437000</v>
      </c>
      <c r="P21" s="247"/>
    </row>
    <row r="22" spans="2:16" ht="15" customHeight="1">
      <c r="B22" s="72"/>
      <c r="C22" s="75"/>
      <c r="D22" s="244" t="s">
        <v>232</v>
      </c>
      <c r="E22" s="244"/>
      <c r="F22" s="244"/>
      <c r="G22" s="244"/>
      <c r="H22" s="244"/>
      <c r="I22" s="244"/>
      <c r="J22" s="245"/>
      <c r="K22" s="76"/>
      <c r="L22" s="246">
        <v>7406223000</v>
      </c>
      <c r="M22" s="247"/>
      <c r="N22" s="72"/>
      <c r="O22" s="248">
        <v>9667587140</v>
      </c>
      <c r="P22" s="247"/>
    </row>
    <row r="23" spans="2:16" ht="15" customHeight="1">
      <c r="B23" s="72"/>
      <c r="C23" s="75"/>
      <c r="D23" s="244" t="s">
        <v>233</v>
      </c>
      <c r="E23" s="244"/>
      <c r="F23" s="244"/>
      <c r="G23" s="244"/>
      <c r="H23" s="244"/>
      <c r="I23" s="244"/>
      <c r="J23" s="245"/>
      <c r="K23" s="76"/>
      <c r="L23" s="246">
        <v>85256160000</v>
      </c>
      <c r="M23" s="247"/>
      <c r="N23" s="72"/>
      <c r="O23" s="248">
        <v>85848040000</v>
      </c>
      <c r="P23" s="247"/>
    </row>
    <row r="24" spans="2:16" ht="15" customHeight="1">
      <c r="B24" s="72"/>
      <c r="C24" s="75"/>
      <c r="D24" s="244" t="s">
        <v>234</v>
      </c>
      <c r="E24" s="244"/>
      <c r="F24" s="244"/>
      <c r="G24" s="244"/>
      <c r="H24" s="244"/>
      <c r="I24" s="244"/>
      <c r="J24" s="245"/>
      <c r="K24" s="76"/>
      <c r="L24" s="260">
        <v>0</v>
      </c>
      <c r="M24" s="261"/>
      <c r="N24" s="72"/>
      <c r="O24" s="262">
        <v>0</v>
      </c>
      <c r="P24" s="261"/>
    </row>
    <row r="25" spans="2:16" ht="4.1500000000000004" customHeight="1">
      <c r="B25" s="72"/>
      <c r="C25" s="75"/>
      <c r="D25" s="75"/>
      <c r="E25" s="75"/>
      <c r="F25" s="75"/>
      <c r="G25" s="75"/>
      <c r="H25" s="75"/>
      <c r="I25" s="75"/>
      <c r="J25" s="74"/>
      <c r="K25" s="77"/>
      <c r="L25" s="78"/>
      <c r="M25" s="79"/>
      <c r="N25" s="78"/>
      <c r="O25" s="80"/>
      <c r="P25" s="79"/>
    </row>
    <row r="26" spans="2:16" ht="15" customHeight="1">
      <c r="B26" s="72"/>
      <c r="C26" s="75"/>
      <c r="D26" s="75"/>
      <c r="E26" s="258" t="s">
        <v>235</v>
      </c>
      <c r="F26" s="258"/>
      <c r="G26" s="258"/>
      <c r="H26" s="258"/>
      <c r="I26" s="258"/>
      <c r="J26" s="259"/>
      <c r="K26" s="73"/>
      <c r="L26" s="260">
        <f>L13+L14+L15+L16+L17+L18+L19+L20+L21+L22+L23+L24</f>
        <v>2179313947210</v>
      </c>
      <c r="M26" s="261"/>
      <c r="N26" s="81"/>
      <c r="O26" s="262">
        <f>O13+O14+O15+O16+O17+O18+O19+O20+O21+O22+O23+O24</f>
        <v>2113724080163</v>
      </c>
      <c r="P26" s="261"/>
    </row>
    <row r="27" spans="2:16" ht="15" customHeight="1">
      <c r="B27" s="72"/>
      <c r="C27" s="242" t="s">
        <v>236</v>
      </c>
      <c r="D27" s="242"/>
      <c r="E27" s="242"/>
      <c r="F27" s="242"/>
      <c r="G27" s="242"/>
      <c r="H27" s="242"/>
      <c r="I27" s="242"/>
      <c r="J27" s="243"/>
      <c r="K27" s="76" t="s">
        <v>237</v>
      </c>
      <c r="L27" s="72"/>
      <c r="M27" s="74"/>
      <c r="N27" s="72"/>
      <c r="O27" s="75"/>
      <c r="P27" s="74"/>
    </row>
    <row r="28" spans="2:16" ht="15" customHeight="1">
      <c r="B28" s="72"/>
      <c r="C28" s="75"/>
      <c r="D28" s="244" t="s">
        <v>126</v>
      </c>
      <c r="E28" s="244"/>
      <c r="F28" s="244"/>
      <c r="G28" s="244"/>
      <c r="H28" s="244"/>
      <c r="I28" s="244"/>
      <c r="J28" s="245"/>
      <c r="K28" s="76"/>
      <c r="L28" s="246">
        <v>953518324938</v>
      </c>
      <c r="M28" s="247"/>
      <c r="N28" s="72"/>
      <c r="O28" s="248">
        <v>910590326974</v>
      </c>
      <c r="P28" s="247"/>
    </row>
    <row r="29" spans="2:16" ht="15" customHeight="1">
      <c r="B29" s="72"/>
      <c r="C29" s="75"/>
      <c r="D29" s="244" t="s">
        <v>238</v>
      </c>
      <c r="E29" s="244"/>
      <c r="F29" s="244"/>
      <c r="G29" s="244"/>
      <c r="H29" s="244"/>
      <c r="I29" s="244"/>
      <c r="J29" s="245"/>
      <c r="K29" s="76"/>
      <c r="L29" s="246">
        <v>0</v>
      </c>
      <c r="M29" s="247"/>
      <c r="N29" s="72"/>
      <c r="O29" s="248">
        <v>0</v>
      </c>
      <c r="P29" s="247"/>
    </row>
    <row r="30" spans="2:16" ht="15" customHeight="1">
      <c r="B30" s="72"/>
      <c r="C30" s="75"/>
      <c r="D30" s="244" t="s">
        <v>132</v>
      </c>
      <c r="E30" s="244"/>
      <c r="F30" s="244"/>
      <c r="G30" s="244"/>
      <c r="H30" s="244"/>
      <c r="I30" s="244"/>
      <c r="J30" s="245"/>
      <c r="K30" s="76"/>
      <c r="L30" s="246">
        <v>63649583378</v>
      </c>
      <c r="M30" s="247"/>
      <c r="N30" s="72"/>
      <c r="O30" s="248">
        <v>86881513994</v>
      </c>
      <c r="P30" s="247"/>
    </row>
    <row r="31" spans="2:16" ht="15" customHeight="1">
      <c r="B31" s="72"/>
      <c r="C31" s="75"/>
      <c r="D31" s="244" t="s">
        <v>135</v>
      </c>
      <c r="E31" s="244"/>
      <c r="F31" s="244"/>
      <c r="G31" s="244"/>
      <c r="H31" s="244"/>
      <c r="I31" s="244"/>
      <c r="J31" s="245"/>
      <c r="K31" s="76"/>
      <c r="L31" s="246">
        <v>13455000000</v>
      </c>
      <c r="M31" s="247"/>
      <c r="N31" s="72"/>
      <c r="O31" s="248">
        <v>4748800000</v>
      </c>
      <c r="P31" s="247"/>
    </row>
    <row r="32" spans="2:16" ht="15" customHeight="1">
      <c r="B32" s="72"/>
      <c r="C32" s="75"/>
      <c r="D32" s="244" t="s">
        <v>239</v>
      </c>
      <c r="E32" s="244"/>
      <c r="F32" s="244"/>
      <c r="G32" s="244"/>
      <c r="H32" s="244"/>
      <c r="I32" s="244"/>
      <c r="J32" s="245"/>
      <c r="K32" s="76"/>
      <c r="L32" s="263">
        <v>17923459000</v>
      </c>
      <c r="M32" s="264"/>
      <c r="N32" s="72"/>
      <c r="O32" s="248">
        <v>17419192000</v>
      </c>
      <c r="P32" s="247"/>
    </row>
    <row r="33" spans="2:16" ht="22.5" customHeight="1">
      <c r="B33" s="72"/>
      <c r="C33" s="75"/>
      <c r="D33" s="269" t="s">
        <v>240</v>
      </c>
      <c r="E33" s="269"/>
      <c r="F33" s="269"/>
      <c r="G33" s="269"/>
      <c r="H33" s="269"/>
      <c r="I33" s="269"/>
      <c r="J33" s="270"/>
      <c r="K33" s="73"/>
      <c r="L33" s="246">
        <v>340202486981</v>
      </c>
      <c r="M33" s="247"/>
      <c r="N33" s="72"/>
      <c r="O33" s="248">
        <v>303448658272</v>
      </c>
      <c r="P33" s="247"/>
    </row>
    <row r="34" spans="2:16" ht="15" customHeight="1">
      <c r="B34" s="72"/>
      <c r="C34" s="75"/>
      <c r="D34" s="244" t="s">
        <v>241</v>
      </c>
      <c r="E34" s="244"/>
      <c r="F34" s="244"/>
      <c r="G34" s="244"/>
      <c r="H34" s="244"/>
      <c r="I34" s="244"/>
      <c r="J34" s="245"/>
      <c r="K34" s="76"/>
      <c r="L34" s="246">
        <v>615170568</v>
      </c>
      <c r="M34" s="247"/>
      <c r="N34" s="72"/>
      <c r="O34" s="248">
        <v>583892500</v>
      </c>
      <c r="P34" s="247"/>
    </row>
    <row r="35" spans="2:16" ht="15" customHeight="1">
      <c r="B35" s="72"/>
      <c r="C35" s="75"/>
      <c r="D35" s="244" t="s">
        <v>129</v>
      </c>
      <c r="E35" s="244"/>
      <c r="F35" s="244"/>
      <c r="G35" s="244"/>
      <c r="H35" s="244"/>
      <c r="I35" s="244"/>
      <c r="J35" s="245"/>
      <c r="K35" s="76"/>
      <c r="L35" s="246">
        <f>585767169357</f>
        <v>585767169357</v>
      </c>
      <c r="M35" s="247"/>
      <c r="N35" s="72"/>
      <c r="O35" s="248">
        <v>478973149474</v>
      </c>
      <c r="P35" s="247"/>
    </row>
    <row r="36" spans="2:16" ht="4.1500000000000004" customHeight="1">
      <c r="B36" s="72"/>
      <c r="C36" s="75"/>
      <c r="D36" s="75"/>
      <c r="E36" s="75"/>
      <c r="F36" s="75"/>
      <c r="G36" s="265"/>
      <c r="H36" s="265"/>
      <c r="I36" s="75"/>
      <c r="J36" s="74"/>
      <c r="K36" s="77"/>
      <c r="L36" s="72"/>
      <c r="M36" s="74"/>
      <c r="N36" s="72"/>
      <c r="O36" s="75"/>
      <c r="P36" s="74"/>
    </row>
    <row r="37" spans="2:16" ht="15" customHeight="1">
      <c r="B37" s="72"/>
      <c r="C37" s="75"/>
      <c r="D37" s="75"/>
      <c r="E37" s="258" t="s">
        <v>242</v>
      </c>
      <c r="F37" s="258"/>
      <c r="G37" s="258"/>
      <c r="H37" s="258"/>
      <c r="I37" s="258"/>
      <c r="J37" s="259"/>
      <c r="K37" s="73"/>
      <c r="L37" s="266">
        <f>L28+L29+L30+L31+L32+L33+L34+L35</f>
        <v>1975131194222</v>
      </c>
      <c r="M37" s="267"/>
      <c r="N37" s="82"/>
      <c r="O37" s="268">
        <f>O28+O29+O30+O31+O32+O33+O34+O35</f>
        <v>1802645533214</v>
      </c>
      <c r="P37" s="267"/>
    </row>
    <row r="38" spans="2:16" ht="4.1500000000000004" customHeight="1">
      <c r="B38" s="72"/>
      <c r="C38" s="75"/>
      <c r="D38" s="75"/>
      <c r="E38" s="75"/>
      <c r="F38" s="75"/>
      <c r="G38" s="75"/>
      <c r="H38" s="75"/>
      <c r="I38" s="75"/>
      <c r="J38" s="74"/>
      <c r="K38" s="77"/>
      <c r="L38" s="71"/>
      <c r="M38" s="83"/>
      <c r="N38" s="71"/>
      <c r="O38" s="84"/>
      <c r="P38" s="83"/>
    </row>
    <row r="39" spans="2:16" ht="15" customHeight="1">
      <c r="B39" s="72"/>
      <c r="C39" s="240" t="s">
        <v>243</v>
      </c>
      <c r="D39" s="240"/>
      <c r="E39" s="240"/>
      <c r="F39" s="240"/>
      <c r="G39" s="240"/>
      <c r="H39" s="240"/>
      <c r="I39" s="240"/>
      <c r="J39" s="241"/>
      <c r="K39" s="85"/>
      <c r="L39" s="271">
        <f>L26-L37</f>
        <v>204182752988</v>
      </c>
      <c r="M39" s="272"/>
      <c r="N39" s="86"/>
      <c r="O39" s="273">
        <f>O26-O37</f>
        <v>311078546949</v>
      </c>
      <c r="P39" s="272"/>
    </row>
    <row r="40" spans="2:16" ht="4.1500000000000004" customHeight="1">
      <c r="B40" s="72"/>
      <c r="C40" s="87"/>
      <c r="D40" s="87"/>
      <c r="E40" s="87"/>
      <c r="F40" s="87"/>
      <c r="G40" s="87"/>
      <c r="H40" s="87"/>
      <c r="I40" s="87"/>
      <c r="J40" s="88"/>
      <c r="K40" s="85"/>
      <c r="L40" s="72"/>
      <c r="M40" s="74"/>
      <c r="N40" s="72"/>
      <c r="O40" s="75"/>
      <c r="P40" s="74"/>
    </row>
    <row r="41" spans="2:16" ht="15" customHeight="1">
      <c r="B41" s="72"/>
      <c r="C41" s="240" t="s">
        <v>244</v>
      </c>
      <c r="D41" s="240"/>
      <c r="E41" s="240"/>
      <c r="F41" s="240"/>
      <c r="G41" s="240"/>
      <c r="H41" s="240"/>
      <c r="I41" s="240"/>
      <c r="J41" s="241"/>
      <c r="K41" s="73" t="s">
        <v>245</v>
      </c>
      <c r="L41" s="72"/>
      <c r="M41" s="74"/>
      <c r="N41" s="72"/>
      <c r="O41" s="75"/>
      <c r="P41" s="74"/>
    </row>
    <row r="42" spans="2:16" ht="15" customHeight="1">
      <c r="B42" s="72"/>
      <c r="C42" s="242" t="s">
        <v>221</v>
      </c>
      <c r="D42" s="242"/>
      <c r="E42" s="242"/>
      <c r="F42" s="242"/>
      <c r="G42" s="242"/>
      <c r="H42" s="242"/>
      <c r="I42" s="242"/>
      <c r="J42" s="243"/>
      <c r="K42" s="76" t="s">
        <v>246</v>
      </c>
      <c r="L42" s="72"/>
      <c r="M42" s="74"/>
      <c r="N42" s="72"/>
      <c r="O42" s="75"/>
      <c r="P42" s="74"/>
    </row>
    <row r="43" spans="2:16" ht="15" customHeight="1">
      <c r="B43" s="72"/>
      <c r="C43" s="75"/>
      <c r="D43" s="244" t="s">
        <v>247</v>
      </c>
      <c r="E43" s="244"/>
      <c r="F43" s="244"/>
      <c r="G43" s="244"/>
      <c r="H43" s="244"/>
      <c r="I43" s="244"/>
      <c r="J43" s="245"/>
      <c r="K43" s="76"/>
      <c r="L43" s="246">
        <v>0</v>
      </c>
      <c r="M43" s="247"/>
      <c r="N43" s="72"/>
      <c r="O43" s="248">
        <v>0</v>
      </c>
      <c r="P43" s="247"/>
    </row>
    <row r="44" spans="2:16" ht="15" customHeight="1">
      <c r="B44" s="72"/>
      <c r="C44" s="75"/>
      <c r="D44" s="244" t="s">
        <v>248</v>
      </c>
      <c r="E44" s="244"/>
      <c r="F44" s="244"/>
      <c r="G44" s="244"/>
      <c r="H44" s="244"/>
      <c r="I44" s="244"/>
      <c r="J44" s="245"/>
      <c r="K44" s="76"/>
      <c r="L44" s="89"/>
      <c r="M44" s="90">
        <v>0</v>
      </c>
      <c r="N44" s="72"/>
      <c r="O44" s="248">
        <v>0</v>
      </c>
      <c r="P44" s="247"/>
    </row>
    <row r="45" spans="2:16" ht="15" customHeight="1">
      <c r="B45" s="72"/>
      <c r="C45" s="75"/>
      <c r="D45" s="244" t="s">
        <v>249</v>
      </c>
      <c r="E45" s="244"/>
      <c r="F45" s="244"/>
      <c r="G45" s="244"/>
      <c r="H45" s="244"/>
      <c r="I45" s="244"/>
      <c r="J45" s="245"/>
      <c r="K45" s="76"/>
      <c r="L45" s="246">
        <v>0</v>
      </c>
      <c r="M45" s="247"/>
      <c r="N45" s="72"/>
      <c r="O45" s="248">
        <v>93200000</v>
      </c>
      <c r="P45" s="247"/>
    </row>
    <row r="46" spans="2:16" ht="15" customHeight="1">
      <c r="B46" s="72"/>
      <c r="C46" s="75"/>
      <c r="D46" s="244" t="s">
        <v>250</v>
      </c>
      <c r="E46" s="244"/>
      <c r="F46" s="244"/>
      <c r="G46" s="244"/>
      <c r="H46" s="244"/>
      <c r="I46" s="244"/>
      <c r="J46" s="245"/>
      <c r="K46" s="76"/>
      <c r="L46" s="246">
        <v>95759500</v>
      </c>
      <c r="M46" s="247"/>
      <c r="N46" s="72"/>
      <c r="O46" s="248">
        <v>91413236</v>
      </c>
      <c r="P46" s="247"/>
    </row>
    <row r="47" spans="2:16" ht="15" customHeight="1">
      <c r="B47" s="72"/>
      <c r="C47" s="75"/>
      <c r="D47" s="244" t="s">
        <v>251</v>
      </c>
      <c r="E47" s="244"/>
      <c r="F47" s="244"/>
      <c r="G47" s="244"/>
      <c r="H47" s="244"/>
      <c r="I47" s="244"/>
      <c r="J47" s="245"/>
      <c r="K47" s="76"/>
      <c r="L47" s="246">
        <v>0</v>
      </c>
      <c r="M47" s="247"/>
      <c r="N47" s="72"/>
      <c r="O47" s="248">
        <v>0</v>
      </c>
      <c r="P47" s="247"/>
    </row>
    <row r="48" spans="2:16" ht="15" customHeight="1">
      <c r="B48" s="72"/>
      <c r="C48" s="75"/>
      <c r="D48" s="244" t="s">
        <v>252</v>
      </c>
      <c r="E48" s="244"/>
      <c r="F48" s="244"/>
      <c r="G48" s="244"/>
      <c r="H48" s="244"/>
      <c r="I48" s="244"/>
      <c r="J48" s="245"/>
      <c r="K48" s="76"/>
      <c r="L48" s="246">
        <v>0</v>
      </c>
      <c r="M48" s="247"/>
      <c r="N48" s="72"/>
      <c r="O48" s="248">
        <v>0</v>
      </c>
      <c r="P48" s="247"/>
    </row>
    <row r="49" spans="2:16" ht="15" customHeight="1">
      <c r="B49" s="72"/>
      <c r="C49" s="75"/>
      <c r="D49" s="244" t="s">
        <v>253</v>
      </c>
      <c r="E49" s="244"/>
      <c r="F49" s="244"/>
      <c r="G49" s="244"/>
      <c r="H49" s="244"/>
      <c r="I49" s="244"/>
      <c r="J49" s="245"/>
      <c r="K49" s="76"/>
      <c r="L49" s="246">
        <v>0</v>
      </c>
      <c r="M49" s="247"/>
      <c r="N49" s="72"/>
      <c r="O49" s="248">
        <v>20538264</v>
      </c>
      <c r="P49" s="247"/>
    </row>
    <row r="50" spans="2:16" ht="15" customHeight="1">
      <c r="B50" s="72"/>
      <c r="C50" s="75"/>
      <c r="D50" s="244" t="s">
        <v>254</v>
      </c>
      <c r="E50" s="244"/>
      <c r="F50" s="244"/>
      <c r="G50" s="244"/>
      <c r="H50" s="244"/>
      <c r="I50" s="244"/>
      <c r="J50" s="245"/>
      <c r="K50" s="76"/>
      <c r="L50" s="89"/>
      <c r="M50" s="90">
        <v>0</v>
      </c>
      <c r="N50" s="72"/>
      <c r="O50" s="91">
        <v>0</v>
      </c>
      <c r="P50" s="90"/>
    </row>
    <row r="51" spans="2:16" ht="4.1500000000000004" customHeight="1">
      <c r="B51" s="72"/>
      <c r="C51" s="75"/>
      <c r="D51" s="75"/>
      <c r="E51" s="75"/>
      <c r="F51" s="75"/>
      <c r="G51" s="75"/>
      <c r="H51" s="75"/>
      <c r="I51" s="75"/>
      <c r="J51" s="74"/>
      <c r="K51" s="77"/>
      <c r="L51" s="72"/>
      <c r="M51" s="74"/>
      <c r="N51" s="72"/>
      <c r="O51" s="75"/>
      <c r="P51" s="74"/>
    </row>
    <row r="52" spans="2:16" ht="15" customHeight="1">
      <c r="B52" s="72"/>
      <c r="C52" s="75"/>
      <c r="D52" s="75"/>
      <c r="E52" s="258" t="s">
        <v>235</v>
      </c>
      <c r="F52" s="258"/>
      <c r="G52" s="258"/>
      <c r="H52" s="258"/>
      <c r="I52" s="258"/>
      <c r="J52" s="259"/>
      <c r="K52" s="73"/>
      <c r="L52" s="274">
        <f>L43+M44+L45+L46+L47+L48+L49+M50</f>
        <v>95759500</v>
      </c>
      <c r="M52" s="275"/>
      <c r="N52" s="92"/>
      <c r="O52" s="276">
        <f>O43+O44+O45+O46+O48+O49+O50</f>
        <v>205151500</v>
      </c>
      <c r="P52" s="275"/>
    </row>
    <row r="53" spans="2:16" ht="15" customHeight="1">
      <c r="B53" s="72"/>
      <c r="C53" s="242" t="s">
        <v>236</v>
      </c>
      <c r="D53" s="242"/>
      <c r="E53" s="242"/>
      <c r="F53" s="242"/>
      <c r="G53" s="242"/>
      <c r="H53" s="242"/>
      <c r="I53" s="242"/>
      <c r="J53" s="243"/>
      <c r="K53" s="76" t="s">
        <v>255</v>
      </c>
      <c r="L53" s="72"/>
      <c r="M53" s="74"/>
      <c r="N53" s="72"/>
      <c r="O53" s="75"/>
      <c r="P53" s="74"/>
    </row>
    <row r="54" spans="2:16" ht="15" customHeight="1">
      <c r="B54" s="72"/>
      <c r="C54" s="75"/>
      <c r="D54" s="244" t="s">
        <v>256</v>
      </c>
      <c r="E54" s="244"/>
      <c r="F54" s="244"/>
      <c r="G54" s="244"/>
      <c r="H54" s="244"/>
      <c r="I54" s="244"/>
      <c r="J54" s="245"/>
      <c r="K54" s="76"/>
      <c r="L54" s="246">
        <v>1842390000</v>
      </c>
      <c r="M54" s="247"/>
      <c r="N54" s="72"/>
      <c r="O54" s="248">
        <v>13771067850</v>
      </c>
      <c r="P54" s="247"/>
    </row>
    <row r="55" spans="2:16" ht="15" customHeight="1">
      <c r="B55" s="72"/>
      <c r="C55" s="75"/>
      <c r="D55" s="244" t="s">
        <v>257</v>
      </c>
      <c r="E55" s="244"/>
      <c r="F55" s="244"/>
      <c r="G55" s="244"/>
      <c r="H55" s="244"/>
      <c r="I55" s="244"/>
      <c r="J55" s="245"/>
      <c r="K55" s="76"/>
      <c r="L55" s="246">
        <v>62045501927</v>
      </c>
      <c r="M55" s="247"/>
      <c r="N55" s="72"/>
      <c r="O55" s="248">
        <v>65886713237</v>
      </c>
      <c r="P55" s="247"/>
    </row>
    <row r="56" spans="2:16" ht="15" customHeight="1">
      <c r="B56" s="72"/>
      <c r="C56" s="75"/>
      <c r="D56" s="244" t="s">
        <v>258</v>
      </c>
      <c r="E56" s="244"/>
      <c r="F56" s="244"/>
      <c r="G56" s="244"/>
      <c r="H56" s="244"/>
      <c r="I56" s="244"/>
      <c r="J56" s="245"/>
      <c r="K56" s="76"/>
      <c r="L56" s="246">
        <v>88135887846</v>
      </c>
      <c r="M56" s="247"/>
      <c r="N56" s="72"/>
      <c r="O56" s="248">
        <v>58347891389</v>
      </c>
      <c r="P56" s="247"/>
    </row>
    <row r="57" spans="2:16" ht="15" customHeight="1">
      <c r="B57" s="72"/>
      <c r="C57" s="75"/>
      <c r="D57" s="244" t="s">
        <v>259</v>
      </c>
      <c r="E57" s="244"/>
      <c r="F57" s="244"/>
      <c r="G57" s="244"/>
      <c r="H57" s="244"/>
      <c r="I57" s="244"/>
      <c r="J57" s="245"/>
      <c r="K57" s="76"/>
      <c r="L57" s="246">
        <v>100554234945</v>
      </c>
      <c r="M57" s="247"/>
      <c r="N57" s="72"/>
      <c r="O57" s="248">
        <v>94555944031</v>
      </c>
      <c r="P57" s="247"/>
    </row>
    <row r="58" spans="2:16" ht="15" customHeight="1">
      <c r="B58" s="72"/>
      <c r="C58" s="75"/>
      <c r="D58" s="244" t="s">
        <v>260</v>
      </c>
      <c r="E58" s="244"/>
      <c r="F58" s="244"/>
      <c r="G58" s="244"/>
      <c r="H58" s="244"/>
      <c r="I58" s="244"/>
      <c r="J58" s="245"/>
      <c r="K58" s="76"/>
      <c r="L58" s="246">
        <v>34306760158</v>
      </c>
      <c r="M58" s="247"/>
      <c r="N58" s="72"/>
      <c r="O58" s="248">
        <v>29374407854</v>
      </c>
      <c r="P58" s="247"/>
    </row>
    <row r="59" spans="2:16" ht="4.1500000000000004" customHeight="1">
      <c r="B59" s="72"/>
      <c r="C59" s="75"/>
      <c r="D59" s="75"/>
      <c r="E59" s="75"/>
      <c r="F59" s="75"/>
      <c r="G59" s="75"/>
      <c r="H59" s="75"/>
      <c r="I59" s="75"/>
      <c r="J59" s="74"/>
      <c r="K59" s="77"/>
      <c r="L59" s="72"/>
      <c r="M59" s="74"/>
      <c r="N59" s="72"/>
      <c r="O59" s="75"/>
      <c r="P59" s="74"/>
    </row>
    <row r="60" spans="2:16" ht="15" customHeight="1">
      <c r="B60" s="72"/>
      <c r="C60" s="75"/>
      <c r="D60" s="75"/>
      <c r="E60" s="258" t="s">
        <v>242</v>
      </c>
      <c r="F60" s="258"/>
      <c r="G60" s="258"/>
      <c r="H60" s="258"/>
      <c r="I60" s="258"/>
      <c r="J60" s="259"/>
      <c r="K60" s="73"/>
      <c r="L60" s="280">
        <f>L54+L55+L56+L57+L58</f>
        <v>286884774876</v>
      </c>
      <c r="M60" s="281"/>
      <c r="N60" s="93"/>
      <c r="O60" s="282">
        <f>O54+O55+O56+O57+O58</f>
        <v>261936024361</v>
      </c>
      <c r="P60" s="281"/>
    </row>
    <row r="61" spans="2:16" ht="4.1500000000000004" customHeight="1">
      <c r="B61" s="72"/>
      <c r="C61" s="75"/>
      <c r="D61" s="75"/>
      <c r="E61" s="75"/>
      <c r="F61" s="75"/>
      <c r="G61" s="75"/>
      <c r="H61" s="75"/>
      <c r="I61" s="75"/>
      <c r="J61" s="74"/>
      <c r="K61" s="77"/>
      <c r="L61" s="72"/>
      <c r="M61" s="74"/>
      <c r="N61" s="72"/>
      <c r="O61" s="75"/>
      <c r="P61" s="74"/>
    </row>
    <row r="62" spans="2:16" ht="15" customHeight="1">
      <c r="B62" s="72"/>
      <c r="C62" s="240" t="s">
        <v>261</v>
      </c>
      <c r="D62" s="240"/>
      <c r="E62" s="240"/>
      <c r="F62" s="240"/>
      <c r="G62" s="240"/>
      <c r="H62" s="240"/>
      <c r="I62" s="240"/>
      <c r="J62" s="241"/>
      <c r="K62" s="85"/>
      <c r="L62" s="277">
        <f>L52-L60</f>
        <v>-286789015376</v>
      </c>
      <c r="M62" s="278"/>
      <c r="N62" s="94"/>
      <c r="O62" s="279">
        <f>O52-O60</f>
        <v>-261730872861</v>
      </c>
      <c r="P62" s="278"/>
    </row>
    <row r="63" spans="2:16" ht="15" customHeight="1">
      <c r="B63" s="72"/>
      <c r="C63" s="87"/>
      <c r="D63" s="87"/>
      <c r="E63" s="87"/>
      <c r="F63" s="87"/>
      <c r="G63" s="87"/>
      <c r="H63" s="87"/>
      <c r="I63" s="87"/>
      <c r="J63" s="88"/>
      <c r="K63" s="85"/>
      <c r="L63" s="95"/>
      <c r="M63" s="96"/>
      <c r="N63" s="94"/>
      <c r="O63" s="97"/>
      <c r="P63" s="96"/>
    </row>
    <row r="64" spans="2:16" ht="15" customHeight="1">
      <c r="B64" s="72"/>
      <c r="C64" s="240" t="s">
        <v>262</v>
      </c>
      <c r="D64" s="240"/>
      <c r="E64" s="240"/>
      <c r="F64" s="240"/>
      <c r="G64" s="240"/>
      <c r="H64" s="240"/>
      <c r="I64" s="240"/>
      <c r="J64" s="241"/>
      <c r="K64" s="73" t="s">
        <v>263</v>
      </c>
      <c r="L64" s="72"/>
      <c r="M64" s="74"/>
      <c r="N64" s="72"/>
      <c r="O64" s="75"/>
      <c r="P64" s="74"/>
    </row>
    <row r="65" spans="2:16" ht="15" customHeight="1">
      <c r="B65" s="72"/>
      <c r="C65" s="242" t="s">
        <v>221</v>
      </c>
      <c r="D65" s="242"/>
      <c r="E65" s="242"/>
      <c r="F65" s="242"/>
      <c r="G65" s="242"/>
      <c r="H65" s="242"/>
      <c r="I65" s="242"/>
      <c r="J65" s="243"/>
      <c r="K65" s="76" t="s">
        <v>264</v>
      </c>
      <c r="L65" s="72"/>
      <c r="M65" s="74"/>
      <c r="N65" s="72"/>
      <c r="O65" s="75"/>
      <c r="P65" s="74"/>
    </row>
    <row r="66" spans="2:16" ht="15" customHeight="1">
      <c r="B66" s="72"/>
      <c r="C66" s="75"/>
      <c r="D66" s="244" t="s">
        <v>265</v>
      </c>
      <c r="E66" s="244"/>
      <c r="F66" s="244"/>
      <c r="G66" s="244"/>
      <c r="H66" s="244"/>
      <c r="I66" s="244"/>
      <c r="J66" s="245"/>
      <c r="K66" s="76"/>
      <c r="L66" s="246">
        <v>110625000</v>
      </c>
      <c r="M66" s="247"/>
      <c r="N66" s="72"/>
      <c r="O66" s="248">
        <v>174700000</v>
      </c>
      <c r="P66" s="247"/>
    </row>
    <row r="67" spans="2:16" ht="15" customHeight="1">
      <c r="B67" s="72"/>
      <c r="C67" s="75"/>
      <c r="D67" s="244" t="s">
        <v>266</v>
      </c>
      <c r="E67" s="244"/>
      <c r="F67" s="244"/>
      <c r="G67" s="244"/>
      <c r="H67" s="244"/>
      <c r="I67" s="244"/>
      <c r="J67" s="245"/>
      <c r="K67" s="76"/>
      <c r="L67" s="246">
        <v>68457159600</v>
      </c>
      <c r="M67" s="247"/>
      <c r="N67" s="72"/>
      <c r="O67" s="248">
        <v>0</v>
      </c>
      <c r="P67" s="247"/>
    </row>
    <row r="68" spans="2:16" ht="15" customHeight="1">
      <c r="B68" s="72"/>
      <c r="C68" s="75"/>
      <c r="D68" s="244" t="s">
        <v>267</v>
      </c>
      <c r="E68" s="244"/>
      <c r="F68" s="244"/>
      <c r="G68" s="244"/>
      <c r="H68" s="244"/>
      <c r="I68" s="244"/>
      <c r="J68" s="245"/>
      <c r="K68" s="76"/>
      <c r="L68" s="246">
        <v>0</v>
      </c>
      <c r="M68" s="247"/>
      <c r="N68" s="72"/>
      <c r="O68" s="248">
        <v>0</v>
      </c>
      <c r="P68" s="247"/>
    </row>
    <row r="69" spans="2:16" ht="15" customHeight="1">
      <c r="B69" s="72"/>
      <c r="C69" s="75"/>
      <c r="D69" s="244" t="s">
        <v>268</v>
      </c>
      <c r="E69" s="244"/>
      <c r="F69" s="244"/>
      <c r="G69" s="244"/>
      <c r="H69" s="244"/>
      <c r="I69" s="244"/>
      <c r="J69" s="245"/>
      <c r="K69" s="76"/>
      <c r="L69" s="246">
        <v>0</v>
      </c>
      <c r="M69" s="247"/>
      <c r="N69" s="72"/>
      <c r="O69" s="248">
        <v>0</v>
      </c>
      <c r="P69" s="247"/>
    </row>
    <row r="70" spans="2:16" ht="15" customHeight="1">
      <c r="B70" s="72"/>
      <c r="C70" s="75"/>
      <c r="D70" s="244" t="s">
        <v>269</v>
      </c>
      <c r="E70" s="244"/>
      <c r="F70" s="244"/>
      <c r="G70" s="244"/>
      <c r="H70" s="244"/>
      <c r="I70" s="244"/>
      <c r="J70" s="245"/>
      <c r="K70" s="76"/>
      <c r="L70" s="246">
        <v>0</v>
      </c>
      <c r="M70" s="247"/>
      <c r="N70" s="72"/>
      <c r="O70" s="248">
        <v>0</v>
      </c>
      <c r="P70" s="247"/>
    </row>
    <row r="71" spans="2:16" ht="15" customHeight="1">
      <c r="B71" s="72"/>
      <c r="C71" s="75"/>
      <c r="D71" s="244" t="s">
        <v>270</v>
      </c>
      <c r="E71" s="244"/>
      <c r="F71" s="244"/>
      <c r="G71" s="244"/>
      <c r="H71" s="244"/>
      <c r="I71" s="244"/>
      <c r="J71" s="245"/>
      <c r="K71" s="76"/>
      <c r="L71" s="246">
        <v>0</v>
      </c>
      <c r="M71" s="247"/>
      <c r="N71" s="72"/>
      <c r="O71" s="248">
        <v>0</v>
      </c>
      <c r="P71" s="247"/>
    </row>
    <row r="72" spans="2:16" ht="4.1500000000000004" customHeight="1">
      <c r="B72" s="72"/>
      <c r="C72" s="75"/>
      <c r="D72" s="75"/>
      <c r="E72" s="75"/>
      <c r="F72" s="75"/>
      <c r="G72" s="75"/>
      <c r="H72" s="75"/>
      <c r="I72" s="75"/>
      <c r="J72" s="74"/>
      <c r="K72" s="77"/>
      <c r="L72" s="72"/>
      <c r="M72" s="74"/>
      <c r="N72" s="72"/>
      <c r="O72" s="75"/>
      <c r="P72" s="74"/>
    </row>
    <row r="73" spans="2:16" ht="15" customHeight="1">
      <c r="B73" s="72"/>
      <c r="C73" s="75"/>
      <c r="D73" s="75"/>
      <c r="E73" s="258" t="s">
        <v>235</v>
      </c>
      <c r="F73" s="258"/>
      <c r="G73" s="258"/>
      <c r="H73" s="258"/>
      <c r="I73" s="258"/>
      <c r="J73" s="259"/>
      <c r="K73" s="73"/>
      <c r="L73" s="274">
        <f>L66+L69+L70+L68+L71+L67</f>
        <v>68567784600</v>
      </c>
      <c r="M73" s="275"/>
      <c r="N73" s="92"/>
      <c r="O73" s="276">
        <f>O66+O69+O70+O68+O71+O67</f>
        <v>174700000</v>
      </c>
      <c r="P73" s="275"/>
    </row>
    <row r="74" spans="2:16" ht="15" customHeight="1">
      <c r="B74" s="72"/>
      <c r="C74" s="242" t="s">
        <v>236</v>
      </c>
      <c r="D74" s="242"/>
      <c r="E74" s="242"/>
      <c r="F74" s="242"/>
      <c r="G74" s="242"/>
      <c r="H74" s="242"/>
      <c r="I74" s="242"/>
      <c r="J74" s="243"/>
      <c r="K74" s="76" t="s">
        <v>271</v>
      </c>
      <c r="L74" s="72"/>
      <c r="M74" s="74"/>
      <c r="N74" s="72"/>
      <c r="O74" s="75"/>
      <c r="P74" s="74"/>
    </row>
    <row r="75" spans="2:16" ht="15" customHeight="1">
      <c r="B75" s="72"/>
      <c r="C75" s="75"/>
      <c r="D75" s="244" t="s">
        <v>272</v>
      </c>
      <c r="E75" s="244"/>
      <c r="F75" s="244"/>
      <c r="G75" s="244"/>
      <c r="H75" s="244"/>
      <c r="I75" s="244"/>
      <c r="J75" s="245"/>
      <c r="K75" s="76"/>
      <c r="L75" s="246">
        <v>10000000000</v>
      </c>
      <c r="M75" s="247"/>
      <c r="N75" s="72"/>
      <c r="O75" s="248">
        <v>15000000000</v>
      </c>
      <c r="P75" s="247"/>
    </row>
    <row r="76" spans="2:16" ht="15" customHeight="1">
      <c r="B76" s="72"/>
      <c r="C76" s="75"/>
      <c r="D76" s="244" t="s">
        <v>273</v>
      </c>
      <c r="E76" s="244"/>
      <c r="F76" s="244"/>
      <c r="G76" s="244"/>
      <c r="H76" s="244"/>
      <c r="I76" s="244"/>
      <c r="J76" s="245"/>
      <c r="K76" s="76"/>
      <c r="L76" s="246">
        <v>0</v>
      </c>
      <c r="M76" s="247"/>
      <c r="N76" s="72"/>
      <c r="O76" s="248">
        <v>0</v>
      </c>
      <c r="P76" s="247"/>
    </row>
    <row r="77" spans="2:16" ht="15" customHeight="1">
      <c r="B77" s="72"/>
      <c r="C77" s="75"/>
      <c r="D77" s="244" t="s">
        <v>274</v>
      </c>
      <c r="E77" s="244"/>
      <c r="F77" s="244"/>
      <c r="G77" s="244"/>
      <c r="H77" s="244"/>
      <c r="I77" s="244"/>
      <c r="J77" s="245"/>
      <c r="K77" s="76"/>
      <c r="L77" s="246">
        <v>0</v>
      </c>
      <c r="M77" s="247"/>
      <c r="N77" s="72"/>
      <c r="O77" s="248">
        <v>0</v>
      </c>
      <c r="P77" s="247"/>
    </row>
    <row r="78" spans="2:16" ht="15" customHeight="1">
      <c r="B78" s="72"/>
      <c r="C78" s="75"/>
      <c r="D78" s="75"/>
      <c r="E78" s="75"/>
      <c r="F78" s="75"/>
      <c r="G78" s="75"/>
      <c r="H78" s="75"/>
      <c r="I78" s="75"/>
      <c r="J78" s="74"/>
      <c r="K78" s="77"/>
      <c r="L78" s="72"/>
      <c r="M78" s="74"/>
      <c r="N78" s="75"/>
      <c r="O78" s="75"/>
      <c r="P78" s="74"/>
    </row>
    <row r="79" spans="2:16" ht="15" customHeight="1">
      <c r="B79" s="72"/>
      <c r="C79" s="75"/>
      <c r="D79" s="75"/>
      <c r="E79" s="258" t="s">
        <v>242</v>
      </c>
      <c r="F79" s="258"/>
      <c r="G79" s="258"/>
      <c r="H79" s="258"/>
      <c r="I79" s="258"/>
      <c r="J79" s="259"/>
      <c r="K79" s="73"/>
      <c r="L79" s="246">
        <f>L75+L76+L77</f>
        <v>10000000000</v>
      </c>
      <c r="M79" s="247"/>
      <c r="N79" s="75"/>
      <c r="O79" s="248">
        <f>O75+O76+O77</f>
        <v>15000000000</v>
      </c>
      <c r="P79" s="247"/>
    </row>
    <row r="80" spans="2:16" ht="4.1500000000000004" customHeight="1">
      <c r="B80" s="72"/>
      <c r="C80" s="75"/>
      <c r="D80" s="75"/>
      <c r="E80" s="75"/>
      <c r="F80" s="75"/>
      <c r="G80" s="75"/>
      <c r="H80" s="75"/>
      <c r="I80" s="75"/>
      <c r="J80" s="74"/>
      <c r="K80" s="77"/>
      <c r="L80" s="72"/>
      <c r="M80" s="74"/>
      <c r="N80" s="75"/>
      <c r="O80" s="75"/>
      <c r="P80" s="74"/>
    </row>
    <row r="81" spans="2:16" ht="15" customHeight="1">
      <c r="B81" s="71"/>
      <c r="C81" s="283" t="s">
        <v>275</v>
      </c>
      <c r="D81" s="283"/>
      <c r="E81" s="283"/>
      <c r="F81" s="283"/>
      <c r="G81" s="283"/>
      <c r="H81" s="283"/>
      <c r="I81" s="283"/>
      <c r="J81" s="284"/>
      <c r="K81" s="98"/>
      <c r="L81" s="285">
        <f>L73-L79</f>
        <v>58567784600</v>
      </c>
      <c r="M81" s="286"/>
      <c r="N81" s="99"/>
      <c r="O81" s="287">
        <f>O73-O79</f>
        <v>-14825300000</v>
      </c>
      <c r="P81" s="286"/>
    </row>
    <row r="82" spans="2:16" ht="4.1500000000000004" customHeight="1">
      <c r="B82" s="72"/>
      <c r="C82" s="87"/>
      <c r="D82" s="87"/>
      <c r="E82" s="87"/>
      <c r="F82" s="87"/>
      <c r="G82" s="87"/>
      <c r="H82" s="87"/>
      <c r="I82" s="87"/>
      <c r="J82" s="88"/>
      <c r="K82" s="85"/>
      <c r="L82" s="72"/>
      <c r="M82" s="74"/>
      <c r="N82" s="75"/>
      <c r="O82" s="75"/>
      <c r="P82" s="74"/>
    </row>
    <row r="83" spans="2:16" ht="15" customHeight="1">
      <c r="B83" s="72"/>
      <c r="C83" s="240" t="s">
        <v>276</v>
      </c>
      <c r="D83" s="240"/>
      <c r="E83" s="240"/>
      <c r="F83" s="240"/>
      <c r="G83" s="240"/>
      <c r="H83" s="240"/>
      <c r="I83" s="240"/>
      <c r="J83" s="241"/>
      <c r="K83" s="73" t="s">
        <v>277</v>
      </c>
      <c r="L83" s="72"/>
      <c r="M83" s="74"/>
      <c r="N83" s="75"/>
      <c r="O83" s="75"/>
      <c r="P83" s="74"/>
    </row>
    <row r="84" spans="2:16" ht="15" customHeight="1">
      <c r="B84" s="72"/>
      <c r="C84" s="242" t="s">
        <v>221</v>
      </c>
      <c r="D84" s="242"/>
      <c r="E84" s="242"/>
      <c r="F84" s="242"/>
      <c r="G84" s="242"/>
      <c r="H84" s="242"/>
      <c r="I84" s="242"/>
      <c r="J84" s="243"/>
      <c r="K84" s="100"/>
      <c r="L84" s="72"/>
      <c r="M84" s="74"/>
      <c r="N84" s="72"/>
      <c r="O84" s="75"/>
      <c r="P84" s="74"/>
    </row>
    <row r="85" spans="2:16" ht="15" customHeight="1">
      <c r="B85" s="72"/>
      <c r="C85" s="75"/>
      <c r="D85" s="244" t="s">
        <v>278</v>
      </c>
      <c r="E85" s="244"/>
      <c r="F85" s="244"/>
      <c r="G85" s="244"/>
      <c r="H85" s="244"/>
      <c r="I85" s="244"/>
      <c r="J85" s="245"/>
      <c r="K85" s="76"/>
      <c r="L85" s="246">
        <v>130680424552</v>
      </c>
      <c r="M85" s="247"/>
      <c r="N85" s="72"/>
      <c r="O85" s="248">
        <v>121200313868</v>
      </c>
      <c r="P85" s="247"/>
    </row>
    <row r="86" spans="2:16" ht="15" customHeight="1">
      <c r="B86" s="72"/>
      <c r="C86" s="75"/>
      <c r="D86" s="244" t="s">
        <v>279</v>
      </c>
      <c r="E86" s="244"/>
      <c r="F86" s="244"/>
      <c r="G86" s="244"/>
      <c r="H86" s="244"/>
      <c r="I86" s="244"/>
      <c r="J86" s="101"/>
      <c r="K86" s="76"/>
      <c r="L86" s="89"/>
      <c r="M86" s="90">
        <v>0</v>
      </c>
      <c r="N86" s="72"/>
      <c r="O86" s="248">
        <v>0</v>
      </c>
      <c r="P86" s="247"/>
    </row>
    <row r="87" spans="2:16" ht="15" customHeight="1">
      <c r="B87" s="72"/>
      <c r="C87" s="75"/>
      <c r="D87" s="244" t="s">
        <v>280</v>
      </c>
      <c r="E87" s="244"/>
      <c r="F87" s="244"/>
      <c r="G87" s="244"/>
      <c r="H87" s="244"/>
      <c r="I87" s="244"/>
      <c r="J87" s="245"/>
      <c r="K87" s="76"/>
      <c r="L87" s="89"/>
      <c r="M87" s="90">
        <v>0</v>
      </c>
      <c r="N87" s="72"/>
      <c r="O87" s="248">
        <v>0</v>
      </c>
      <c r="P87" s="247"/>
    </row>
    <row r="88" spans="2:16" ht="15" customHeight="1">
      <c r="B88" s="72"/>
      <c r="C88" s="75"/>
      <c r="D88" s="244" t="s">
        <v>281</v>
      </c>
      <c r="E88" s="244"/>
      <c r="F88" s="244"/>
      <c r="G88" s="244"/>
      <c r="H88" s="244"/>
      <c r="I88" s="244"/>
      <c r="J88" s="245"/>
      <c r="K88" s="76"/>
      <c r="L88" s="89"/>
      <c r="M88" s="90">
        <v>0</v>
      </c>
      <c r="N88" s="72"/>
      <c r="O88" s="248">
        <v>17850950</v>
      </c>
      <c r="P88" s="247"/>
    </row>
    <row r="89" spans="2:16" ht="15" customHeight="1">
      <c r="B89" s="72"/>
      <c r="C89" s="75"/>
      <c r="D89" s="244" t="s">
        <v>282</v>
      </c>
      <c r="E89" s="244"/>
      <c r="F89" s="244"/>
      <c r="G89" s="244"/>
      <c r="H89" s="244"/>
      <c r="I89" s="244"/>
      <c r="J89" s="245"/>
      <c r="K89" s="76"/>
      <c r="L89" s="89"/>
      <c r="M89" s="90">
        <v>0</v>
      </c>
      <c r="N89" s="72"/>
      <c r="O89" s="248">
        <v>0</v>
      </c>
      <c r="P89" s="247"/>
    </row>
    <row r="90" spans="2:16" ht="15" customHeight="1">
      <c r="B90" s="72"/>
      <c r="C90" s="75"/>
      <c r="D90" s="244" t="s">
        <v>283</v>
      </c>
      <c r="E90" s="244"/>
      <c r="F90" s="244"/>
      <c r="G90" s="244"/>
      <c r="H90" s="244"/>
      <c r="I90" s="244"/>
      <c r="J90" s="245"/>
      <c r="K90" s="76"/>
      <c r="L90" s="89"/>
      <c r="M90" s="90">
        <v>0</v>
      </c>
      <c r="N90" s="72"/>
      <c r="O90" s="248">
        <v>0</v>
      </c>
      <c r="P90" s="247"/>
    </row>
    <row r="91" spans="2:16" ht="4.1500000000000004" customHeight="1">
      <c r="B91" s="72"/>
      <c r="C91" s="75"/>
      <c r="D91" s="75"/>
      <c r="E91" s="75"/>
      <c r="F91" s="75"/>
      <c r="G91" s="75"/>
      <c r="H91" s="75"/>
      <c r="I91" s="75"/>
      <c r="J91" s="74"/>
      <c r="K91" s="77"/>
      <c r="L91" s="72"/>
      <c r="M91" s="74"/>
      <c r="N91" s="72"/>
      <c r="O91" s="75"/>
      <c r="P91" s="74"/>
    </row>
    <row r="92" spans="2:16" ht="15" customHeight="1">
      <c r="B92" s="72"/>
      <c r="C92" s="75"/>
      <c r="D92" s="75"/>
      <c r="E92" s="258" t="s">
        <v>235</v>
      </c>
      <c r="F92" s="258"/>
      <c r="G92" s="258"/>
      <c r="H92" s="258"/>
      <c r="I92" s="258"/>
      <c r="J92" s="259"/>
      <c r="K92" s="102"/>
      <c r="L92" s="274">
        <f>L85+M86+M87+M88+M89+M90</f>
        <v>130680424552</v>
      </c>
      <c r="M92" s="275"/>
      <c r="N92" s="92"/>
      <c r="O92" s="274">
        <f>O85+O86+O87+O88+O89+O90</f>
        <v>121218164818</v>
      </c>
      <c r="P92" s="275"/>
    </row>
    <row r="93" spans="2:16" ht="15" customHeight="1">
      <c r="B93" s="72"/>
      <c r="C93" s="242" t="s">
        <v>236</v>
      </c>
      <c r="D93" s="242"/>
      <c r="E93" s="242"/>
      <c r="F93" s="242"/>
      <c r="G93" s="242"/>
      <c r="H93" s="242"/>
      <c r="I93" s="242"/>
      <c r="J93" s="243"/>
      <c r="K93" s="100"/>
      <c r="L93" s="72"/>
      <c r="M93" s="74"/>
      <c r="N93" s="72"/>
      <c r="O93" s="75"/>
      <c r="P93" s="74"/>
    </row>
    <row r="94" spans="2:16" ht="15" customHeight="1">
      <c r="B94" s="72"/>
      <c r="C94" s="75"/>
      <c r="D94" s="244" t="s">
        <v>284</v>
      </c>
      <c r="E94" s="244"/>
      <c r="F94" s="244"/>
      <c r="G94" s="244"/>
      <c r="H94" s="244"/>
      <c r="I94" s="244"/>
      <c r="J94" s="245"/>
      <c r="K94" s="76"/>
      <c r="L94" s="246">
        <v>130680424552</v>
      </c>
      <c r="M94" s="247"/>
      <c r="N94" s="72"/>
      <c r="O94" s="248">
        <v>121200313868</v>
      </c>
      <c r="P94" s="247"/>
    </row>
    <row r="95" spans="2:16" ht="15" customHeight="1">
      <c r="B95" s="72"/>
      <c r="C95" s="75"/>
      <c r="D95" s="244" t="s">
        <v>285</v>
      </c>
      <c r="E95" s="244"/>
      <c r="F95" s="244"/>
      <c r="G95" s="244"/>
      <c r="H95" s="244"/>
      <c r="I95" s="244"/>
      <c r="J95" s="245"/>
      <c r="K95" s="76"/>
      <c r="L95" s="246">
        <v>0</v>
      </c>
      <c r="M95" s="247"/>
      <c r="N95" s="72"/>
      <c r="O95" s="248">
        <v>0</v>
      </c>
      <c r="P95" s="247"/>
    </row>
    <row r="96" spans="2:16" ht="15" customHeight="1">
      <c r="B96" s="72"/>
      <c r="C96" s="75"/>
      <c r="D96" s="75"/>
      <c r="E96" s="75"/>
      <c r="F96" s="75"/>
      <c r="G96" s="75"/>
      <c r="H96" s="75"/>
      <c r="I96" s="75"/>
      <c r="J96" s="74"/>
      <c r="K96" s="77"/>
      <c r="L96" s="72"/>
      <c r="M96" s="74"/>
      <c r="N96" s="72"/>
      <c r="O96" s="75"/>
      <c r="P96" s="74"/>
    </row>
    <row r="97" spans="2:16" ht="15" customHeight="1">
      <c r="B97" s="72"/>
      <c r="C97" s="75"/>
      <c r="D97" s="75"/>
      <c r="E97" s="258" t="s">
        <v>242</v>
      </c>
      <c r="F97" s="258"/>
      <c r="G97" s="258"/>
      <c r="H97" s="258"/>
      <c r="I97" s="258"/>
      <c r="J97" s="259"/>
      <c r="K97" s="102"/>
      <c r="L97" s="280">
        <f>L94+L95</f>
        <v>130680424552</v>
      </c>
      <c r="M97" s="281"/>
      <c r="N97" s="93"/>
      <c r="O97" s="282">
        <f>O94+O95</f>
        <v>121200313868</v>
      </c>
      <c r="P97" s="281"/>
    </row>
    <row r="98" spans="2:16" ht="4.1500000000000004" customHeight="1">
      <c r="B98" s="72"/>
      <c r="C98" s="75"/>
      <c r="D98" s="75"/>
      <c r="E98" s="75"/>
      <c r="F98" s="75"/>
      <c r="G98" s="75"/>
      <c r="H98" s="75"/>
      <c r="I98" s="75"/>
      <c r="J98" s="74"/>
      <c r="K98" s="77"/>
      <c r="L98" s="72"/>
      <c r="M98" s="74"/>
      <c r="N98" s="72"/>
      <c r="O98" s="75"/>
      <c r="P98" s="74"/>
    </row>
    <row r="99" spans="2:16" ht="15" customHeight="1">
      <c r="B99" s="72"/>
      <c r="C99" s="240" t="s">
        <v>286</v>
      </c>
      <c r="D99" s="240"/>
      <c r="E99" s="240"/>
      <c r="F99" s="240"/>
      <c r="G99" s="240"/>
      <c r="H99" s="240"/>
      <c r="I99" s="240"/>
      <c r="J99" s="241"/>
      <c r="K99" s="85"/>
      <c r="L99" s="285">
        <f>L92-L97</f>
        <v>0</v>
      </c>
      <c r="M99" s="286"/>
      <c r="N99" s="103"/>
      <c r="O99" s="287">
        <f>O92-O97</f>
        <v>17850950</v>
      </c>
      <c r="P99" s="286"/>
    </row>
    <row r="100" spans="2:16" ht="4.1500000000000004" customHeight="1">
      <c r="B100" s="72"/>
      <c r="C100" s="87"/>
      <c r="D100" s="87"/>
      <c r="E100" s="87"/>
      <c r="F100" s="87"/>
      <c r="G100" s="87"/>
      <c r="H100" s="87"/>
      <c r="I100" s="87"/>
      <c r="J100" s="88"/>
      <c r="K100" s="85"/>
      <c r="L100" s="94"/>
      <c r="M100" s="104"/>
      <c r="N100" s="94"/>
      <c r="O100" s="105"/>
      <c r="P100" s="104"/>
    </row>
    <row r="101" spans="2:16" ht="15" customHeight="1">
      <c r="B101" s="72"/>
      <c r="C101" s="75"/>
      <c r="D101" s="288" t="s">
        <v>287</v>
      </c>
      <c r="E101" s="288"/>
      <c r="F101" s="288"/>
      <c r="G101" s="288"/>
      <c r="H101" s="288"/>
      <c r="I101" s="288"/>
      <c r="J101" s="289"/>
      <c r="K101" s="76" t="s">
        <v>288</v>
      </c>
      <c r="L101" s="279">
        <f>L39+L62+L81+L99</f>
        <v>-24038477788</v>
      </c>
      <c r="M101" s="278"/>
      <c r="N101" s="94"/>
      <c r="O101" s="279">
        <f>O39+O62+O81+O99</f>
        <v>34540225038</v>
      </c>
      <c r="P101" s="278"/>
    </row>
    <row r="102" spans="2:16" ht="15" customHeight="1">
      <c r="B102" s="72"/>
      <c r="C102" s="75"/>
      <c r="D102" s="288" t="s">
        <v>289</v>
      </c>
      <c r="E102" s="288"/>
      <c r="F102" s="288"/>
      <c r="G102" s="288"/>
      <c r="H102" s="288"/>
      <c r="I102" s="288"/>
      <c r="J102" s="289"/>
      <c r="K102" s="106"/>
      <c r="L102" s="277">
        <v>221485431047</v>
      </c>
      <c r="M102" s="278"/>
      <c r="N102" s="94"/>
      <c r="O102" s="279">
        <v>186945206009</v>
      </c>
      <c r="P102" s="278"/>
    </row>
    <row r="103" spans="2:16" ht="15" customHeight="1">
      <c r="B103" s="72"/>
      <c r="C103" s="75"/>
      <c r="D103" s="288" t="s">
        <v>290</v>
      </c>
      <c r="E103" s="288"/>
      <c r="F103" s="288"/>
      <c r="G103" s="288"/>
      <c r="H103" s="288"/>
      <c r="I103" s="288"/>
      <c r="J103" s="289"/>
      <c r="K103" s="106"/>
      <c r="L103" s="277">
        <f>L101+L102</f>
        <v>197446953259</v>
      </c>
      <c r="M103" s="278"/>
      <c r="N103" s="94"/>
      <c r="O103" s="279">
        <f>O101+O102</f>
        <v>221485431047</v>
      </c>
      <c r="P103" s="278"/>
    </row>
    <row r="104" spans="2:16" ht="15" customHeight="1">
      <c r="B104" s="72"/>
      <c r="C104" s="75"/>
      <c r="D104" s="107"/>
      <c r="E104" s="288" t="s">
        <v>291</v>
      </c>
      <c r="F104" s="288"/>
      <c r="G104" s="288"/>
      <c r="H104" s="288"/>
      <c r="I104" s="288"/>
      <c r="J104" s="289"/>
      <c r="K104" s="106"/>
      <c r="L104" s="277">
        <v>0</v>
      </c>
      <c r="M104" s="278"/>
      <c r="N104" s="94"/>
      <c r="O104" s="279">
        <v>290700</v>
      </c>
      <c r="P104" s="278"/>
    </row>
    <row r="105" spans="2:16" s="108" customFormat="1" ht="15" customHeight="1">
      <c r="B105" s="109"/>
      <c r="C105" s="110"/>
      <c r="D105" s="111"/>
      <c r="E105" s="290" t="s">
        <v>292</v>
      </c>
      <c r="F105" s="290"/>
      <c r="G105" s="290"/>
      <c r="H105" s="290"/>
      <c r="I105" s="290"/>
      <c r="J105" s="291"/>
      <c r="K105" s="112"/>
      <c r="L105" s="292">
        <v>41658925</v>
      </c>
      <c r="M105" s="293"/>
      <c r="N105" s="113"/>
      <c r="O105" s="294">
        <v>0</v>
      </c>
      <c r="P105" s="293"/>
    </row>
    <row r="106" spans="2:16" s="108" customFormat="1" ht="15" customHeight="1">
      <c r="B106" s="114"/>
      <c r="C106" s="115"/>
      <c r="D106" s="116"/>
      <c r="E106" s="295" t="s">
        <v>293</v>
      </c>
      <c r="F106" s="295"/>
      <c r="G106" s="295"/>
      <c r="H106" s="295"/>
      <c r="I106" s="295"/>
      <c r="J106" s="296"/>
      <c r="K106" s="117"/>
      <c r="L106" s="297">
        <f>L103+L104+L105</f>
        <v>197488612184</v>
      </c>
      <c r="M106" s="298"/>
      <c r="N106" s="118">
        <f>O103+O104+O105</f>
        <v>221485721747</v>
      </c>
      <c r="O106" s="299">
        <f>O103+O104+O105</f>
        <v>221485721747</v>
      </c>
      <c r="P106" s="298"/>
    </row>
    <row r="107" spans="2:16" ht="16.149999999999999" customHeight="1"/>
    <row r="108" spans="2:16" ht="16.149999999999999" customHeight="1"/>
    <row r="109" spans="2:16" ht="19.899999999999999" customHeight="1">
      <c r="E109" s="30"/>
      <c r="F109" s="30"/>
      <c r="G109" s="30"/>
      <c r="H109" s="30"/>
      <c r="I109" s="30"/>
      <c r="L109" s="192" t="s">
        <v>199</v>
      </c>
      <c r="M109" s="192"/>
      <c r="N109" s="192"/>
      <c r="O109" s="192"/>
    </row>
    <row r="110" spans="2:16" ht="19.899999999999999" customHeight="1">
      <c r="E110" s="166" t="s">
        <v>200</v>
      </c>
      <c r="F110" s="166"/>
      <c r="G110" s="166"/>
      <c r="H110" s="166"/>
      <c r="I110" s="30"/>
      <c r="L110" s="192" t="s">
        <v>6</v>
      </c>
      <c r="M110" s="192"/>
      <c r="N110" s="192"/>
      <c r="O110" s="192"/>
    </row>
    <row r="111" spans="2:16" ht="19.899999999999999" customHeight="1">
      <c r="E111" s="166" t="s">
        <v>201</v>
      </c>
      <c r="F111" s="166"/>
      <c r="G111" s="166"/>
      <c r="H111" s="119" t="s">
        <v>202</v>
      </c>
      <c r="I111" s="30"/>
      <c r="L111" s="29"/>
      <c r="M111" s="120"/>
    </row>
    <row r="112" spans="2:16" ht="19.899999999999999" customHeight="1">
      <c r="E112" s="167" t="s">
        <v>203</v>
      </c>
      <c r="F112" s="167"/>
      <c r="G112" s="167"/>
      <c r="H112" s="121"/>
      <c r="I112" s="122"/>
      <c r="L112" s="29"/>
      <c r="M112" s="29"/>
    </row>
    <row r="113" spans="5:15" ht="19.899999999999999" customHeight="1">
      <c r="E113" s="123" t="s">
        <v>204</v>
      </c>
      <c r="F113" s="123"/>
      <c r="G113" s="124"/>
      <c r="H113" s="121"/>
      <c r="I113" s="122"/>
      <c r="L113" s="29"/>
      <c r="M113" s="29"/>
    </row>
    <row r="114" spans="5:15" ht="19.899999999999999" customHeight="1">
      <c r="E114" s="123" t="s">
        <v>205</v>
      </c>
      <c r="F114" s="123"/>
      <c r="G114" s="124"/>
      <c r="H114" s="121"/>
      <c r="I114" s="122"/>
      <c r="L114" s="207" t="s">
        <v>206</v>
      </c>
      <c r="M114" s="207"/>
      <c r="N114" s="207"/>
      <c r="O114" s="207"/>
    </row>
  </sheetData>
  <mergeCells count="222">
    <mergeCell ref="L109:O109"/>
    <mergeCell ref="E110:H110"/>
    <mergeCell ref="L110:O110"/>
    <mergeCell ref="E111:G111"/>
    <mergeCell ref="E112:G112"/>
    <mergeCell ref="L114:O114"/>
    <mergeCell ref="E105:J105"/>
    <mergeCell ref="L105:M105"/>
    <mergeCell ref="O105:P105"/>
    <mergeCell ref="E106:J106"/>
    <mergeCell ref="L106:M106"/>
    <mergeCell ref="O106:P106"/>
    <mergeCell ref="D103:J103"/>
    <mergeCell ref="L103:M103"/>
    <mergeCell ref="O103:P103"/>
    <mergeCell ref="E104:J104"/>
    <mergeCell ref="L104:M104"/>
    <mergeCell ref="O104:P104"/>
    <mergeCell ref="D101:J101"/>
    <mergeCell ref="L101:M101"/>
    <mergeCell ref="O101:P101"/>
    <mergeCell ref="D102:J102"/>
    <mergeCell ref="L102:M102"/>
    <mergeCell ref="O102:P102"/>
    <mergeCell ref="E97:J97"/>
    <mergeCell ref="L97:M97"/>
    <mergeCell ref="O97:P97"/>
    <mergeCell ref="C99:J99"/>
    <mergeCell ref="L99:M99"/>
    <mergeCell ref="O99:P99"/>
    <mergeCell ref="C93:J93"/>
    <mergeCell ref="D94:J94"/>
    <mergeCell ref="L94:M94"/>
    <mergeCell ref="O94:P94"/>
    <mergeCell ref="D95:J95"/>
    <mergeCell ref="L95:M95"/>
    <mergeCell ref="O95:P95"/>
    <mergeCell ref="D89:J89"/>
    <mergeCell ref="O89:P89"/>
    <mergeCell ref="D90:J90"/>
    <mergeCell ref="O90:P90"/>
    <mergeCell ref="E92:J92"/>
    <mergeCell ref="L92:M92"/>
    <mergeCell ref="O92:P92"/>
    <mergeCell ref="D86:I86"/>
    <mergeCell ref="O86:P86"/>
    <mergeCell ref="D87:J87"/>
    <mergeCell ref="O87:P87"/>
    <mergeCell ref="D88:J88"/>
    <mergeCell ref="O88:P88"/>
    <mergeCell ref="C81:J81"/>
    <mergeCell ref="L81:M81"/>
    <mergeCell ref="O81:P81"/>
    <mergeCell ref="C83:J83"/>
    <mergeCell ref="C84:J84"/>
    <mergeCell ref="D85:J85"/>
    <mergeCell ref="L85:M85"/>
    <mergeCell ref="O85:P85"/>
    <mergeCell ref="D77:J77"/>
    <mergeCell ref="L77:M77"/>
    <mergeCell ref="O77:P77"/>
    <mergeCell ref="E79:J79"/>
    <mergeCell ref="L79:M79"/>
    <mergeCell ref="O79:P79"/>
    <mergeCell ref="C74:J74"/>
    <mergeCell ref="D75:J75"/>
    <mergeCell ref="L75:M75"/>
    <mergeCell ref="O75:P75"/>
    <mergeCell ref="D76:J76"/>
    <mergeCell ref="L76:M76"/>
    <mergeCell ref="O76:P76"/>
    <mergeCell ref="D71:J71"/>
    <mergeCell ref="L71:M71"/>
    <mergeCell ref="O71:P71"/>
    <mergeCell ref="E73:J73"/>
    <mergeCell ref="L73:M73"/>
    <mergeCell ref="O73:P73"/>
    <mergeCell ref="D69:J69"/>
    <mergeCell ref="L69:M69"/>
    <mergeCell ref="O69:P69"/>
    <mergeCell ref="D70:J70"/>
    <mergeCell ref="L70:M70"/>
    <mergeCell ref="O70:P70"/>
    <mergeCell ref="D67:J67"/>
    <mergeCell ref="L67:M67"/>
    <mergeCell ref="O67:P67"/>
    <mergeCell ref="D68:J68"/>
    <mergeCell ref="L68:M68"/>
    <mergeCell ref="O68:P68"/>
    <mergeCell ref="C62:J62"/>
    <mergeCell ref="L62:M62"/>
    <mergeCell ref="O62:P62"/>
    <mergeCell ref="C64:J64"/>
    <mergeCell ref="C65:J65"/>
    <mergeCell ref="D66:J66"/>
    <mergeCell ref="L66:M66"/>
    <mergeCell ref="O66:P66"/>
    <mergeCell ref="D58:J58"/>
    <mergeCell ref="L58:M58"/>
    <mergeCell ref="O58:P58"/>
    <mergeCell ref="E60:J60"/>
    <mergeCell ref="L60:M60"/>
    <mergeCell ref="O60:P60"/>
    <mergeCell ref="D56:J56"/>
    <mergeCell ref="L56:M56"/>
    <mergeCell ref="O56:P56"/>
    <mergeCell ref="D57:J57"/>
    <mergeCell ref="L57:M57"/>
    <mergeCell ref="O57:P57"/>
    <mergeCell ref="C53:J53"/>
    <mergeCell ref="D54:J54"/>
    <mergeCell ref="L54:M54"/>
    <mergeCell ref="O54:P54"/>
    <mergeCell ref="D55:J55"/>
    <mergeCell ref="L55:M55"/>
    <mergeCell ref="O55:P55"/>
    <mergeCell ref="D49:J49"/>
    <mergeCell ref="L49:M49"/>
    <mergeCell ref="O49:P49"/>
    <mergeCell ref="D50:J50"/>
    <mergeCell ref="E52:J52"/>
    <mergeCell ref="L52:M52"/>
    <mergeCell ref="O52:P52"/>
    <mergeCell ref="D47:J47"/>
    <mergeCell ref="L47:M47"/>
    <mergeCell ref="O47:P47"/>
    <mergeCell ref="D48:J48"/>
    <mergeCell ref="L48:M48"/>
    <mergeCell ref="O48:P48"/>
    <mergeCell ref="D44:J44"/>
    <mergeCell ref="O44:P44"/>
    <mergeCell ref="D45:J45"/>
    <mergeCell ref="L45:M45"/>
    <mergeCell ref="O45:P45"/>
    <mergeCell ref="D46:J46"/>
    <mergeCell ref="L46:M46"/>
    <mergeCell ref="O46:P46"/>
    <mergeCell ref="C39:J39"/>
    <mergeCell ref="L39:M39"/>
    <mergeCell ref="O39:P39"/>
    <mergeCell ref="C41:J41"/>
    <mergeCell ref="C42:J42"/>
    <mergeCell ref="D43:J43"/>
    <mergeCell ref="L43:M43"/>
    <mergeCell ref="O43:P43"/>
    <mergeCell ref="D35:J35"/>
    <mergeCell ref="L35:M35"/>
    <mergeCell ref="O35:P35"/>
    <mergeCell ref="G36:H36"/>
    <mergeCell ref="E37:J37"/>
    <mergeCell ref="L37:M37"/>
    <mergeCell ref="O37:P37"/>
    <mergeCell ref="D33:J33"/>
    <mergeCell ref="L33:M33"/>
    <mergeCell ref="O33:P33"/>
    <mergeCell ref="D34:J34"/>
    <mergeCell ref="L34:M34"/>
    <mergeCell ref="O34:P34"/>
    <mergeCell ref="D31:J31"/>
    <mergeCell ref="L31:M31"/>
    <mergeCell ref="O31:P31"/>
    <mergeCell ref="D32:J32"/>
    <mergeCell ref="L32:M32"/>
    <mergeCell ref="O32:P32"/>
    <mergeCell ref="D29:J29"/>
    <mergeCell ref="L29:M29"/>
    <mergeCell ref="O29:P29"/>
    <mergeCell ref="D30:J30"/>
    <mergeCell ref="L30:M30"/>
    <mergeCell ref="O30:P30"/>
    <mergeCell ref="E26:J26"/>
    <mergeCell ref="L26:M26"/>
    <mergeCell ref="O26:P26"/>
    <mergeCell ref="C27:J27"/>
    <mergeCell ref="D28:J28"/>
    <mergeCell ref="L28:M28"/>
    <mergeCell ref="O28:P28"/>
    <mergeCell ref="D23:J23"/>
    <mergeCell ref="L23:M23"/>
    <mergeCell ref="O23:P23"/>
    <mergeCell ref="D24:J24"/>
    <mergeCell ref="L24:M24"/>
    <mergeCell ref="O24:P24"/>
    <mergeCell ref="D21:J21"/>
    <mergeCell ref="L21:M21"/>
    <mergeCell ref="O21:P21"/>
    <mergeCell ref="D22:J22"/>
    <mergeCell ref="L22:M22"/>
    <mergeCell ref="O22:P22"/>
    <mergeCell ref="D19:J19"/>
    <mergeCell ref="L19:M19"/>
    <mergeCell ref="O19:P19"/>
    <mergeCell ref="D20:J20"/>
    <mergeCell ref="L20:M20"/>
    <mergeCell ref="O20:P20"/>
    <mergeCell ref="D17:J17"/>
    <mergeCell ref="L17:M17"/>
    <mergeCell ref="O17:P17"/>
    <mergeCell ref="D18:J18"/>
    <mergeCell ref="L18:M18"/>
    <mergeCell ref="O18:P18"/>
    <mergeCell ref="D15:J15"/>
    <mergeCell ref="L15:M15"/>
    <mergeCell ref="O15:P15"/>
    <mergeCell ref="D16:J16"/>
    <mergeCell ref="L16:M16"/>
    <mergeCell ref="O16:P16"/>
    <mergeCell ref="C11:J11"/>
    <mergeCell ref="C12:J12"/>
    <mergeCell ref="D13:J13"/>
    <mergeCell ref="L13:M13"/>
    <mergeCell ref="O13:P13"/>
    <mergeCell ref="D14:J14"/>
    <mergeCell ref="L14:M14"/>
    <mergeCell ref="O14:P14"/>
    <mergeCell ref="F2:P2"/>
    <mergeCell ref="F3:P3"/>
    <mergeCell ref="F4:P4"/>
    <mergeCell ref="F5:P5"/>
    <mergeCell ref="B9:J9"/>
    <mergeCell ref="L9:M9"/>
    <mergeCell ref="O9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LPE</vt:lpstr>
      <vt:lpstr>NERACA</vt:lpstr>
      <vt:lpstr>LRA</vt:lpstr>
      <vt:lpstr>LPSAL</vt:lpstr>
      <vt:lpstr>LAK</vt:lpstr>
      <vt:lpstr>NERACA!Print_Area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Rahmat Hidayat</dc:creator>
  <cp:lastModifiedBy>DPPKAD</cp:lastModifiedBy>
  <cp:lastPrinted>2020-04-20T03:47:28Z</cp:lastPrinted>
  <dcterms:created xsi:type="dcterms:W3CDTF">2020-04-16T06:39:33Z</dcterms:created>
  <dcterms:modified xsi:type="dcterms:W3CDTF">2020-05-22T03:15:13Z</dcterms:modified>
</cp:coreProperties>
</file>