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 activeTab="1"/>
  </bookViews>
  <sheets>
    <sheet name="BLJ_MODAL" sheetId="3" r:id="rId1"/>
    <sheet name="BLJ_BRNG" sheetId="2" r:id="rId2"/>
    <sheet name="BLJ_PEGAWAI" sheetId="1" r:id="rId3"/>
    <sheet name="BLJ HIBAH" sheetId="5" r:id="rId4"/>
  </sheets>
  <definedNames>
    <definedName name="_xlnm.Print_Area" localSheetId="3">'BLJ HIBAH'!$A$1:$F$72</definedName>
    <definedName name="_xlnm.Print_Area" localSheetId="0">BLJ_MODAL!$A$1:$F$72</definedName>
    <definedName name="_xlnm.Print_Titles" localSheetId="1">BLJ_BRNG!$8:$8</definedName>
    <definedName name="_xlnm.Print_Titles" localSheetId="0">BLJ_MODAL!$8:$8</definedName>
    <definedName name="_xlnm.Print_Titles" localSheetId="2">BLJ_PEGAWAI!$9:$9</definedName>
  </definedNames>
  <calcPr calcId="124519"/>
</workbook>
</file>

<file path=xl/calcChain.xml><?xml version="1.0" encoding="utf-8"?>
<calcChain xmlns="http://schemas.openxmlformats.org/spreadsheetml/2006/main">
  <c r="E31" i="3"/>
  <c r="E30"/>
  <c r="E16" i="5"/>
  <c r="E15"/>
  <c r="E34"/>
  <c r="E33"/>
  <c r="E20"/>
  <c r="D54"/>
  <c r="E54" s="1"/>
  <c r="E40"/>
  <c r="D46"/>
  <c r="E46" s="1"/>
  <c r="D39"/>
  <c r="E39" s="1"/>
  <c r="E35"/>
  <c r="E36"/>
  <c r="E32"/>
  <c r="E26"/>
  <c r="E25"/>
  <c r="E23"/>
  <c r="E17"/>
  <c r="D27"/>
  <c r="E27" s="1"/>
  <c r="D21"/>
  <c r="E21" s="1"/>
  <c r="E28"/>
  <c r="E19"/>
  <c r="E18"/>
  <c r="E29"/>
  <c r="E13"/>
  <c r="E11"/>
  <c r="E10"/>
  <c r="E23" i="3"/>
  <c r="E22"/>
  <c r="E28"/>
  <c r="E20"/>
  <c r="D21"/>
  <c r="D56" s="1"/>
  <c r="E24"/>
  <c r="E27"/>
  <c r="E17"/>
  <c r="E25"/>
  <c r="E26"/>
  <c r="E33"/>
  <c r="E32"/>
  <c r="E34"/>
  <c r="E36"/>
  <c r="E35"/>
  <c r="E37"/>
  <c r="E15"/>
  <c r="C56"/>
  <c r="E16"/>
  <c r="E14"/>
  <c r="E19"/>
  <c r="E18"/>
  <c r="E29"/>
  <c r="E13"/>
  <c r="E12"/>
  <c r="E11"/>
  <c r="E10"/>
  <c r="E54"/>
  <c r="E53"/>
  <c r="E52"/>
  <c r="E51"/>
  <c r="E50"/>
  <c r="E49"/>
  <c r="E48"/>
  <c r="E47"/>
  <c r="E46"/>
  <c r="E45"/>
  <c r="E44"/>
  <c r="E43"/>
  <c r="E42"/>
  <c r="E41"/>
  <c r="E40"/>
  <c r="E39"/>
  <c r="E38"/>
  <c r="E52" i="2"/>
  <c r="E5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3"/>
  <c r="E54"/>
  <c r="D56"/>
  <c r="C56"/>
  <c r="D57" i="1"/>
  <c r="C57"/>
  <c r="E11" i="2"/>
  <c r="E10"/>
  <c r="E29" i="1"/>
  <c r="E37"/>
  <c r="E35"/>
  <c r="E34"/>
  <c r="E20"/>
  <c r="E26"/>
  <c r="E25"/>
  <c r="E27"/>
  <c r="E28"/>
  <c r="E30"/>
  <c r="E13"/>
  <c r="E14"/>
  <c r="E15"/>
  <c r="E16"/>
  <c r="E17"/>
  <c r="E18"/>
  <c r="E19"/>
  <c r="E21"/>
  <c r="E22"/>
  <c r="E24"/>
  <c r="E31"/>
  <c r="E32"/>
  <c r="E33"/>
  <c r="E36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23"/>
  <c r="E11"/>
  <c r="E12"/>
  <c r="E14" i="5"/>
  <c r="E22"/>
  <c r="E24"/>
  <c r="E30"/>
  <c r="E31"/>
  <c r="E37"/>
  <c r="E38"/>
  <c r="E41"/>
  <c r="E42"/>
  <c r="E43"/>
  <c r="E44"/>
  <c r="E45"/>
  <c r="E47"/>
  <c r="E48"/>
  <c r="E49"/>
  <c r="E50"/>
  <c r="E51"/>
  <c r="E52"/>
  <c r="E53"/>
  <c r="C56"/>
  <c r="E57" i="1" l="1"/>
  <c r="D56" i="5"/>
  <c r="E21" i="3"/>
  <c r="E56"/>
  <c r="E56" i="2"/>
  <c r="E56" i="5"/>
</calcChain>
</file>

<file path=xl/sharedStrings.xml><?xml version="1.0" encoding="utf-8"?>
<sst xmlns="http://schemas.openxmlformats.org/spreadsheetml/2006/main" count="458" uniqueCount="123">
  <si>
    <t>LAMPIRAN 1-LRA</t>
  </si>
  <si>
    <t xml:space="preserve">REKAPITULASI  </t>
  </si>
  <si>
    <t xml:space="preserve">ANGGARAN </t>
  </si>
  <si>
    <t xml:space="preserve">REALISASI </t>
  </si>
  <si>
    <t xml:space="preserve">SISA ANGGARAN </t>
  </si>
  <si>
    <t>1.01.01</t>
  </si>
  <si>
    <t>Dinas Pendidikan Pemuda dan Olahraga</t>
  </si>
  <si>
    <t>1.02.01</t>
  </si>
  <si>
    <t>Dinas Kesehatan</t>
  </si>
  <si>
    <t>1.02.02</t>
  </si>
  <si>
    <t>Rumah Sakit Umum Daerah</t>
  </si>
  <si>
    <t>1.03.01</t>
  </si>
  <si>
    <t>Dinas Pekerjaan Umum</t>
  </si>
  <si>
    <t>1.06.01</t>
  </si>
  <si>
    <t>Badan Penanggulangan Bencana Daerah</t>
  </si>
  <si>
    <t>Satuan Polisi Pamong Praja</t>
  </si>
  <si>
    <t>Dewan Perwakilan Rakyat Daerah</t>
  </si>
  <si>
    <t>Kepala Daerah dan Wakil Kepala Daerah</t>
  </si>
  <si>
    <t>Sekretariat Daerah</t>
  </si>
  <si>
    <t>Sekretariat DPRD</t>
  </si>
  <si>
    <t>Inspektorat</t>
  </si>
  <si>
    <t>Kecamatan Jatipuro</t>
  </si>
  <si>
    <t>Kecamatan Jatiyoso</t>
  </si>
  <si>
    <t>Kecamatan Jumantono</t>
  </si>
  <si>
    <t>Kecamatan Jumapolo</t>
  </si>
  <si>
    <t>Kecamatan Matesih</t>
  </si>
  <si>
    <t>Kecamatan Tawangmangu</t>
  </si>
  <si>
    <t>Kecamatan Ngargoyoso</t>
  </si>
  <si>
    <t>Kecamatan Karangpandan</t>
  </si>
  <si>
    <t>Kecamatan Karanganyar</t>
  </si>
  <si>
    <t>Kecamatan Tasikmadu</t>
  </si>
  <si>
    <t>Kecamatan Jaten</t>
  </si>
  <si>
    <t>Kecamatan Colomadu</t>
  </si>
  <si>
    <t>Kecamatan Gondangrejo</t>
  </si>
  <si>
    <t>Kecamatan Mojogedang</t>
  </si>
  <si>
    <t>Kecamatan Kebakkramat</t>
  </si>
  <si>
    <t>Kecamatan Kerjo</t>
  </si>
  <si>
    <t>Kecamatan Jenawi</t>
  </si>
  <si>
    <t>2.06.01</t>
  </si>
  <si>
    <t xml:space="preserve">JUMLAH </t>
  </si>
  <si>
    <t xml:space="preserve">TELAH DIKOORDINASIKAN </t>
  </si>
  <si>
    <t>PEJABAT</t>
  </si>
  <si>
    <t>1. Asisten Administrasi</t>
  </si>
  <si>
    <t>LAMPIRAN 2-LRA</t>
  </si>
  <si>
    <t>JUMLAH</t>
  </si>
  <si>
    <t>TELAH DIKOORDINASIKAN</t>
  </si>
  <si>
    <t>PARAF</t>
  </si>
  <si>
    <t>LAMPIRAN 3-LRA</t>
  </si>
  <si>
    <t xml:space="preserve">REKAPITULASI </t>
  </si>
  <si>
    <t>LAMPIRAN 4-LRA</t>
  </si>
  <si>
    <t xml:space="preserve">Dinas Sosial </t>
  </si>
  <si>
    <t>Dinas Pemberdayaan Masyarakat Desa</t>
  </si>
  <si>
    <t>Dinas Lingkungan Hidup</t>
  </si>
  <si>
    <t>2.09.01</t>
  </si>
  <si>
    <t>Dinas Komunikasi dan Informatika</t>
  </si>
  <si>
    <t>2.10.01</t>
  </si>
  <si>
    <t>1.05.01</t>
  </si>
  <si>
    <t>Badan Kesatuan Bangsa dan Politik</t>
  </si>
  <si>
    <t>1.05.02</t>
  </si>
  <si>
    <t>1.05.03</t>
  </si>
  <si>
    <t>2.02.01</t>
  </si>
  <si>
    <t>Dinas Kependudukan dan Pencatatan Sipil</t>
  </si>
  <si>
    <t>2.07.01</t>
  </si>
  <si>
    <t>Dinas Perhubungan Perumahan dan Kawasan Permukiman</t>
  </si>
  <si>
    <t>2.12.01</t>
  </si>
  <si>
    <t>2.17.01</t>
  </si>
  <si>
    <t>Dinas Kearsipan dan Perpustakaan</t>
  </si>
  <si>
    <t>2.05.01</t>
  </si>
  <si>
    <t>3.01.01</t>
  </si>
  <si>
    <t>Dinas Perikanan dan Peternakan</t>
  </si>
  <si>
    <t>3.02.01</t>
  </si>
  <si>
    <t>Dinas Pariwisata Pemuda dan Olahraga</t>
  </si>
  <si>
    <t>3.06.01</t>
  </si>
  <si>
    <t>Dinas Perdagangan Tenaga Kerja Koperasi dan UKM</t>
  </si>
  <si>
    <t>4.01.01</t>
  </si>
  <si>
    <t>4.01.02</t>
  </si>
  <si>
    <t>4.01.03</t>
  </si>
  <si>
    <t>4.01.04</t>
  </si>
  <si>
    <t>4.02.01</t>
  </si>
  <si>
    <t>4.03.01</t>
  </si>
  <si>
    <t>Badan Perencanaan Penelitian dan Pengembangan</t>
  </si>
  <si>
    <t>4.05.08</t>
  </si>
  <si>
    <t>Badan Kepegawaian dan Pengembangan Sumber Daya Manusia</t>
  </si>
  <si>
    <t>4.04.05</t>
  </si>
  <si>
    <t>Badan Keuangan Daerah</t>
  </si>
  <si>
    <t>3.03.01</t>
  </si>
  <si>
    <t>Dinas Pertanian dan Pangan</t>
  </si>
  <si>
    <t>4.01.13</t>
  </si>
  <si>
    <t>4.01.14</t>
  </si>
  <si>
    <t>4.01.15</t>
  </si>
  <si>
    <t>4.01.16</t>
  </si>
  <si>
    <t>4.01.17</t>
  </si>
  <si>
    <t>4.01.18</t>
  </si>
  <si>
    <t>4.01.19</t>
  </si>
  <si>
    <t>4.01.20</t>
  </si>
  <si>
    <t>4.01.21</t>
  </si>
  <si>
    <t>4.01.22</t>
  </si>
  <si>
    <t>4.01.23</t>
  </si>
  <si>
    <t>4.01.24</t>
  </si>
  <si>
    <t>4.01.25</t>
  </si>
  <si>
    <t>4.01.26</t>
  </si>
  <si>
    <t>4.01.27</t>
  </si>
  <si>
    <t>4.01.28</t>
  </si>
  <si>
    <t>4.01.29</t>
  </si>
  <si>
    <t>KODE OPD</t>
  </si>
  <si>
    <t>OPD</t>
  </si>
  <si>
    <t>Periode 1 Januari 2017 s/d 31 Desember 2017</t>
  </si>
  <si>
    <t>BELANJA PEGAWAI Per OPD</t>
  </si>
  <si>
    <t>BELANJA BARANG Per OPD</t>
  </si>
  <si>
    <t>Dinas Penanaman Modal dan Pelayanan Terpadu Satu Pintu</t>
  </si>
  <si>
    <t>BELANJA MODAL Per OPD</t>
  </si>
  <si>
    <t>BELANJA HIBAH Per OPD</t>
  </si>
  <si>
    <t>Dinas Pemberdayaan Perempuan Perlindungan Anak Pengendalian Penduduk dan KB</t>
  </si>
  <si>
    <t xml:space="preserve">                          </t>
  </si>
  <si>
    <t xml:space="preserve">  </t>
  </si>
  <si>
    <t>4. Kabid Akuntansi</t>
  </si>
  <si>
    <t>3. Kepala BKD</t>
  </si>
  <si>
    <t>2. Inspektur</t>
  </si>
  <si>
    <t>1. Asisten Administras</t>
  </si>
  <si>
    <t>Pjs. BUPATI KARANGANYAR,</t>
  </si>
  <si>
    <t>PRIJO ANGGORO BUDI RAHARDJO,  SH, M.Si</t>
  </si>
  <si>
    <t>Pembina Utama Madya</t>
  </si>
  <si>
    <t>NIP. 19610822 199003 1 005</t>
  </si>
</sst>
</file>

<file path=xl/styles.xml><?xml version="1.0" encoding="utf-8"?>
<styleSheet xmlns="http://schemas.openxmlformats.org/spreadsheetml/2006/main">
  <numFmts count="3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</numFmts>
  <fonts count="25"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color theme="1"/>
      <name val="Bookman Old Style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8"/>
      <color indexed="8"/>
      <name val="Tahoma"/>
      <family val="2"/>
    </font>
    <font>
      <sz val="10"/>
      <color theme="1"/>
      <name val="Times New Roman"/>
      <family val="1"/>
    </font>
    <font>
      <sz val="10"/>
      <name val="Helv"/>
      <charset val="204"/>
    </font>
    <font>
      <sz val="11"/>
      <name val="Calibri"/>
      <family val="2"/>
      <charset val="1"/>
      <scheme val="minor"/>
    </font>
    <font>
      <sz val="10"/>
      <name val="Times New Roman"/>
      <family val="1"/>
    </font>
    <font>
      <sz val="10"/>
      <name val="Bookman Old Style"/>
      <family val="1"/>
    </font>
    <font>
      <sz val="10"/>
      <color theme="0"/>
      <name val="Times New Roman"/>
      <family val="1"/>
    </font>
    <font>
      <sz val="11"/>
      <color theme="1"/>
      <name val="Calibri"/>
      <family val="2"/>
      <charset val="1"/>
      <scheme val="minor"/>
    </font>
    <font>
      <sz val="10"/>
      <color indexed="8"/>
      <name val="Arial Narrow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41" fontId="17" fillId="0" borderId="0" applyFont="0" applyFill="0" applyBorder="0" applyAlignment="0" applyProtection="0"/>
    <xf numFmtId="0" fontId="8" fillId="0" borderId="0"/>
  </cellStyleXfs>
  <cellXfs count="123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9" fillId="0" borderId="3" xfId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39" fontId="10" fillId="0" borderId="0" xfId="0" applyNumberFormat="1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42" fontId="0" fillId="0" borderId="0" xfId="0" applyNumberFormat="1"/>
    <xf numFmtId="0" fontId="0" fillId="0" borderId="0" xfId="0" applyFill="1"/>
    <xf numFmtId="0" fontId="1" fillId="0" borderId="0" xfId="0" applyFont="1"/>
    <xf numFmtId="0" fontId="7" fillId="0" borderId="3" xfId="1" applyFont="1" applyFill="1" applyBorder="1" applyAlignment="1">
      <alignment horizontal="left" vertical="top" wrapText="1"/>
    </xf>
    <xf numFmtId="4" fontId="0" fillId="0" borderId="0" xfId="0" applyNumberFormat="1"/>
    <xf numFmtId="0" fontId="7" fillId="2" borderId="3" xfId="0" applyFont="1" applyFill="1" applyBorder="1" applyAlignment="1">
      <alignment horizontal="center" vertical="top"/>
    </xf>
    <xf numFmtId="0" fontId="9" fillId="2" borderId="3" xfId="1" applyFont="1" applyFill="1" applyBorder="1" applyAlignment="1">
      <alignment horizontal="left" vertical="top" wrapText="1"/>
    </xf>
    <xf numFmtId="0" fontId="0" fillId="2" borderId="0" xfId="0" applyFill="1"/>
    <xf numFmtId="42" fontId="0" fillId="2" borderId="0" xfId="0" applyNumberFormat="1" applyFill="1"/>
    <xf numFmtId="0" fontId="11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3" fontId="11" fillId="2" borderId="0" xfId="0" applyNumberFormat="1" applyFont="1" applyFill="1" applyAlignment="1">
      <alignment vertical="top"/>
    </xf>
    <xf numFmtId="0" fontId="15" fillId="0" borderId="0" xfId="0" applyFont="1" applyAlignment="1">
      <alignment vertical="top"/>
    </xf>
    <xf numFmtId="0" fontId="14" fillId="2" borderId="0" xfId="0" applyFont="1" applyFill="1" applyAlignment="1">
      <alignment vertical="top"/>
    </xf>
    <xf numFmtId="0" fontId="14" fillId="2" borderId="0" xfId="0" applyFont="1" applyFill="1" applyBorder="1" applyAlignment="1">
      <alignment vertical="top"/>
    </xf>
    <xf numFmtId="0" fontId="13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vertical="top"/>
    </xf>
    <xf numFmtId="0" fontId="13" fillId="2" borderId="0" xfId="0" applyFont="1" applyFill="1" applyBorder="1"/>
    <xf numFmtId="0" fontId="13" fillId="0" borderId="0" xfId="0" applyFont="1" applyBorder="1"/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39" fontId="10" fillId="0" borderId="0" xfId="0" applyNumberFormat="1" applyFont="1" applyAlignment="1">
      <alignment horizontal="right" vertical="top"/>
    </xf>
    <xf numFmtId="0" fontId="4" fillId="0" borderId="5" xfId="0" applyFont="1" applyBorder="1" applyAlignment="1">
      <alignment vertical="top"/>
    </xf>
    <xf numFmtId="41" fontId="0" fillId="0" borderId="0" xfId="6" applyFont="1"/>
    <xf numFmtId="41" fontId="0" fillId="0" borderId="0" xfId="6" applyFont="1" applyFill="1"/>
    <xf numFmtId="41" fontId="1" fillId="0" borderId="0" xfId="6" applyFont="1"/>
    <xf numFmtId="41" fontId="2" fillId="0" borderId="0" xfId="6" applyFont="1" applyBorder="1"/>
    <xf numFmtId="41" fontId="13" fillId="0" borderId="0" xfId="6" applyFont="1" applyBorder="1"/>
    <xf numFmtId="41" fontId="13" fillId="0" borderId="0" xfId="6" applyFont="1"/>
    <xf numFmtId="0" fontId="7" fillId="2" borderId="4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4" fontId="7" fillId="2" borderId="3" xfId="0" applyNumberFormat="1" applyFont="1" applyFill="1" applyBorder="1" applyAlignment="1">
      <alignment vertical="center"/>
    </xf>
    <xf numFmtId="37" fontId="7" fillId="2" borderId="3" xfId="0" applyNumberFormat="1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43" fontId="9" fillId="0" borderId="3" xfId="1" applyNumberFormat="1" applyFont="1" applyFill="1" applyBorder="1" applyAlignment="1">
      <alignment horizontal="left" vertical="center" wrapText="1"/>
    </xf>
    <xf numFmtId="4" fontId="6" fillId="0" borderId="3" xfId="0" applyNumberFormat="1" applyFont="1" applyBorder="1" applyAlignment="1">
      <alignment vertical="center"/>
    </xf>
    <xf numFmtId="4" fontId="9" fillId="2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11" fillId="2" borderId="0" xfId="0" applyFont="1" applyFill="1" applyBorder="1" applyAlignment="1">
      <alignment vertical="top"/>
    </xf>
    <xf numFmtId="0" fontId="11" fillId="2" borderId="0" xfId="7" applyFont="1" applyFill="1" applyBorder="1" applyAlignment="1">
      <alignment horizontal="center"/>
    </xf>
    <xf numFmtId="0" fontId="9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6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9" fillId="2" borderId="0" xfId="0" applyFont="1" applyFill="1" applyBorder="1" applyAlignment="1"/>
    <xf numFmtId="0" fontId="19" fillId="2" borderId="0" xfId="0" applyFont="1" applyFill="1" applyBorder="1" applyAlignment="1"/>
    <xf numFmtId="0" fontId="16" fillId="2" borderId="0" xfId="0" applyFont="1" applyFill="1" applyBorder="1" applyAlignment="1">
      <alignment vertical="top"/>
    </xf>
    <xf numFmtId="0" fontId="22" fillId="0" borderId="0" xfId="0" applyFont="1" applyAlignment="1"/>
    <xf numFmtId="0" fontId="14" fillId="2" borderId="0" xfId="0" applyFont="1" applyFill="1" applyBorder="1" applyAlignment="1"/>
    <xf numFmtId="0" fontId="23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6" fillId="0" borderId="0" xfId="0" applyFont="1" applyAlignment="1">
      <alignment horizontal="left" vertical="top" wrapText="1"/>
    </xf>
    <xf numFmtId="0" fontId="16" fillId="2" borderId="0" xfId="0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9" fillId="2" borderId="0" xfId="0" applyFont="1" applyFill="1" applyBorder="1" applyAlignme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/>
    <xf numFmtId="0" fontId="11" fillId="0" borderId="0" xfId="0" applyFont="1" applyAlignment="1"/>
    <xf numFmtId="0" fontId="4" fillId="2" borderId="0" xfId="0" applyFont="1" applyFill="1" applyAlignment="1"/>
    <xf numFmtId="0" fontId="11" fillId="2" borderId="0" xfId="0" applyFont="1" applyFill="1" applyAlignment="1"/>
    <xf numFmtId="0" fontId="14" fillId="0" borderId="0" xfId="0" applyFont="1" applyAlignment="1">
      <alignment vertical="top"/>
    </xf>
    <xf numFmtId="0" fontId="14" fillId="2" borderId="0" xfId="7" applyFont="1" applyFill="1" applyBorder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/>
    <xf numFmtId="0" fontId="14" fillId="0" borderId="0" xfId="0" applyFont="1" applyAlignment="1"/>
    <xf numFmtId="0" fontId="24" fillId="2" borderId="0" xfId="0" applyFont="1" applyFill="1" applyAlignment="1"/>
    <xf numFmtId="0" fontId="14" fillId="2" borderId="0" xfId="0" applyFont="1" applyFill="1" applyAlignment="1"/>
    <xf numFmtId="0" fontId="0" fillId="0" borderId="0" xfId="0" applyAlignment="1"/>
    <xf numFmtId="0" fontId="13" fillId="2" borderId="0" xfId="0" applyFont="1" applyFill="1" applyBorder="1" applyAlignment="1"/>
    <xf numFmtId="0" fontId="13" fillId="0" borderId="0" xfId="0" applyFont="1" applyBorder="1" applyAlignment="1"/>
    <xf numFmtId="0" fontId="19" fillId="2" borderId="0" xfId="0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2" borderId="0" xfId="0" applyFont="1" applyFill="1" applyBorder="1" applyAlignment="1">
      <alignment vertical="top"/>
    </xf>
    <xf numFmtId="0" fontId="19" fillId="2" borderId="0" xfId="7" applyFont="1" applyFill="1" applyBorder="1" applyAlignment="1">
      <alignment horizontal="center"/>
    </xf>
    <xf numFmtId="39" fontId="10" fillId="0" borderId="0" xfId="0" applyNumberFormat="1" applyFont="1" applyAlignment="1">
      <alignment horizontal="right" vertical="top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19" fillId="2" borderId="0" xfId="0" applyFont="1" applyFill="1" applyBorder="1" applyAlignment="1"/>
    <xf numFmtId="0" fontId="19" fillId="0" borderId="0" xfId="0" applyFont="1" applyBorder="1" applyAlignment="1"/>
    <xf numFmtId="0" fontId="24" fillId="0" borderId="0" xfId="0" applyFont="1" applyAlignment="1">
      <alignment horizontal="left" vertical="top" wrapText="1"/>
    </xf>
    <xf numFmtId="0" fontId="21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9" fillId="2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</cellXfs>
  <cellStyles count="8">
    <cellStyle name="Comma [0]" xfId="6" builtinId="6"/>
    <cellStyle name="Comma [0] 2 2" xfId="2"/>
    <cellStyle name="Comma [0] 2 3" xfId="3"/>
    <cellStyle name="Comma 2" xfId="4"/>
    <cellStyle name="Normal" xfId="0" builtinId="0"/>
    <cellStyle name="Normal 2" xfId="1"/>
    <cellStyle name="Normal_2.a Lampiran LPJ 2007" xfId="7"/>
    <cellStyle name="Style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view="pageBreakPreview" topLeftCell="A40" zoomScale="60" zoomScaleNormal="90" workbookViewId="0">
      <selection activeCell="C62" sqref="C62"/>
    </sheetView>
  </sheetViews>
  <sheetFormatPr defaultRowHeight="15"/>
  <cols>
    <col min="1" max="1" width="7.7109375" style="24" customWidth="1"/>
    <col min="2" max="2" width="45.7109375" style="24" customWidth="1"/>
    <col min="3" max="3" width="20.5703125" style="24" customWidth="1"/>
    <col min="4" max="4" width="20.7109375" style="24" customWidth="1"/>
    <col min="5" max="5" width="20.5703125" style="24" customWidth="1"/>
    <col min="6" max="6" width="9.140625" style="22"/>
    <col min="7" max="7" width="20.7109375" style="15" customWidth="1"/>
    <col min="12" max="12" width="31.28515625" customWidth="1"/>
  </cols>
  <sheetData>
    <row r="2" spans="1:11">
      <c r="E2" s="107" t="s">
        <v>47</v>
      </c>
    </row>
    <row r="3" spans="1:11">
      <c r="B3" s="24" t="s">
        <v>114</v>
      </c>
      <c r="E3" s="108"/>
    </row>
    <row r="4" spans="1:11" ht="15.75">
      <c r="A4" s="109" t="s">
        <v>48</v>
      </c>
      <c r="B4" s="109"/>
      <c r="C4" s="109"/>
      <c r="D4" s="109"/>
      <c r="E4" s="109"/>
    </row>
    <row r="5" spans="1:11" ht="15.75">
      <c r="A5" s="109" t="s">
        <v>110</v>
      </c>
      <c r="B5" s="109"/>
      <c r="C5" s="109"/>
      <c r="D5" s="109"/>
      <c r="E5" s="109"/>
    </row>
    <row r="6" spans="1:11" ht="15.75">
      <c r="A6" s="109" t="s">
        <v>106</v>
      </c>
      <c r="B6" s="109"/>
      <c r="C6" s="109"/>
      <c r="D6" s="109"/>
      <c r="E6" s="109"/>
    </row>
    <row r="7" spans="1:11" ht="13.5" customHeight="1">
      <c r="A7" s="25"/>
      <c r="B7" s="25"/>
      <c r="C7" s="25"/>
      <c r="D7" s="25"/>
      <c r="E7" s="25"/>
    </row>
    <row r="8" spans="1:11" ht="31.5">
      <c r="A8" s="26" t="s">
        <v>104</v>
      </c>
      <c r="B8" s="27" t="s">
        <v>105</v>
      </c>
      <c r="C8" s="27" t="s">
        <v>2</v>
      </c>
      <c r="D8" s="27" t="s">
        <v>3</v>
      </c>
      <c r="E8" s="26" t="s">
        <v>4</v>
      </c>
    </row>
    <row r="9" spans="1:11">
      <c r="A9" s="28">
        <v>1</v>
      </c>
      <c r="B9" s="28">
        <v>2</v>
      </c>
      <c r="C9" s="28">
        <v>3</v>
      </c>
      <c r="D9" s="28">
        <v>4</v>
      </c>
      <c r="E9" s="28">
        <v>5</v>
      </c>
    </row>
    <row r="10" spans="1:11" ht="17.25" customHeight="1">
      <c r="A10" s="20" t="s">
        <v>5</v>
      </c>
      <c r="B10" s="7" t="s">
        <v>6</v>
      </c>
      <c r="C10" s="52">
        <v>38099558986</v>
      </c>
      <c r="D10" s="52">
        <v>33082408971</v>
      </c>
      <c r="E10" s="52">
        <f>C10-D10</f>
        <v>5017150015</v>
      </c>
      <c r="F10" s="51"/>
      <c r="G10" s="106"/>
      <c r="H10" s="106"/>
      <c r="I10" s="106"/>
      <c r="J10" s="106"/>
      <c r="K10" s="106"/>
    </row>
    <row r="11" spans="1:11">
      <c r="A11" s="20" t="s">
        <v>7</v>
      </c>
      <c r="B11" s="7" t="s">
        <v>8</v>
      </c>
      <c r="C11" s="52">
        <v>29127537280</v>
      </c>
      <c r="D11" s="52">
        <v>26065910772</v>
      </c>
      <c r="E11" s="52">
        <f t="shared" ref="E11:E17" si="0">C11-D11</f>
        <v>3061626508</v>
      </c>
      <c r="F11" s="51"/>
      <c r="G11" s="106"/>
      <c r="H11" s="106"/>
      <c r="I11" s="106"/>
      <c r="J11" s="106"/>
      <c r="K11" s="106"/>
    </row>
    <row r="12" spans="1:11">
      <c r="A12" s="20" t="s">
        <v>9</v>
      </c>
      <c r="B12" s="7" t="s">
        <v>10</v>
      </c>
      <c r="C12" s="52">
        <v>32103699750</v>
      </c>
      <c r="D12" s="52">
        <v>27149342114</v>
      </c>
      <c r="E12" s="52">
        <f t="shared" si="0"/>
        <v>4954357636</v>
      </c>
      <c r="F12" s="51"/>
      <c r="G12" s="106"/>
      <c r="H12" s="106"/>
      <c r="I12" s="106"/>
      <c r="J12" s="106"/>
      <c r="K12" s="106"/>
    </row>
    <row r="13" spans="1:11">
      <c r="A13" s="20" t="s">
        <v>11</v>
      </c>
      <c r="B13" s="7" t="s">
        <v>12</v>
      </c>
      <c r="C13" s="52">
        <v>144900938000</v>
      </c>
      <c r="D13" s="52">
        <v>123925385523</v>
      </c>
      <c r="E13" s="52">
        <f t="shared" si="0"/>
        <v>20975552477</v>
      </c>
      <c r="F13" s="51"/>
      <c r="G13" s="106"/>
      <c r="H13" s="106"/>
      <c r="I13" s="106"/>
      <c r="J13" s="106"/>
      <c r="K13" s="106"/>
    </row>
    <row r="14" spans="1:11">
      <c r="A14" s="20" t="s">
        <v>56</v>
      </c>
      <c r="B14" s="7" t="s">
        <v>15</v>
      </c>
      <c r="C14" s="52">
        <v>2171500000</v>
      </c>
      <c r="D14" s="52">
        <v>2090367000</v>
      </c>
      <c r="E14" s="52">
        <f t="shared" si="0"/>
        <v>81133000</v>
      </c>
      <c r="F14" s="51"/>
      <c r="G14" s="106"/>
      <c r="H14" s="106"/>
      <c r="I14" s="106"/>
      <c r="J14" s="106"/>
      <c r="K14" s="106"/>
    </row>
    <row r="15" spans="1:11">
      <c r="A15" s="20" t="s">
        <v>58</v>
      </c>
      <c r="B15" s="7" t="s">
        <v>57</v>
      </c>
      <c r="C15" s="52">
        <v>30700000</v>
      </c>
      <c r="D15" s="52">
        <v>30650000</v>
      </c>
      <c r="E15" s="52">
        <f t="shared" si="0"/>
        <v>50000</v>
      </c>
      <c r="F15" s="51"/>
      <c r="G15" s="106"/>
      <c r="H15" s="106"/>
      <c r="I15" s="106"/>
      <c r="J15" s="106"/>
      <c r="K15" s="106"/>
    </row>
    <row r="16" spans="1:11">
      <c r="A16" s="20" t="s">
        <v>59</v>
      </c>
      <c r="B16" s="7" t="s">
        <v>14</v>
      </c>
      <c r="C16" s="52">
        <v>0</v>
      </c>
      <c r="D16" s="52">
        <v>0</v>
      </c>
      <c r="E16" s="52">
        <f t="shared" si="0"/>
        <v>0</v>
      </c>
      <c r="F16" s="51"/>
      <c r="G16" s="106"/>
      <c r="H16" s="106"/>
      <c r="I16" s="106"/>
      <c r="J16" s="106"/>
      <c r="K16" s="106"/>
    </row>
    <row r="17" spans="1:11">
      <c r="A17" s="20" t="s">
        <v>13</v>
      </c>
      <c r="B17" s="7" t="s">
        <v>50</v>
      </c>
      <c r="C17" s="52">
        <v>525750000</v>
      </c>
      <c r="D17" s="52">
        <v>520251000</v>
      </c>
      <c r="E17" s="52">
        <f t="shared" si="0"/>
        <v>5499000</v>
      </c>
      <c r="F17" s="51"/>
    </row>
    <row r="18" spans="1:11" ht="30">
      <c r="A18" s="20" t="s">
        <v>60</v>
      </c>
      <c r="B18" s="7" t="s">
        <v>112</v>
      </c>
      <c r="C18" s="52">
        <v>707270000</v>
      </c>
      <c r="D18" s="52">
        <v>683472620</v>
      </c>
      <c r="E18" s="52">
        <f t="shared" ref="E18:E54" si="1">C18-D18</f>
        <v>23797380</v>
      </c>
      <c r="F18" s="51"/>
      <c r="G18" s="106"/>
      <c r="H18" s="106"/>
      <c r="I18" s="106"/>
      <c r="J18" s="106"/>
      <c r="K18" s="106"/>
    </row>
    <row r="19" spans="1:11" ht="15" customHeight="1">
      <c r="A19" s="20" t="s">
        <v>67</v>
      </c>
      <c r="B19" s="7" t="s">
        <v>52</v>
      </c>
      <c r="C19" s="52">
        <v>1925200000</v>
      </c>
      <c r="D19" s="52">
        <v>1719065500</v>
      </c>
      <c r="E19" s="52">
        <f t="shared" si="1"/>
        <v>206134500</v>
      </c>
      <c r="F19" s="51"/>
      <c r="G19" s="106"/>
      <c r="H19" s="106"/>
      <c r="I19" s="106"/>
      <c r="J19" s="106"/>
      <c r="K19" s="106"/>
    </row>
    <row r="20" spans="1:11" ht="15.75" customHeight="1">
      <c r="A20" s="20" t="s">
        <v>38</v>
      </c>
      <c r="B20" s="7" t="s">
        <v>61</v>
      </c>
      <c r="C20" s="52">
        <v>412980000</v>
      </c>
      <c r="D20" s="52">
        <v>412049200</v>
      </c>
      <c r="E20" s="52">
        <f t="shared" si="1"/>
        <v>930800</v>
      </c>
      <c r="F20" s="51"/>
      <c r="G20" s="106"/>
      <c r="H20" s="106"/>
      <c r="I20" s="106"/>
      <c r="J20" s="106"/>
      <c r="K20" s="106"/>
    </row>
    <row r="21" spans="1:11">
      <c r="A21" s="20" t="s">
        <v>62</v>
      </c>
      <c r="B21" s="7" t="s">
        <v>51</v>
      </c>
      <c r="C21" s="52">
        <v>11950000</v>
      </c>
      <c r="D21" s="52">
        <f>C21</f>
        <v>11950000</v>
      </c>
      <c r="E21" s="52">
        <f t="shared" si="1"/>
        <v>0</v>
      </c>
      <c r="F21" s="51"/>
    </row>
    <row r="22" spans="1:11" ht="30">
      <c r="A22" s="20" t="s">
        <v>53</v>
      </c>
      <c r="B22" s="7" t="s">
        <v>63</v>
      </c>
      <c r="C22" s="52">
        <v>11901776640</v>
      </c>
      <c r="D22" s="52">
        <v>9955722510</v>
      </c>
      <c r="E22" s="52">
        <f t="shared" si="1"/>
        <v>1946054130</v>
      </c>
      <c r="F22" s="51"/>
      <c r="G22" s="106"/>
      <c r="H22" s="106"/>
      <c r="I22" s="106"/>
      <c r="J22" s="106"/>
      <c r="K22" s="106"/>
    </row>
    <row r="23" spans="1:11" ht="17.25" customHeight="1">
      <c r="A23" s="20" t="s">
        <v>55</v>
      </c>
      <c r="B23" s="7" t="s">
        <v>54</v>
      </c>
      <c r="C23" s="52">
        <v>1564775000</v>
      </c>
      <c r="D23" s="52">
        <v>1539433400</v>
      </c>
      <c r="E23" s="52">
        <f t="shared" si="1"/>
        <v>25341600</v>
      </c>
      <c r="F23" s="51"/>
      <c r="G23" s="106"/>
      <c r="H23" s="106"/>
      <c r="I23" s="106"/>
      <c r="J23" s="106"/>
      <c r="K23" s="106"/>
    </row>
    <row r="24" spans="1:11" ht="30">
      <c r="A24" s="20" t="s">
        <v>64</v>
      </c>
      <c r="B24" s="21" t="s">
        <v>109</v>
      </c>
      <c r="C24" s="52">
        <v>283688500</v>
      </c>
      <c r="D24" s="52">
        <v>277488500</v>
      </c>
      <c r="E24" s="52">
        <f t="shared" si="1"/>
        <v>6200000</v>
      </c>
      <c r="F24" s="51"/>
      <c r="G24" s="106"/>
      <c r="H24" s="106"/>
      <c r="I24" s="106"/>
      <c r="J24" s="106"/>
      <c r="K24" s="106"/>
    </row>
    <row r="25" spans="1:11">
      <c r="A25" s="20" t="s">
        <v>65</v>
      </c>
      <c r="B25" s="7" t="s">
        <v>66</v>
      </c>
      <c r="C25" s="52">
        <v>1214308000</v>
      </c>
      <c r="D25" s="52">
        <v>1117141900</v>
      </c>
      <c r="E25" s="52">
        <f t="shared" si="1"/>
        <v>97166100</v>
      </c>
      <c r="F25" s="51"/>
    </row>
    <row r="26" spans="1:11" ht="15.75" customHeight="1">
      <c r="A26" s="20" t="s">
        <v>68</v>
      </c>
      <c r="B26" s="7" t="s">
        <v>69</v>
      </c>
      <c r="C26" s="52">
        <v>603433000</v>
      </c>
      <c r="D26" s="52">
        <v>458507000</v>
      </c>
      <c r="E26" s="52">
        <f t="shared" si="1"/>
        <v>144926000</v>
      </c>
      <c r="F26" s="51"/>
    </row>
    <row r="27" spans="1:11">
      <c r="A27" s="20" t="s">
        <v>70</v>
      </c>
      <c r="B27" s="7" t="s">
        <v>71</v>
      </c>
      <c r="C27" s="52">
        <v>2947600000</v>
      </c>
      <c r="D27" s="52">
        <v>2727761600</v>
      </c>
      <c r="E27" s="52">
        <f t="shared" si="1"/>
        <v>219838400</v>
      </c>
      <c r="F27" s="51"/>
      <c r="G27" s="106"/>
      <c r="H27" s="106"/>
      <c r="I27" s="106"/>
      <c r="J27" s="106"/>
      <c r="K27" s="106"/>
    </row>
    <row r="28" spans="1:11">
      <c r="A28" s="20" t="s">
        <v>85</v>
      </c>
      <c r="B28" s="7" t="s">
        <v>86</v>
      </c>
      <c r="C28" s="52">
        <v>61543000</v>
      </c>
      <c r="D28" s="52">
        <v>60924000</v>
      </c>
      <c r="E28" s="52">
        <f t="shared" si="1"/>
        <v>619000</v>
      </c>
      <c r="F28" s="51"/>
      <c r="G28" s="106"/>
      <c r="H28" s="106"/>
      <c r="I28" s="106"/>
      <c r="J28" s="106"/>
      <c r="K28" s="106"/>
    </row>
    <row r="29" spans="1:11" ht="15" customHeight="1">
      <c r="A29" s="20" t="s">
        <v>72</v>
      </c>
      <c r="B29" s="7" t="s">
        <v>73</v>
      </c>
      <c r="C29" s="52">
        <v>4008123000</v>
      </c>
      <c r="D29" s="52">
        <v>3625098400</v>
      </c>
      <c r="E29" s="52">
        <f t="shared" si="1"/>
        <v>383024600</v>
      </c>
      <c r="F29" s="51"/>
      <c r="G29" s="106"/>
      <c r="H29" s="106"/>
      <c r="I29" s="106"/>
      <c r="J29" s="106"/>
      <c r="K29" s="106"/>
    </row>
    <row r="30" spans="1:11">
      <c r="A30" s="20" t="s">
        <v>74</v>
      </c>
      <c r="B30" s="7" t="s">
        <v>16</v>
      </c>
      <c r="C30" s="52">
        <v>0</v>
      </c>
      <c r="D30" s="52">
        <v>0</v>
      </c>
      <c r="E30" s="52">
        <f t="shared" si="1"/>
        <v>0</v>
      </c>
      <c r="F30" s="51"/>
      <c r="G30" s="106"/>
      <c r="H30" s="106"/>
      <c r="I30" s="106"/>
      <c r="J30" s="106"/>
      <c r="K30" s="106"/>
    </row>
    <row r="31" spans="1:11">
      <c r="A31" s="20" t="s">
        <v>75</v>
      </c>
      <c r="B31" s="7" t="s">
        <v>17</v>
      </c>
      <c r="C31" s="52">
        <v>0</v>
      </c>
      <c r="D31" s="52">
        <v>0</v>
      </c>
      <c r="E31" s="52">
        <f t="shared" si="1"/>
        <v>0</v>
      </c>
      <c r="F31" s="51"/>
      <c r="G31" s="106"/>
      <c r="H31" s="106"/>
      <c r="I31" s="106"/>
      <c r="J31" s="106"/>
      <c r="K31" s="106"/>
    </row>
    <row r="32" spans="1:11">
      <c r="A32" s="20" t="s">
        <v>76</v>
      </c>
      <c r="B32" s="7" t="s">
        <v>18</v>
      </c>
      <c r="C32" s="52">
        <v>20204837360</v>
      </c>
      <c r="D32" s="52">
        <v>8871859250</v>
      </c>
      <c r="E32" s="52">
        <f t="shared" ref="E32:E33" si="2">C32-D32</f>
        <v>11332978110</v>
      </c>
      <c r="F32" s="51"/>
      <c r="G32" s="106"/>
      <c r="H32" s="106"/>
      <c r="I32" s="106"/>
      <c r="J32" s="106"/>
      <c r="K32" s="106"/>
    </row>
    <row r="33" spans="1:12">
      <c r="A33" s="20" t="s">
        <v>77</v>
      </c>
      <c r="B33" s="7" t="s">
        <v>19</v>
      </c>
      <c r="C33" s="52">
        <v>206781000</v>
      </c>
      <c r="D33" s="52">
        <v>127761500</v>
      </c>
      <c r="E33" s="52">
        <f t="shared" si="2"/>
        <v>79019500</v>
      </c>
      <c r="F33" s="51"/>
      <c r="G33" s="106"/>
      <c r="H33" s="106"/>
      <c r="I33" s="106"/>
      <c r="J33" s="106"/>
      <c r="K33" s="106"/>
    </row>
    <row r="34" spans="1:12">
      <c r="A34" s="50" t="s">
        <v>78</v>
      </c>
      <c r="B34" s="18" t="s">
        <v>20</v>
      </c>
      <c r="C34" s="52">
        <v>444255100</v>
      </c>
      <c r="D34" s="52">
        <v>411124950</v>
      </c>
      <c r="E34" s="52">
        <f t="shared" ref="E34" si="3">C34-D34</f>
        <v>33130150</v>
      </c>
      <c r="F34" s="51"/>
      <c r="G34" s="106"/>
      <c r="H34" s="106"/>
      <c r="I34" s="106"/>
      <c r="J34" s="106"/>
      <c r="K34" s="106"/>
    </row>
    <row r="35" spans="1:12">
      <c r="A35" s="20" t="s">
        <v>79</v>
      </c>
      <c r="B35" s="7" t="s">
        <v>80</v>
      </c>
      <c r="C35" s="52">
        <v>238850000</v>
      </c>
      <c r="D35" s="52">
        <v>225380000</v>
      </c>
      <c r="E35" s="52">
        <f>C35-D35</f>
        <v>13470000</v>
      </c>
      <c r="F35" s="51"/>
      <c r="H35" s="14"/>
      <c r="I35" s="14"/>
      <c r="J35" s="14"/>
      <c r="K35" s="14"/>
      <c r="L35" s="14"/>
    </row>
    <row r="36" spans="1:12">
      <c r="A36" s="20" t="s">
        <v>83</v>
      </c>
      <c r="B36" s="7" t="s">
        <v>84</v>
      </c>
      <c r="C36" s="52">
        <v>6687287000</v>
      </c>
      <c r="D36" s="52">
        <v>4621173800</v>
      </c>
      <c r="E36" s="52">
        <f>C36-D36</f>
        <v>2066113200</v>
      </c>
      <c r="F36" s="51"/>
      <c r="H36" s="106"/>
      <c r="I36" s="106"/>
      <c r="J36" s="106"/>
      <c r="K36" s="106"/>
      <c r="L36" s="106"/>
    </row>
    <row r="37" spans="1:12" ht="30">
      <c r="A37" s="20" t="s">
        <v>81</v>
      </c>
      <c r="B37" s="7" t="s">
        <v>82</v>
      </c>
      <c r="C37" s="52">
        <v>381765000</v>
      </c>
      <c r="D37" s="52">
        <v>379415000</v>
      </c>
      <c r="E37" s="52">
        <f t="shared" ref="E37" si="4">C37-D37</f>
        <v>2350000</v>
      </c>
      <c r="F37" s="51"/>
      <c r="G37" s="106"/>
      <c r="H37" s="106"/>
      <c r="I37" s="106"/>
      <c r="J37" s="106"/>
      <c r="K37" s="106"/>
    </row>
    <row r="38" spans="1:12">
      <c r="A38" s="6" t="s">
        <v>87</v>
      </c>
      <c r="B38" s="7" t="s">
        <v>21</v>
      </c>
      <c r="C38" s="52">
        <v>3022700000</v>
      </c>
      <c r="D38" s="52">
        <v>2783825000</v>
      </c>
      <c r="E38" s="52">
        <f t="shared" si="1"/>
        <v>238875000</v>
      </c>
      <c r="F38" s="51"/>
      <c r="G38" s="106"/>
      <c r="H38" s="106"/>
      <c r="I38" s="106"/>
      <c r="J38" s="106"/>
      <c r="K38" s="106"/>
    </row>
    <row r="39" spans="1:12">
      <c r="A39" s="6" t="s">
        <v>88</v>
      </c>
      <c r="B39" s="7" t="s">
        <v>22</v>
      </c>
      <c r="C39" s="52">
        <v>40000000</v>
      </c>
      <c r="D39" s="52">
        <v>37900000</v>
      </c>
      <c r="E39" s="52">
        <f t="shared" si="1"/>
        <v>2100000</v>
      </c>
      <c r="F39" s="51"/>
      <c r="G39" s="106"/>
      <c r="H39" s="106"/>
      <c r="I39" s="106"/>
      <c r="J39" s="106"/>
      <c r="K39" s="106"/>
    </row>
    <row r="40" spans="1:12">
      <c r="A40" s="6" t="s">
        <v>89</v>
      </c>
      <c r="B40" s="7" t="s">
        <v>23</v>
      </c>
      <c r="C40" s="52">
        <v>55000000</v>
      </c>
      <c r="D40" s="52">
        <v>52600000</v>
      </c>
      <c r="E40" s="52">
        <f t="shared" si="1"/>
        <v>2400000</v>
      </c>
      <c r="F40" s="51"/>
      <c r="G40" s="106"/>
      <c r="H40" s="106"/>
      <c r="I40" s="106"/>
      <c r="J40" s="106"/>
      <c r="K40" s="106"/>
    </row>
    <row r="41" spans="1:12">
      <c r="A41" s="6" t="s">
        <v>90</v>
      </c>
      <c r="B41" s="7" t="s">
        <v>24</v>
      </c>
      <c r="C41" s="52">
        <v>68700000</v>
      </c>
      <c r="D41" s="52">
        <v>68100000</v>
      </c>
      <c r="E41" s="52">
        <f t="shared" si="1"/>
        <v>600000</v>
      </c>
      <c r="F41" s="51"/>
      <c r="G41" s="106"/>
      <c r="H41" s="106"/>
      <c r="I41" s="106"/>
      <c r="J41" s="106"/>
      <c r="K41" s="106"/>
    </row>
    <row r="42" spans="1:12">
      <c r="A42" s="6" t="s">
        <v>91</v>
      </c>
      <c r="B42" s="7" t="s">
        <v>25</v>
      </c>
      <c r="C42" s="52">
        <v>213750000</v>
      </c>
      <c r="D42" s="52">
        <v>206103000</v>
      </c>
      <c r="E42" s="52">
        <f t="shared" si="1"/>
        <v>7647000</v>
      </c>
      <c r="F42" s="51"/>
      <c r="G42" s="106"/>
      <c r="H42" s="106"/>
      <c r="I42" s="106"/>
      <c r="J42" s="106"/>
      <c r="K42" s="106"/>
    </row>
    <row r="43" spans="1:12">
      <c r="A43" s="6" t="s">
        <v>92</v>
      </c>
      <c r="B43" s="7" t="s">
        <v>26</v>
      </c>
      <c r="C43" s="52">
        <v>2932500000</v>
      </c>
      <c r="D43" s="52">
        <v>2924771000</v>
      </c>
      <c r="E43" s="52">
        <f t="shared" si="1"/>
        <v>7729000</v>
      </c>
      <c r="F43" s="51"/>
      <c r="G43" s="106"/>
      <c r="H43" s="106"/>
      <c r="I43" s="106"/>
      <c r="J43" s="106"/>
      <c r="K43" s="106"/>
    </row>
    <row r="44" spans="1:12">
      <c r="A44" s="6" t="s">
        <v>93</v>
      </c>
      <c r="B44" s="7" t="s">
        <v>27</v>
      </c>
      <c r="C44" s="52">
        <v>25375000</v>
      </c>
      <c r="D44" s="52">
        <v>23200000</v>
      </c>
      <c r="E44" s="52">
        <f t="shared" si="1"/>
        <v>2175000</v>
      </c>
      <c r="F44" s="51"/>
      <c r="G44" s="106"/>
      <c r="H44" s="106"/>
      <c r="I44" s="106"/>
      <c r="J44" s="106"/>
      <c r="K44" s="106"/>
    </row>
    <row r="45" spans="1:12">
      <c r="A45" s="6" t="s">
        <v>94</v>
      </c>
      <c r="B45" s="7" t="s">
        <v>28</v>
      </c>
      <c r="C45" s="52">
        <v>3025000000</v>
      </c>
      <c r="D45" s="52">
        <v>2496324291</v>
      </c>
      <c r="E45" s="52">
        <f t="shared" si="1"/>
        <v>528675709</v>
      </c>
      <c r="F45" s="51"/>
      <c r="G45" s="106"/>
      <c r="H45" s="106"/>
      <c r="I45" s="106"/>
      <c r="J45" s="106"/>
      <c r="K45" s="106"/>
    </row>
    <row r="46" spans="1:12">
      <c r="A46" s="6" t="s">
        <v>95</v>
      </c>
      <c r="B46" s="7" t="s">
        <v>29</v>
      </c>
      <c r="C46" s="52">
        <v>12626977000</v>
      </c>
      <c r="D46" s="52">
        <v>12605562000</v>
      </c>
      <c r="E46" s="52">
        <f t="shared" si="1"/>
        <v>21415000</v>
      </c>
      <c r="F46" s="51"/>
      <c r="G46" s="106"/>
      <c r="H46" s="106"/>
      <c r="I46" s="106"/>
      <c r="J46" s="106"/>
      <c r="K46" s="106"/>
    </row>
    <row r="47" spans="1:12">
      <c r="A47" s="6" t="s">
        <v>96</v>
      </c>
      <c r="B47" s="7" t="s">
        <v>30</v>
      </c>
      <c r="C47" s="52">
        <v>62735000</v>
      </c>
      <c r="D47" s="52">
        <v>60697000</v>
      </c>
      <c r="E47" s="52">
        <f t="shared" si="1"/>
        <v>2038000</v>
      </c>
      <c r="F47" s="51"/>
      <c r="G47" s="106"/>
      <c r="H47" s="106"/>
      <c r="I47" s="106"/>
      <c r="J47" s="106"/>
      <c r="K47" s="106"/>
    </row>
    <row r="48" spans="1:12">
      <c r="A48" s="6" t="s">
        <v>97</v>
      </c>
      <c r="B48" s="7" t="s">
        <v>31</v>
      </c>
      <c r="C48" s="52">
        <v>45521500</v>
      </c>
      <c r="D48" s="52">
        <v>41700000</v>
      </c>
      <c r="E48" s="52">
        <f t="shared" si="1"/>
        <v>3821500</v>
      </c>
      <c r="F48" s="51"/>
      <c r="G48" s="106"/>
      <c r="H48" s="106"/>
      <c r="I48" s="106"/>
      <c r="J48" s="106"/>
      <c r="K48" s="106"/>
    </row>
    <row r="49" spans="1:11">
      <c r="A49" s="6" t="s">
        <v>98</v>
      </c>
      <c r="B49" s="7" t="s">
        <v>32</v>
      </c>
      <c r="C49" s="52">
        <v>55900000</v>
      </c>
      <c r="D49" s="52">
        <v>55488000</v>
      </c>
      <c r="E49" s="52">
        <f t="shared" si="1"/>
        <v>412000</v>
      </c>
      <c r="F49" s="51"/>
      <c r="G49" s="106"/>
      <c r="H49" s="106"/>
      <c r="I49" s="106"/>
      <c r="J49" s="106"/>
      <c r="K49" s="106"/>
    </row>
    <row r="50" spans="1:11" ht="15" customHeight="1">
      <c r="A50" s="6" t="s">
        <v>99</v>
      </c>
      <c r="B50" s="7" t="s">
        <v>33</v>
      </c>
      <c r="C50" s="52">
        <v>37000000</v>
      </c>
      <c r="D50" s="52">
        <v>34900000</v>
      </c>
      <c r="E50" s="52">
        <f t="shared" si="1"/>
        <v>2100000</v>
      </c>
      <c r="F50" s="51"/>
      <c r="G50" s="106"/>
      <c r="H50" s="106"/>
      <c r="I50" s="106"/>
      <c r="J50" s="106"/>
      <c r="K50" s="106"/>
    </row>
    <row r="51" spans="1:11" ht="15" customHeight="1">
      <c r="A51" s="6" t="s">
        <v>100</v>
      </c>
      <c r="B51" s="7" t="s">
        <v>34</v>
      </c>
      <c r="C51" s="52">
        <v>80000000</v>
      </c>
      <c r="D51" s="52">
        <v>73300000</v>
      </c>
      <c r="E51" s="52">
        <f t="shared" si="1"/>
        <v>6700000</v>
      </c>
      <c r="F51" s="51"/>
      <c r="G51" s="106"/>
      <c r="H51" s="106"/>
      <c r="I51" s="106"/>
      <c r="J51" s="106"/>
      <c r="K51" s="106"/>
    </row>
    <row r="52" spans="1:11" s="22" customFormat="1" ht="15" customHeight="1">
      <c r="A52" s="6" t="s">
        <v>101</v>
      </c>
      <c r="B52" s="7" t="s">
        <v>35</v>
      </c>
      <c r="C52" s="52">
        <v>127250000</v>
      </c>
      <c r="D52" s="52">
        <v>121865000</v>
      </c>
      <c r="E52" s="52">
        <f t="shared" si="1"/>
        <v>5385000</v>
      </c>
      <c r="F52" s="51"/>
      <c r="G52" s="23"/>
    </row>
    <row r="53" spans="1:11" s="22" customFormat="1">
      <c r="A53" s="6" t="s">
        <v>102</v>
      </c>
      <c r="B53" s="7" t="s">
        <v>36</v>
      </c>
      <c r="C53" s="52">
        <v>244000000</v>
      </c>
      <c r="D53" s="52">
        <v>232850000</v>
      </c>
      <c r="E53" s="52">
        <f t="shared" si="1"/>
        <v>11150000</v>
      </c>
      <c r="G53" s="23"/>
    </row>
    <row r="54" spans="1:11" s="22" customFormat="1" ht="15" customHeight="1">
      <c r="A54" s="6" t="s">
        <v>103</v>
      </c>
      <c r="B54" s="7" t="s">
        <v>37</v>
      </c>
      <c r="C54" s="52">
        <v>63410000</v>
      </c>
      <c r="D54" s="52">
        <v>61610000</v>
      </c>
      <c r="E54" s="52">
        <f t="shared" si="1"/>
        <v>1800000</v>
      </c>
      <c r="G54" s="23"/>
    </row>
    <row r="55" spans="1:11" s="22" customFormat="1">
      <c r="A55" s="20"/>
      <c r="B55" s="21"/>
      <c r="C55" s="52"/>
      <c r="D55" s="52"/>
      <c r="E55" s="53"/>
      <c r="G55" s="23"/>
    </row>
    <row r="56" spans="1:11">
      <c r="A56" s="29"/>
      <c r="B56" s="30" t="s">
        <v>39</v>
      </c>
      <c r="C56" s="54">
        <f>SUM(C10:C54)</f>
        <v>323491925116</v>
      </c>
      <c r="D56" s="54">
        <f t="shared" ref="D56:E56" si="5">SUM(D10:D54)</f>
        <v>271970439801</v>
      </c>
      <c r="E56" s="54">
        <f t="shared" si="5"/>
        <v>51521485315</v>
      </c>
    </row>
    <row r="58" spans="1:11">
      <c r="B58" s="80" t="s">
        <v>45</v>
      </c>
      <c r="C58" s="112" t="s">
        <v>119</v>
      </c>
      <c r="D58" s="112"/>
      <c r="E58" s="112"/>
    </row>
    <row r="59" spans="1:11">
      <c r="B59" s="80" t="s">
        <v>41</v>
      </c>
      <c r="C59" s="92"/>
      <c r="D59" s="91"/>
      <c r="E59" s="91"/>
    </row>
    <row r="60" spans="1:11" ht="12.75" customHeight="1">
      <c r="B60" s="74" t="s">
        <v>118</v>
      </c>
      <c r="C60" s="92"/>
      <c r="D60" s="93"/>
      <c r="E60" s="93"/>
    </row>
    <row r="61" spans="1:11" ht="12.75" customHeight="1">
      <c r="B61" s="74" t="s">
        <v>117</v>
      </c>
      <c r="C61" s="94"/>
      <c r="D61" s="94"/>
      <c r="E61" s="94"/>
    </row>
    <row r="62" spans="1:11" ht="15" customHeight="1">
      <c r="B62" s="74" t="s">
        <v>116</v>
      </c>
      <c r="C62" s="95" t="s">
        <v>120</v>
      </c>
      <c r="D62" s="96"/>
      <c r="E62" s="96"/>
    </row>
    <row r="63" spans="1:11">
      <c r="B63" s="74" t="s">
        <v>115</v>
      </c>
      <c r="C63" s="95" t="s">
        <v>121</v>
      </c>
      <c r="D63" s="96"/>
      <c r="E63" s="96"/>
    </row>
    <row r="64" spans="1:11">
      <c r="B64" s="63"/>
      <c r="C64" s="97" t="s">
        <v>122</v>
      </c>
      <c r="D64" s="98"/>
      <c r="E64" s="98"/>
    </row>
    <row r="65" spans="3:5">
      <c r="C65" s="97"/>
      <c r="D65" s="98"/>
      <c r="E65" s="98"/>
    </row>
    <row r="66" spans="3:5">
      <c r="C66" s="113" t="s">
        <v>40</v>
      </c>
      <c r="D66" s="114"/>
      <c r="E66" s="114"/>
    </row>
    <row r="67" spans="3:5">
      <c r="C67" s="115" t="s">
        <v>41</v>
      </c>
      <c r="D67" s="115"/>
      <c r="E67" s="81" t="s">
        <v>46</v>
      </c>
    </row>
    <row r="68" spans="3:5" ht="15.75">
      <c r="C68" s="110" t="s">
        <v>42</v>
      </c>
      <c r="D68" s="111"/>
      <c r="E68" s="69"/>
    </row>
    <row r="69" spans="3:5" ht="15.75">
      <c r="C69" s="110" t="s">
        <v>117</v>
      </c>
      <c r="D69" s="111"/>
      <c r="E69" s="70"/>
    </row>
    <row r="70" spans="3:5" ht="15.75">
      <c r="C70" s="110" t="s">
        <v>116</v>
      </c>
      <c r="D70" s="111"/>
      <c r="E70" s="70"/>
    </row>
    <row r="71" spans="3:5">
      <c r="C71" s="37" t="s">
        <v>115</v>
      </c>
      <c r="D71" s="71"/>
      <c r="E71" s="37"/>
    </row>
    <row r="72" spans="3:5">
      <c r="C72" s="76"/>
      <c r="D72" s="72"/>
      <c r="E72" s="34"/>
    </row>
  </sheetData>
  <mergeCells count="84">
    <mergeCell ref="C70:D70"/>
    <mergeCell ref="G50:H50"/>
    <mergeCell ref="C69:D69"/>
    <mergeCell ref="I50:K50"/>
    <mergeCell ref="G51:H51"/>
    <mergeCell ref="I51:K51"/>
    <mergeCell ref="C68:D68"/>
    <mergeCell ref="C58:E58"/>
    <mergeCell ref="C66:E66"/>
    <mergeCell ref="C67:D67"/>
    <mergeCell ref="G49:H49"/>
    <mergeCell ref="I49:K49"/>
    <mergeCell ref="G46:H46"/>
    <mergeCell ref="I46:K46"/>
    <mergeCell ref="G47:H47"/>
    <mergeCell ref="I47:K47"/>
    <mergeCell ref="G48:H48"/>
    <mergeCell ref="I48:K48"/>
    <mergeCell ref="G43:H43"/>
    <mergeCell ref="I43:K43"/>
    <mergeCell ref="G44:H44"/>
    <mergeCell ref="I44:K44"/>
    <mergeCell ref="G45:H45"/>
    <mergeCell ref="I45:K45"/>
    <mergeCell ref="G40:H40"/>
    <mergeCell ref="I40:K40"/>
    <mergeCell ref="G41:H41"/>
    <mergeCell ref="I41:K41"/>
    <mergeCell ref="G42:H42"/>
    <mergeCell ref="I42:K42"/>
    <mergeCell ref="G37:H37"/>
    <mergeCell ref="I37:K37"/>
    <mergeCell ref="G38:H38"/>
    <mergeCell ref="I38:K38"/>
    <mergeCell ref="G39:H39"/>
    <mergeCell ref="I39:K39"/>
    <mergeCell ref="G33:H33"/>
    <mergeCell ref="I33:K33"/>
    <mergeCell ref="G34:H34"/>
    <mergeCell ref="I34:K34"/>
    <mergeCell ref="H36:I36"/>
    <mergeCell ref="J36:L36"/>
    <mergeCell ref="G30:H30"/>
    <mergeCell ref="I30:K30"/>
    <mergeCell ref="G31:H31"/>
    <mergeCell ref="I31:K31"/>
    <mergeCell ref="G32:H32"/>
    <mergeCell ref="I32:K32"/>
    <mergeCell ref="G27:H27"/>
    <mergeCell ref="I27:K27"/>
    <mergeCell ref="G28:H28"/>
    <mergeCell ref="I28:K28"/>
    <mergeCell ref="G29:H29"/>
    <mergeCell ref="I29:K29"/>
    <mergeCell ref="G23:H23"/>
    <mergeCell ref="I23:K23"/>
    <mergeCell ref="G24:H24"/>
    <mergeCell ref="I24:K24"/>
    <mergeCell ref="G18:H18"/>
    <mergeCell ref="I18:K18"/>
    <mergeCell ref="G19:H19"/>
    <mergeCell ref="I19:K19"/>
    <mergeCell ref="G20:H20"/>
    <mergeCell ref="I20:K20"/>
    <mergeCell ref="G22:H22"/>
    <mergeCell ref="I22:K22"/>
    <mergeCell ref="G16:H16"/>
    <mergeCell ref="I16:K16"/>
    <mergeCell ref="G11:H11"/>
    <mergeCell ref="I11:K11"/>
    <mergeCell ref="G12:H12"/>
    <mergeCell ref="I12:K12"/>
    <mergeCell ref="G13:H13"/>
    <mergeCell ref="I13:K13"/>
    <mergeCell ref="E2:E3"/>
    <mergeCell ref="A4:E4"/>
    <mergeCell ref="A5:E5"/>
    <mergeCell ref="A6:E6"/>
    <mergeCell ref="G10:H10"/>
    <mergeCell ref="I10:K10"/>
    <mergeCell ref="G14:H14"/>
    <mergeCell ref="I14:K14"/>
    <mergeCell ref="G15:H15"/>
    <mergeCell ref="I15:K15"/>
  </mergeCells>
  <printOptions horizontalCentered="1"/>
  <pageMargins left="1.0236220472440944" right="0.11811023622047245" top="0.39370078740157483" bottom="0.23622047244094491" header="0.23622047244094491" footer="0.15748031496062992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C51" zoomScale="98" zoomScaleSheetLayoutView="98" workbookViewId="0">
      <selection activeCell="C58" sqref="C58:E58"/>
    </sheetView>
  </sheetViews>
  <sheetFormatPr defaultColWidth="20.85546875" defaultRowHeight="15"/>
  <cols>
    <col min="1" max="1" width="7.7109375" style="24" customWidth="1"/>
    <col min="2" max="2" width="48.42578125" style="24" customWidth="1"/>
    <col min="3" max="3" width="22.28515625" style="24" customWidth="1"/>
    <col min="4" max="4" width="23" style="24" customWidth="1"/>
    <col min="5" max="5" width="22.85546875" style="24" customWidth="1"/>
    <col min="7" max="7" width="41.28515625" customWidth="1"/>
  </cols>
  <sheetData>
    <row r="1" spans="1:11">
      <c r="E1" s="107" t="s">
        <v>43</v>
      </c>
    </row>
    <row r="2" spans="1:11">
      <c r="E2" s="108"/>
    </row>
    <row r="4" spans="1:11" ht="15.75">
      <c r="A4" s="109" t="s">
        <v>1</v>
      </c>
      <c r="B4" s="109"/>
      <c r="C4" s="109"/>
      <c r="D4" s="109"/>
      <c r="E4" s="109"/>
    </row>
    <row r="5" spans="1:11" ht="15.75">
      <c r="A5" s="109" t="s">
        <v>108</v>
      </c>
      <c r="B5" s="109"/>
      <c r="C5" s="109"/>
      <c r="D5" s="109"/>
      <c r="E5" s="109"/>
    </row>
    <row r="6" spans="1:11" ht="15.75">
      <c r="A6" s="109" t="s">
        <v>106</v>
      </c>
      <c r="B6" s="109"/>
      <c r="C6" s="109"/>
      <c r="D6" s="109"/>
      <c r="E6" s="109"/>
    </row>
    <row r="7" spans="1:11">
      <c r="A7" s="25"/>
      <c r="B7" s="25"/>
      <c r="C7" s="25"/>
      <c r="D7" s="25"/>
      <c r="E7" s="25"/>
    </row>
    <row r="8" spans="1:11" ht="30.75" customHeight="1">
      <c r="A8" s="26" t="s">
        <v>104</v>
      </c>
      <c r="B8" s="27" t="s">
        <v>105</v>
      </c>
      <c r="C8" s="27" t="s">
        <v>2</v>
      </c>
      <c r="D8" s="27" t="s">
        <v>3</v>
      </c>
      <c r="E8" s="26" t="s">
        <v>4</v>
      </c>
    </row>
    <row r="9" spans="1:11">
      <c r="A9" s="28">
        <v>1</v>
      </c>
      <c r="B9" s="28">
        <v>2</v>
      </c>
      <c r="C9" s="28">
        <v>3</v>
      </c>
      <c r="D9" s="28">
        <v>4</v>
      </c>
      <c r="E9" s="28">
        <v>5</v>
      </c>
    </row>
    <row r="10" spans="1:11" ht="15" customHeight="1">
      <c r="A10" s="6" t="s">
        <v>5</v>
      </c>
      <c r="B10" s="7" t="s">
        <v>6</v>
      </c>
      <c r="C10" s="52">
        <v>104570943294</v>
      </c>
      <c r="D10" s="52">
        <v>101757409660</v>
      </c>
      <c r="E10" s="52">
        <f>C10-D10</f>
        <v>2813533634</v>
      </c>
    </row>
    <row r="11" spans="1:11" ht="15" customHeight="1">
      <c r="A11" s="6" t="s">
        <v>7</v>
      </c>
      <c r="B11" s="7" t="s">
        <v>8</v>
      </c>
      <c r="C11" s="52">
        <v>79122001720</v>
      </c>
      <c r="D11" s="52">
        <v>65338328980</v>
      </c>
      <c r="E11" s="52">
        <f>C11-D11</f>
        <v>13783672740</v>
      </c>
    </row>
    <row r="12" spans="1:11" ht="15" customHeight="1">
      <c r="A12" s="8" t="s">
        <v>9</v>
      </c>
      <c r="B12" s="7" t="s">
        <v>10</v>
      </c>
      <c r="C12" s="52">
        <v>78258917750</v>
      </c>
      <c r="D12" s="52">
        <v>72674076247</v>
      </c>
      <c r="E12" s="52">
        <f t="shared" ref="E12:E54" si="0">C12-D12</f>
        <v>5584841503</v>
      </c>
      <c r="G12" s="106"/>
      <c r="H12" s="106"/>
      <c r="I12" s="106"/>
      <c r="J12" s="106"/>
      <c r="K12" s="106"/>
    </row>
    <row r="13" spans="1:11" ht="15" customHeight="1">
      <c r="A13" s="6" t="s">
        <v>11</v>
      </c>
      <c r="B13" s="7" t="s">
        <v>12</v>
      </c>
      <c r="C13" s="52">
        <v>45068014000</v>
      </c>
      <c r="D13" s="52">
        <v>39380454250</v>
      </c>
      <c r="E13" s="52">
        <f t="shared" si="0"/>
        <v>5687559750</v>
      </c>
    </row>
    <row r="14" spans="1:11" ht="15" customHeight="1">
      <c r="A14" s="6" t="s">
        <v>56</v>
      </c>
      <c r="B14" s="7" t="s">
        <v>15</v>
      </c>
      <c r="C14" s="52">
        <v>4754550000</v>
      </c>
      <c r="D14" s="52">
        <v>4491295423</v>
      </c>
      <c r="E14" s="52">
        <f t="shared" si="0"/>
        <v>263254577</v>
      </c>
    </row>
    <row r="15" spans="1:11" ht="15" customHeight="1">
      <c r="A15" s="6" t="s">
        <v>58</v>
      </c>
      <c r="B15" s="7" t="s">
        <v>57</v>
      </c>
      <c r="C15" s="52">
        <v>3379204000</v>
      </c>
      <c r="D15" s="52">
        <v>3180657646</v>
      </c>
      <c r="E15" s="52">
        <f t="shared" si="0"/>
        <v>198546354</v>
      </c>
    </row>
    <row r="16" spans="1:11" ht="15" customHeight="1">
      <c r="A16" s="6" t="s">
        <v>59</v>
      </c>
      <c r="B16" s="7" t="s">
        <v>14</v>
      </c>
      <c r="C16" s="52">
        <v>1932016000</v>
      </c>
      <c r="D16" s="52">
        <v>1907324441</v>
      </c>
      <c r="E16" s="52">
        <f t="shared" si="0"/>
        <v>24691559</v>
      </c>
    </row>
    <row r="17" spans="1:11" ht="15" customHeight="1">
      <c r="A17" s="6" t="s">
        <v>13</v>
      </c>
      <c r="B17" s="7" t="s">
        <v>50</v>
      </c>
      <c r="C17" s="52">
        <v>2441565000</v>
      </c>
      <c r="D17" s="52">
        <v>2390817585</v>
      </c>
      <c r="E17" s="52">
        <f t="shared" si="0"/>
        <v>50747415</v>
      </c>
    </row>
    <row r="18" spans="1:11" ht="30.75" customHeight="1">
      <c r="A18" s="6" t="s">
        <v>60</v>
      </c>
      <c r="B18" s="7" t="s">
        <v>112</v>
      </c>
      <c r="C18" s="52">
        <v>4120177000</v>
      </c>
      <c r="D18" s="52">
        <v>3125751961</v>
      </c>
      <c r="E18" s="52">
        <f t="shared" si="0"/>
        <v>994425039</v>
      </c>
      <c r="F18" s="10"/>
    </row>
    <row r="19" spans="1:11" ht="15" customHeight="1">
      <c r="A19" s="6" t="s">
        <v>67</v>
      </c>
      <c r="B19" s="7" t="s">
        <v>52</v>
      </c>
      <c r="C19" s="52">
        <v>6446809000</v>
      </c>
      <c r="D19" s="52">
        <v>6309039337</v>
      </c>
      <c r="E19" s="52">
        <f t="shared" si="0"/>
        <v>137769663</v>
      </c>
    </row>
    <row r="20" spans="1:11" ht="15" customHeight="1">
      <c r="A20" s="6" t="s">
        <v>38</v>
      </c>
      <c r="B20" s="7" t="s">
        <v>61</v>
      </c>
      <c r="C20" s="52">
        <v>3430937000</v>
      </c>
      <c r="D20" s="52">
        <v>3295335052</v>
      </c>
      <c r="E20" s="52">
        <f t="shared" si="0"/>
        <v>135601948</v>
      </c>
    </row>
    <row r="21" spans="1:11" ht="15" customHeight="1">
      <c r="A21" s="6" t="s">
        <v>62</v>
      </c>
      <c r="B21" s="7" t="s">
        <v>51</v>
      </c>
      <c r="C21" s="52">
        <v>3313115000</v>
      </c>
      <c r="D21" s="52">
        <v>3275129241</v>
      </c>
      <c r="E21" s="52">
        <f t="shared" si="0"/>
        <v>37985759</v>
      </c>
      <c r="G21" s="14"/>
      <c r="H21" s="14"/>
    </row>
    <row r="22" spans="1:11" ht="30" customHeight="1">
      <c r="A22" s="6" t="s">
        <v>53</v>
      </c>
      <c r="B22" s="7" t="s">
        <v>63</v>
      </c>
      <c r="C22" s="52">
        <v>7697715360</v>
      </c>
      <c r="D22" s="52">
        <v>4645439924</v>
      </c>
      <c r="E22" s="52">
        <f t="shared" si="0"/>
        <v>3052275436</v>
      </c>
    </row>
    <row r="23" spans="1:11" ht="15" customHeight="1">
      <c r="A23" s="6" t="s">
        <v>55</v>
      </c>
      <c r="B23" s="7" t="s">
        <v>54</v>
      </c>
      <c r="C23" s="52">
        <v>5410792000</v>
      </c>
      <c r="D23" s="52">
        <v>5273750804</v>
      </c>
      <c r="E23" s="52">
        <f t="shared" si="0"/>
        <v>137041196</v>
      </c>
    </row>
    <row r="24" spans="1:11" ht="33" customHeight="1">
      <c r="A24" s="6" t="s">
        <v>64</v>
      </c>
      <c r="B24" s="21" t="s">
        <v>109</v>
      </c>
      <c r="C24" s="52">
        <v>2172731500</v>
      </c>
      <c r="D24" s="52">
        <v>2101671861</v>
      </c>
      <c r="E24" s="52">
        <f t="shared" si="0"/>
        <v>71059639</v>
      </c>
      <c r="G24" s="106"/>
      <c r="H24" s="106"/>
      <c r="I24" s="106"/>
      <c r="J24" s="106"/>
      <c r="K24" s="106"/>
    </row>
    <row r="25" spans="1:11" ht="15" customHeight="1">
      <c r="A25" s="6" t="s">
        <v>65</v>
      </c>
      <c r="B25" s="7" t="s">
        <v>66</v>
      </c>
      <c r="C25" s="52">
        <v>1225842000</v>
      </c>
      <c r="D25" s="52">
        <v>1197629038</v>
      </c>
      <c r="E25" s="52">
        <f t="shared" si="0"/>
        <v>28212962</v>
      </c>
    </row>
    <row r="26" spans="1:11" ht="15" customHeight="1">
      <c r="A26" s="6" t="s">
        <v>68</v>
      </c>
      <c r="B26" s="7" t="s">
        <v>69</v>
      </c>
      <c r="C26" s="52">
        <v>1923723000</v>
      </c>
      <c r="D26" s="52">
        <v>1890182421</v>
      </c>
      <c r="E26" s="52">
        <f t="shared" si="0"/>
        <v>33540579</v>
      </c>
    </row>
    <row r="27" spans="1:11" ht="15" customHeight="1">
      <c r="A27" s="6" t="s">
        <v>70</v>
      </c>
      <c r="B27" s="7" t="s">
        <v>71</v>
      </c>
      <c r="C27" s="52">
        <v>3597920000</v>
      </c>
      <c r="D27" s="52">
        <v>3382607388</v>
      </c>
      <c r="E27" s="52">
        <f t="shared" si="0"/>
        <v>215312612</v>
      </c>
      <c r="G27" s="106"/>
      <c r="H27" s="106"/>
      <c r="I27" s="106"/>
      <c r="J27" s="106"/>
      <c r="K27" s="106"/>
    </row>
    <row r="28" spans="1:11" ht="15" customHeight="1">
      <c r="A28" s="6" t="s">
        <v>85</v>
      </c>
      <c r="B28" s="7" t="s">
        <v>86</v>
      </c>
      <c r="C28" s="52">
        <v>2804451000</v>
      </c>
      <c r="D28" s="52">
        <v>2484206246</v>
      </c>
      <c r="E28" s="52">
        <f t="shared" si="0"/>
        <v>320244754</v>
      </c>
      <c r="G28" s="106"/>
      <c r="H28" s="106"/>
      <c r="I28" s="106"/>
      <c r="J28" s="106"/>
      <c r="K28" s="106"/>
    </row>
    <row r="29" spans="1:11" ht="33" customHeight="1">
      <c r="A29" s="6" t="s">
        <v>72</v>
      </c>
      <c r="B29" s="7" t="s">
        <v>73</v>
      </c>
      <c r="C29" s="52">
        <v>7583616000</v>
      </c>
      <c r="D29" s="52">
        <v>6994652103</v>
      </c>
      <c r="E29" s="52">
        <f t="shared" si="0"/>
        <v>588963897</v>
      </c>
    </row>
    <row r="30" spans="1:11" ht="15" customHeight="1">
      <c r="A30" s="6" t="s">
        <v>74</v>
      </c>
      <c r="B30" s="7" t="s">
        <v>16</v>
      </c>
      <c r="C30" s="52">
        <v>0</v>
      </c>
      <c r="D30" s="52">
        <v>0</v>
      </c>
      <c r="E30" s="52">
        <f t="shared" si="0"/>
        <v>0</v>
      </c>
    </row>
    <row r="31" spans="1:11" ht="15" customHeight="1">
      <c r="A31" s="6" t="s">
        <v>75</v>
      </c>
      <c r="B31" s="7" t="s">
        <v>17</v>
      </c>
      <c r="C31" s="52">
        <v>0</v>
      </c>
      <c r="D31" s="52">
        <v>0</v>
      </c>
      <c r="E31" s="52">
        <f t="shared" si="0"/>
        <v>0</v>
      </c>
    </row>
    <row r="32" spans="1:11" ht="15" customHeight="1">
      <c r="A32" s="6" t="s">
        <v>76</v>
      </c>
      <c r="B32" s="7" t="s">
        <v>18</v>
      </c>
      <c r="C32" s="52">
        <v>30904834640</v>
      </c>
      <c r="D32" s="52">
        <v>28745753601</v>
      </c>
      <c r="E32" s="52">
        <f t="shared" si="0"/>
        <v>2159081039</v>
      </c>
    </row>
    <row r="33" spans="1:11" ht="15" customHeight="1">
      <c r="A33" s="6" t="s">
        <v>77</v>
      </c>
      <c r="B33" s="7" t="s">
        <v>19</v>
      </c>
      <c r="C33" s="52">
        <v>25161766000</v>
      </c>
      <c r="D33" s="52">
        <v>20449087547</v>
      </c>
      <c r="E33" s="52">
        <f t="shared" si="0"/>
        <v>4712678453</v>
      </c>
    </row>
    <row r="34" spans="1:11" ht="15" customHeight="1">
      <c r="A34" s="9" t="s">
        <v>78</v>
      </c>
      <c r="B34" s="18" t="s">
        <v>20</v>
      </c>
      <c r="C34" s="52">
        <v>3451583900</v>
      </c>
      <c r="D34" s="52">
        <v>3128324737</v>
      </c>
      <c r="E34" s="52">
        <f t="shared" si="0"/>
        <v>323259163</v>
      </c>
    </row>
    <row r="35" spans="1:11" ht="15" customHeight="1">
      <c r="A35" s="6" t="s">
        <v>79</v>
      </c>
      <c r="B35" s="7" t="s">
        <v>80</v>
      </c>
      <c r="C35" s="52">
        <v>5156650000</v>
      </c>
      <c r="D35" s="52">
        <v>4448631403</v>
      </c>
      <c r="E35" s="52">
        <f t="shared" si="0"/>
        <v>708018597</v>
      </c>
    </row>
    <row r="36" spans="1:11" ht="15" customHeight="1">
      <c r="A36" s="6" t="s">
        <v>83</v>
      </c>
      <c r="B36" s="7" t="s">
        <v>84</v>
      </c>
      <c r="C36" s="52">
        <v>45418084000</v>
      </c>
      <c r="D36" s="52">
        <v>43797955612</v>
      </c>
      <c r="E36" s="52">
        <f t="shared" si="0"/>
        <v>1620128388</v>
      </c>
    </row>
    <row r="37" spans="1:11" ht="33" customHeight="1">
      <c r="A37" s="6" t="s">
        <v>81</v>
      </c>
      <c r="B37" s="7" t="s">
        <v>82</v>
      </c>
      <c r="C37" s="52">
        <v>2699155000</v>
      </c>
      <c r="D37" s="52">
        <v>2579248387</v>
      </c>
      <c r="E37" s="52">
        <f t="shared" si="0"/>
        <v>119906613</v>
      </c>
      <c r="G37" s="106"/>
      <c r="H37" s="106"/>
      <c r="I37" s="106"/>
      <c r="J37" s="106"/>
      <c r="K37" s="106"/>
    </row>
    <row r="38" spans="1:11" ht="15" customHeight="1">
      <c r="A38" s="6" t="s">
        <v>87</v>
      </c>
      <c r="B38" s="7" t="s">
        <v>21</v>
      </c>
      <c r="C38" s="52">
        <v>700600000</v>
      </c>
      <c r="D38" s="52">
        <v>699837469</v>
      </c>
      <c r="E38" s="52">
        <f t="shared" si="0"/>
        <v>762531</v>
      </c>
    </row>
    <row r="39" spans="1:11" ht="15" customHeight="1">
      <c r="A39" s="6" t="s">
        <v>88</v>
      </c>
      <c r="B39" s="7" t="s">
        <v>22</v>
      </c>
      <c r="C39" s="52">
        <v>582617000</v>
      </c>
      <c r="D39" s="52">
        <v>575394983</v>
      </c>
      <c r="E39" s="52">
        <f t="shared" si="0"/>
        <v>7222017</v>
      </c>
    </row>
    <row r="40" spans="1:11" ht="15" customHeight="1">
      <c r="A40" s="6" t="s">
        <v>89</v>
      </c>
      <c r="B40" s="7" t="s">
        <v>23</v>
      </c>
      <c r="C40" s="52">
        <v>567999000</v>
      </c>
      <c r="D40" s="52">
        <v>541964111</v>
      </c>
      <c r="E40" s="52">
        <f t="shared" si="0"/>
        <v>26034889</v>
      </c>
    </row>
    <row r="41" spans="1:11" ht="15" customHeight="1">
      <c r="A41" s="6" t="s">
        <v>90</v>
      </c>
      <c r="B41" s="7" t="s">
        <v>24</v>
      </c>
      <c r="C41" s="52">
        <v>589000000</v>
      </c>
      <c r="D41" s="52">
        <v>486156170</v>
      </c>
      <c r="E41" s="52">
        <f t="shared" si="0"/>
        <v>102843830</v>
      </c>
      <c r="G41" s="106"/>
      <c r="H41" s="106"/>
      <c r="I41" s="106"/>
      <c r="J41" s="106"/>
      <c r="K41" s="106"/>
    </row>
    <row r="42" spans="1:11" ht="15" customHeight="1">
      <c r="A42" s="6" t="s">
        <v>91</v>
      </c>
      <c r="B42" s="7" t="s">
        <v>25</v>
      </c>
      <c r="C42" s="52">
        <v>559890000</v>
      </c>
      <c r="D42" s="52">
        <v>534680631</v>
      </c>
      <c r="E42" s="52">
        <f t="shared" si="0"/>
        <v>25209369</v>
      </c>
    </row>
    <row r="43" spans="1:11" ht="15" customHeight="1">
      <c r="A43" s="6" t="s">
        <v>92</v>
      </c>
      <c r="B43" s="7" t="s">
        <v>26</v>
      </c>
      <c r="C43" s="52">
        <v>1385691000</v>
      </c>
      <c r="D43" s="52">
        <v>1367751173</v>
      </c>
      <c r="E43" s="52">
        <f t="shared" si="0"/>
        <v>17939827</v>
      </c>
    </row>
    <row r="44" spans="1:11" ht="15" customHeight="1">
      <c r="A44" s="6" t="s">
        <v>93</v>
      </c>
      <c r="B44" s="7" t="s">
        <v>27</v>
      </c>
      <c r="C44" s="52">
        <v>580405000</v>
      </c>
      <c r="D44" s="52">
        <v>571343854</v>
      </c>
      <c r="E44" s="52">
        <f t="shared" si="0"/>
        <v>9061146</v>
      </c>
    </row>
    <row r="45" spans="1:11" ht="15" customHeight="1">
      <c r="A45" s="6" t="s">
        <v>94</v>
      </c>
      <c r="B45" s="7" t="s">
        <v>28</v>
      </c>
      <c r="C45" s="52">
        <v>684118000</v>
      </c>
      <c r="D45" s="52">
        <v>666816586</v>
      </c>
      <c r="E45" s="52">
        <f t="shared" si="0"/>
        <v>17301414</v>
      </c>
    </row>
    <row r="46" spans="1:11" ht="15" customHeight="1">
      <c r="A46" s="6" t="s">
        <v>95</v>
      </c>
      <c r="B46" s="7" t="s">
        <v>29</v>
      </c>
      <c r="C46" s="52">
        <v>4389070000</v>
      </c>
      <c r="D46" s="52">
        <v>4290714280</v>
      </c>
      <c r="E46" s="52">
        <f t="shared" si="0"/>
        <v>98355720</v>
      </c>
    </row>
    <row r="47" spans="1:11" ht="15" customHeight="1">
      <c r="A47" s="6" t="s">
        <v>96</v>
      </c>
      <c r="B47" s="7" t="s">
        <v>30</v>
      </c>
      <c r="C47" s="52">
        <v>683989000</v>
      </c>
      <c r="D47" s="52">
        <v>677809708</v>
      </c>
      <c r="E47" s="52">
        <f t="shared" si="0"/>
        <v>6179292</v>
      </c>
    </row>
    <row r="48" spans="1:11" ht="15" customHeight="1">
      <c r="A48" s="6" t="s">
        <v>97</v>
      </c>
      <c r="B48" s="7" t="s">
        <v>31</v>
      </c>
      <c r="C48" s="52">
        <v>504175500</v>
      </c>
      <c r="D48" s="52">
        <v>470982359</v>
      </c>
      <c r="E48" s="52">
        <f t="shared" si="0"/>
        <v>33193141</v>
      </c>
    </row>
    <row r="49" spans="1:9" ht="15" customHeight="1">
      <c r="A49" s="6" t="s">
        <v>98</v>
      </c>
      <c r="B49" s="7" t="s">
        <v>32</v>
      </c>
      <c r="C49" s="52">
        <v>728890000</v>
      </c>
      <c r="D49" s="52">
        <v>704418789</v>
      </c>
      <c r="E49" s="52">
        <f t="shared" si="0"/>
        <v>24471211</v>
      </c>
    </row>
    <row r="50" spans="1:9" ht="15" customHeight="1">
      <c r="A50" s="6" t="s">
        <v>99</v>
      </c>
      <c r="B50" s="7" t="s">
        <v>33</v>
      </c>
      <c r="C50" s="52">
        <v>596110000</v>
      </c>
      <c r="D50" s="52">
        <v>577092267</v>
      </c>
      <c r="E50" s="52">
        <f t="shared" si="0"/>
        <v>19017733</v>
      </c>
    </row>
    <row r="51" spans="1:9" ht="15" customHeight="1">
      <c r="A51" s="6" t="s">
        <v>100</v>
      </c>
      <c r="B51" s="7" t="s">
        <v>34</v>
      </c>
      <c r="C51" s="52">
        <v>720100000</v>
      </c>
      <c r="D51" s="52">
        <v>686084400</v>
      </c>
      <c r="E51" s="59">
        <f>C51-D51</f>
        <v>34015600</v>
      </c>
    </row>
    <row r="52" spans="1:9" ht="15" customHeight="1">
      <c r="A52" s="6" t="s">
        <v>101</v>
      </c>
      <c r="B52" s="7" t="s">
        <v>35</v>
      </c>
      <c r="C52" s="52">
        <v>565570000</v>
      </c>
      <c r="D52" s="52">
        <v>534619679</v>
      </c>
      <c r="E52" s="52">
        <f>C52-D52</f>
        <v>30950321</v>
      </c>
    </row>
    <row r="53" spans="1:9" ht="15" customHeight="1">
      <c r="A53" s="6" t="s">
        <v>102</v>
      </c>
      <c r="B53" s="7" t="s">
        <v>36</v>
      </c>
      <c r="C53" s="52">
        <v>574267000</v>
      </c>
      <c r="D53" s="52">
        <v>553693941</v>
      </c>
      <c r="E53" s="52">
        <f t="shared" si="0"/>
        <v>20573059</v>
      </c>
    </row>
    <row r="54" spans="1:9" ht="15" customHeight="1">
      <c r="A54" s="6" t="s">
        <v>103</v>
      </c>
      <c r="B54" s="7" t="s">
        <v>37</v>
      </c>
      <c r="C54" s="52">
        <v>598440000</v>
      </c>
      <c r="D54" s="52">
        <v>590858072</v>
      </c>
      <c r="E54" s="52">
        <f t="shared" si="0"/>
        <v>7581928</v>
      </c>
    </row>
    <row r="55" spans="1:9" ht="15" customHeight="1">
      <c r="A55" s="29"/>
      <c r="B55" s="29"/>
      <c r="C55" s="52"/>
      <c r="D55" s="52"/>
      <c r="E55" s="52"/>
    </row>
    <row r="56" spans="1:9" ht="15" customHeight="1">
      <c r="A56" s="29"/>
      <c r="B56" s="30" t="s">
        <v>44</v>
      </c>
      <c r="C56" s="54">
        <f>SUM(C10:C54)</f>
        <v>497058045664</v>
      </c>
      <c r="D56" s="54">
        <f t="shared" ref="D56:E56" si="1">SUM(D10:D54)</f>
        <v>452774979367</v>
      </c>
      <c r="E56" s="54">
        <f t="shared" si="1"/>
        <v>44283066297</v>
      </c>
      <c r="I56" s="19"/>
    </row>
    <row r="57" spans="1:9">
      <c r="C57" s="31"/>
      <c r="F57" s="99"/>
    </row>
    <row r="58" spans="1:9">
      <c r="B58" s="81" t="s">
        <v>40</v>
      </c>
      <c r="C58" s="112" t="s">
        <v>119</v>
      </c>
      <c r="D58" s="112"/>
      <c r="E58" s="112"/>
      <c r="F58" s="79"/>
    </row>
    <row r="59" spans="1:9" ht="15" customHeight="1">
      <c r="B59" s="81" t="s">
        <v>41</v>
      </c>
      <c r="C59" s="92"/>
      <c r="D59" s="91"/>
      <c r="E59" s="91"/>
      <c r="F59" s="62"/>
    </row>
    <row r="60" spans="1:9" ht="12.75" customHeight="1">
      <c r="B60" s="84" t="s">
        <v>42</v>
      </c>
      <c r="C60" s="92"/>
      <c r="D60" s="93"/>
      <c r="E60" s="93"/>
      <c r="F60" s="83"/>
    </row>
    <row r="61" spans="1:9" ht="16.5" customHeight="1">
      <c r="B61" s="84" t="s">
        <v>117</v>
      </c>
      <c r="C61" s="94"/>
      <c r="D61" s="94"/>
      <c r="E61" s="94"/>
      <c r="F61" s="83"/>
    </row>
    <row r="62" spans="1:9">
      <c r="B62" s="84" t="s">
        <v>116</v>
      </c>
      <c r="C62" s="95" t="s">
        <v>120</v>
      </c>
      <c r="D62" s="96"/>
      <c r="E62" s="96"/>
      <c r="F62" s="82"/>
    </row>
    <row r="63" spans="1:9" ht="18" customHeight="1">
      <c r="B63" s="84" t="s">
        <v>115</v>
      </c>
      <c r="C63" s="95" t="s">
        <v>121</v>
      </c>
      <c r="D63" s="96"/>
      <c r="E63" s="96"/>
      <c r="F63" s="99"/>
    </row>
    <row r="64" spans="1:9" ht="18" customHeight="1">
      <c r="B64" s="61"/>
      <c r="C64" s="97" t="s">
        <v>122</v>
      </c>
      <c r="D64" s="98"/>
      <c r="E64" s="98"/>
      <c r="F64" s="99"/>
    </row>
    <row r="65" spans="1:6" ht="18" customHeight="1">
      <c r="B65" s="61"/>
      <c r="C65" s="97"/>
      <c r="D65" s="98"/>
      <c r="E65" s="98"/>
      <c r="F65" s="99"/>
    </row>
    <row r="66" spans="1:6" s="38" customFormat="1">
      <c r="A66" s="34"/>
      <c r="B66" s="61"/>
      <c r="C66" s="113" t="s">
        <v>40</v>
      </c>
      <c r="D66" s="114"/>
      <c r="E66" s="114"/>
      <c r="F66" s="100"/>
    </row>
    <row r="67" spans="1:6" s="38" customFormat="1">
      <c r="A67" s="34"/>
      <c r="B67" s="61"/>
      <c r="C67" s="115" t="s">
        <v>41</v>
      </c>
      <c r="D67" s="115"/>
      <c r="E67" s="81" t="s">
        <v>46</v>
      </c>
      <c r="F67" s="100"/>
    </row>
    <row r="68" spans="1:6" s="38" customFormat="1" ht="15.75">
      <c r="A68" s="34"/>
      <c r="B68" s="61"/>
      <c r="C68" s="110" t="s">
        <v>42</v>
      </c>
      <c r="D68" s="111"/>
      <c r="E68" s="69"/>
      <c r="F68" s="100"/>
    </row>
    <row r="69" spans="1:6" s="38" customFormat="1" ht="15.75">
      <c r="A69" s="34"/>
      <c r="B69" s="61"/>
      <c r="C69" s="110" t="s">
        <v>117</v>
      </c>
      <c r="D69" s="111"/>
      <c r="E69" s="70"/>
      <c r="F69" s="100"/>
    </row>
    <row r="70" spans="1:6" s="38" customFormat="1" ht="15.75">
      <c r="A70" s="34"/>
      <c r="B70" s="61"/>
      <c r="C70" s="110" t="s">
        <v>116</v>
      </c>
      <c r="D70" s="111"/>
      <c r="E70" s="70"/>
      <c r="F70" s="100"/>
    </row>
    <row r="71" spans="1:6" s="39" customFormat="1">
      <c r="A71" s="34"/>
      <c r="B71" s="61"/>
      <c r="C71" s="37" t="s">
        <v>115</v>
      </c>
      <c r="D71" s="71"/>
      <c r="E71" s="37"/>
      <c r="F71" s="101"/>
    </row>
    <row r="72" spans="1:6" s="35" customFormat="1">
      <c r="A72" s="33"/>
      <c r="B72" s="33"/>
      <c r="C72" s="33"/>
    </row>
    <row r="73" spans="1:6" s="35" customFormat="1">
      <c r="A73" s="33"/>
      <c r="B73" s="33"/>
      <c r="C73" s="33"/>
      <c r="D73" s="33"/>
      <c r="E73" s="33"/>
    </row>
    <row r="74" spans="1:6" s="35" customFormat="1">
      <c r="A74" s="33"/>
      <c r="B74" s="33"/>
      <c r="C74" s="33"/>
      <c r="D74" s="33"/>
      <c r="E74" s="33"/>
    </row>
    <row r="75" spans="1:6" s="35" customFormat="1">
      <c r="A75" s="33"/>
      <c r="B75" s="33"/>
      <c r="C75" s="33"/>
      <c r="D75" s="33"/>
      <c r="E75" s="33"/>
    </row>
    <row r="76" spans="1:6" s="35" customFormat="1">
      <c r="A76" s="33"/>
      <c r="B76" s="33"/>
      <c r="C76" s="33"/>
      <c r="D76" s="33"/>
      <c r="E76" s="33"/>
    </row>
  </sheetData>
  <mergeCells count="22">
    <mergeCell ref="C58:E58"/>
    <mergeCell ref="G37:H37"/>
    <mergeCell ref="I37:K37"/>
    <mergeCell ref="G41:H41"/>
    <mergeCell ref="I41:K41"/>
    <mergeCell ref="G24:H24"/>
    <mergeCell ref="I24:K24"/>
    <mergeCell ref="G27:H27"/>
    <mergeCell ref="I27:K27"/>
    <mergeCell ref="G28:H28"/>
    <mergeCell ref="I28:K28"/>
    <mergeCell ref="I12:K12"/>
    <mergeCell ref="E1:E2"/>
    <mergeCell ref="A4:E4"/>
    <mergeCell ref="A5:E5"/>
    <mergeCell ref="A6:E6"/>
    <mergeCell ref="G12:H12"/>
    <mergeCell ref="C66:E66"/>
    <mergeCell ref="C67:D67"/>
    <mergeCell ref="C68:D68"/>
    <mergeCell ref="C69:D69"/>
    <mergeCell ref="C70:D70"/>
  </mergeCells>
  <printOptions horizontalCentered="1"/>
  <pageMargins left="0.70866141732283472" right="0.11811023622047245" top="0.39370078740157483" bottom="0.23622047244094491" header="0.15748031496062992" footer="0.15748031496062992"/>
  <pageSetup paperSize="9" scale="68" orientation="portrait" horizontalDpi="4294967294" r:id="rId1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77"/>
  <sheetViews>
    <sheetView view="pageBreakPreview" topLeftCell="A37" zoomScale="60" workbookViewId="0">
      <selection activeCell="B61" sqref="B61"/>
    </sheetView>
  </sheetViews>
  <sheetFormatPr defaultRowHeight="15"/>
  <cols>
    <col min="1" max="1" width="7.7109375" style="1" customWidth="1"/>
    <col min="2" max="2" width="45.5703125" style="1" customWidth="1"/>
    <col min="3" max="3" width="20.7109375" style="1" customWidth="1"/>
    <col min="4" max="5" width="20.5703125" style="1" customWidth="1"/>
    <col min="8" max="8" width="35.28515625" style="44" customWidth="1"/>
  </cols>
  <sheetData>
    <row r="2" spans="1:8">
      <c r="E2" s="116" t="s">
        <v>0</v>
      </c>
    </row>
    <row r="3" spans="1:8">
      <c r="E3" s="117"/>
    </row>
    <row r="4" spans="1:8" ht="7.5" customHeight="1"/>
    <row r="5" spans="1:8" ht="15.75">
      <c r="A5" s="118" t="s">
        <v>1</v>
      </c>
      <c r="B5" s="118"/>
      <c r="C5" s="118"/>
      <c r="D5" s="118"/>
      <c r="E5" s="118"/>
    </row>
    <row r="6" spans="1:8" ht="15.75">
      <c r="A6" s="118" t="s">
        <v>107</v>
      </c>
      <c r="B6" s="118"/>
      <c r="C6" s="118"/>
      <c r="D6" s="118"/>
      <c r="E6" s="118"/>
    </row>
    <row r="7" spans="1:8" ht="15.75">
      <c r="A7" s="118" t="s">
        <v>106</v>
      </c>
      <c r="B7" s="118"/>
      <c r="C7" s="118"/>
      <c r="D7" s="118"/>
      <c r="E7" s="118"/>
    </row>
    <row r="8" spans="1:8">
      <c r="A8" s="2"/>
      <c r="B8" s="2"/>
      <c r="C8" s="2"/>
      <c r="D8" s="2"/>
      <c r="E8" s="2"/>
    </row>
    <row r="9" spans="1:8" ht="33" customHeight="1">
      <c r="A9" s="3" t="s">
        <v>104</v>
      </c>
      <c r="B9" s="4" t="s">
        <v>105</v>
      </c>
      <c r="C9" s="4" t="s">
        <v>2</v>
      </c>
      <c r="D9" s="4" t="s">
        <v>3</v>
      </c>
      <c r="E9" s="3" t="s">
        <v>4</v>
      </c>
    </row>
    <row r="10" spans="1:8">
      <c r="A10" s="5">
        <v>1</v>
      </c>
      <c r="B10" s="5">
        <v>2</v>
      </c>
      <c r="C10" s="5">
        <v>3</v>
      </c>
      <c r="D10" s="5">
        <v>4</v>
      </c>
      <c r="E10" s="5">
        <v>5</v>
      </c>
    </row>
    <row r="11" spans="1:8" ht="15" customHeight="1">
      <c r="A11" s="6" t="s">
        <v>5</v>
      </c>
      <c r="B11" s="7" t="s">
        <v>6</v>
      </c>
      <c r="C11" s="55">
        <v>705012862700</v>
      </c>
      <c r="D11" s="55">
        <v>618531702518</v>
      </c>
      <c r="E11" s="55">
        <f>C11-D11</f>
        <v>86481160182</v>
      </c>
    </row>
    <row r="12" spans="1:8" ht="15" customHeight="1">
      <c r="A12" s="6" t="s">
        <v>7</v>
      </c>
      <c r="B12" s="7" t="s">
        <v>8</v>
      </c>
      <c r="C12" s="55">
        <v>54820025000</v>
      </c>
      <c r="D12" s="55">
        <v>50652633145</v>
      </c>
      <c r="E12" s="55">
        <f>C12-D12</f>
        <v>4167391855</v>
      </c>
    </row>
    <row r="13" spans="1:8" s="16" customFormat="1" ht="15" customHeight="1">
      <c r="A13" s="8" t="s">
        <v>9</v>
      </c>
      <c r="B13" s="7" t="s">
        <v>10</v>
      </c>
      <c r="C13" s="56">
        <v>30128123000</v>
      </c>
      <c r="D13" s="56">
        <v>27544028309</v>
      </c>
      <c r="E13" s="55">
        <f t="shared" ref="E13:E55" si="0">C13-D13</f>
        <v>2584094691</v>
      </c>
      <c r="H13" s="45"/>
    </row>
    <row r="14" spans="1:8" ht="15" customHeight="1">
      <c r="A14" s="6" t="s">
        <v>11</v>
      </c>
      <c r="B14" s="7" t="s">
        <v>12</v>
      </c>
      <c r="C14" s="55">
        <v>13831706000</v>
      </c>
      <c r="D14" s="55">
        <v>12938925487</v>
      </c>
      <c r="E14" s="55">
        <f t="shared" si="0"/>
        <v>892780513</v>
      </c>
    </row>
    <row r="15" spans="1:8" ht="15" customHeight="1">
      <c r="A15" s="6" t="s">
        <v>56</v>
      </c>
      <c r="B15" s="7" t="s">
        <v>15</v>
      </c>
      <c r="C15" s="55">
        <v>6015138000</v>
      </c>
      <c r="D15" s="55">
        <v>4766637253</v>
      </c>
      <c r="E15" s="55">
        <f t="shared" si="0"/>
        <v>1248500747</v>
      </c>
    </row>
    <row r="16" spans="1:8" ht="15" customHeight="1">
      <c r="A16" s="6" t="s">
        <v>58</v>
      </c>
      <c r="B16" s="7" t="s">
        <v>57</v>
      </c>
      <c r="C16" s="55">
        <v>3198003000</v>
      </c>
      <c r="D16" s="55">
        <v>2840208737</v>
      </c>
      <c r="E16" s="55">
        <f t="shared" si="0"/>
        <v>357794263</v>
      </c>
    </row>
    <row r="17" spans="1:5" ht="15" customHeight="1">
      <c r="A17" s="6" t="s">
        <v>59</v>
      </c>
      <c r="B17" s="7" t="s">
        <v>14</v>
      </c>
      <c r="C17" s="55">
        <v>1361958000</v>
      </c>
      <c r="D17" s="55">
        <v>1274778089</v>
      </c>
      <c r="E17" s="55">
        <f t="shared" si="0"/>
        <v>87179911</v>
      </c>
    </row>
    <row r="18" spans="1:5" ht="15" customHeight="1">
      <c r="A18" s="6" t="s">
        <v>13</v>
      </c>
      <c r="B18" s="7" t="s">
        <v>50</v>
      </c>
      <c r="C18" s="55">
        <v>8143111000</v>
      </c>
      <c r="D18" s="55">
        <v>3994447429</v>
      </c>
      <c r="E18" s="55">
        <f t="shared" si="0"/>
        <v>4148663571</v>
      </c>
    </row>
    <row r="19" spans="1:5" ht="30.75" customHeight="1">
      <c r="A19" s="6" t="s">
        <v>60</v>
      </c>
      <c r="B19" s="7" t="s">
        <v>112</v>
      </c>
      <c r="C19" s="55">
        <v>8591123000</v>
      </c>
      <c r="D19" s="55">
        <v>8029927579</v>
      </c>
      <c r="E19" s="55">
        <f t="shared" si="0"/>
        <v>561195421</v>
      </c>
    </row>
    <row r="20" spans="1:5" ht="14.25" customHeight="1">
      <c r="A20" s="6" t="s">
        <v>67</v>
      </c>
      <c r="B20" s="7" t="s">
        <v>52</v>
      </c>
      <c r="C20" s="57">
        <v>8939387000</v>
      </c>
      <c r="D20" s="55">
        <v>6276215244</v>
      </c>
      <c r="E20" s="55">
        <f t="shared" si="0"/>
        <v>2663171756</v>
      </c>
    </row>
    <row r="21" spans="1:5" ht="15" customHeight="1">
      <c r="A21" s="6" t="s">
        <v>38</v>
      </c>
      <c r="B21" s="7" t="s">
        <v>61</v>
      </c>
      <c r="C21" s="55">
        <v>3700186000</v>
      </c>
      <c r="D21" s="55">
        <v>3586738518</v>
      </c>
      <c r="E21" s="55">
        <f t="shared" si="0"/>
        <v>113447482</v>
      </c>
    </row>
    <row r="22" spans="1:5" ht="15" customHeight="1">
      <c r="A22" s="6" t="s">
        <v>62</v>
      </c>
      <c r="B22" s="7" t="s">
        <v>51</v>
      </c>
      <c r="C22" s="55">
        <v>2980117000</v>
      </c>
      <c r="D22" s="55">
        <v>2774261948</v>
      </c>
      <c r="E22" s="55">
        <f t="shared" si="0"/>
        <v>205855052</v>
      </c>
    </row>
    <row r="23" spans="1:5" ht="30.75" customHeight="1">
      <c r="A23" s="6" t="s">
        <v>53</v>
      </c>
      <c r="B23" s="7" t="s">
        <v>63</v>
      </c>
      <c r="C23" s="55">
        <v>9530548000</v>
      </c>
      <c r="D23" s="55">
        <v>6686036279</v>
      </c>
      <c r="E23" s="55">
        <f>C23-D23</f>
        <v>2844511721</v>
      </c>
    </row>
    <row r="24" spans="1:5" ht="15" customHeight="1">
      <c r="A24" s="6" t="s">
        <v>55</v>
      </c>
      <c r="B24" s="7" t="s">
        <v>54</v>
      </c>
      <c r="C24" s="55">
        <v>3036301000</v>
      </c>
      <c r="D24" s="55">
        <v>2930732055</v>
      </c>
      <c r="E24" s="55">
        <f t="shared" si="0"/>
        <v>105568945</v>
      </c>
    </row>
    <row r="25" spans="1:5" ht="30" customHeight="1">
      <c r="A25" s="6" t="s">
        <v>64</v>
      </c>
      <c r="B25" s="21" t="s">
        <v>109</v>
      </c>
      <c r="C25" s="55">
        <v>6484311000</v>
      </c>
      <c r="D25" s="55">
        <v>4180066826</v>
      </c>
      <c r="E25" s="55">
        <f t="shared" si="0"/>
        <v>2304244174</v>
      </c>
    </row>
    <row r="26" spans="1:5" ht="15" customHeight="1">
      <c r="A26" s="6" t="s">
        <v>65</v>
      </c>
      <c r="B26" s="7" t="s">
        <v>66</v>
      </c>
      <c r="C26" s="55">
        <v>2839123000</v>
      </c>
      <c r="D26" s="55">
        <v>2641784147</v>
      </c>
      <c r="E26" s="55">
        <f t="shared" si="0"/>
        <v>197338853</v>
      </c>
    </row>
    <row r="27" spans="1:5" ht="15" customHeight="1">
      <c r="A27" s="6" t="s">
        <v>68</v>
      </c>
      <c r="B27" s="7" t="s">
        <v>69</v>
      </c>
      <c r="C27" s="55">
        <v>5764445000</v>
      </c>
      <c r="D27" s="55">
        <v>4987679708</v>
      </c>
      <c r="E27" s="55">
        <f t="shared" si="0"/>
        <v>776765292</v>
      </c>
    </row>
    <row r="28" spans="1:5" ht="15" customHeight="1">
      <c r="A28" s="6" t="s">
        <v>70</v>
      </c>
      <c r="B28" s="7" t="s">
        <v>71</v>
      </c>
      <c r="C28" s="55">
        <v>3696810000</v>
      </c>
      <c r="D28" s="55">
        <v>3404600478</v>
      </c>
      <c r="E28" s="55">
        <f t="shared" si="0"/>
        <v>292209522</v>
      </c>
    </row>
    <row r="29" spans="1:5" ht="15" customHeight="1">
      <c r="A29" s="6" t="s">
        <v>85</v>
      </c>
      <c r="B29" s="7" t="s">
        <v>86</v>
      </c>
      <c r="C29" s="55">
        <v>14392461500</v>
      </c>
      <c r="D29" s="55">
        <v>11728765304</v>
      </c>
      <c r="E29" s="55">
        <f t="shared" si="0"/>
        <v>2663696196</v>
      </c>
    </row>
    <row r="30" spans="1:5" ht="15" customHeight="1">
      <c r="A30" s="6" t="s">
        <v>72</v>
      </c>
      <c r="B30" s="7" t="s">
        <v>73</v>
      </c>
      <c r="C30" s="55">
        <v>13020233000</v>
      </c>
      <c r="D30" s="55">
        <v>11639061208</v>
      </c>
      <c r="E30" s="55">
        <f t="shared" si="0"/>
        <v>1381171792</v>
      </c>
    </row>
    <row r="31" spans="1:5" ht="15" customHeight="1">
      <c r="A31" s="6" t="s">
        <v>74</v>
      </c>
      <c r="B31" s="7" t="s">
        <v>16</v>
      </c>
      <c r="C31" s="55">
        <v>16324059000</v>
      </c>
      <c r="D31" s="55">
        <v>12550223619</v>
      </c>
      <c r="E31" s="55">
        <f t="shared" si="0"/>
        <v>3773835381</v>
      </c>
    </row>
    <row r="32" spans="1:5" ht="15" customHeight="1">
      <c r="A32" s="6" t="s">
        <v>75</v>
      </c>
      <c r="B32" s="7" t="s">
        <v>17</v>
      </c>
      <c r="C32" s="55">
        <v>771413000</v>
      </c>
      <c r="D32" s="55">
        <v>760872797</v>
      </c>
      <c r="E32" s="55">
        <f t="shared" si="0"/>
        <v>10540203</v>
      </c>
    </row>
    <row r="33" spans="1:8" ht="15" customHeight="1">
      <c r="A33" s="6" t="s">
        <v>76</v>
      </c>
      <c r="B33" s="7" t="s">
        <v>18</v>
      </c>
      <c r="C33" s="55">
        <v>16861145000</v>
      </c>
      <c r="D33" s="55">
        <v>14677922027</v>
      </c>
      <c r="E33" s="55">
        <f t="shared" si="0"/>
        <v>2183222973</v>
      </c>
    </row>
    <row r="34" spans="1:8" s="17" customFormat="1" ht="15" customHeight="1">
      <c r="A34" s="6" t="s">
        <v>77</v>
      </c>
      <c r="B34" s="7" t="s">
        <v>19</v>
      </c>
      <c r="C34" s="55">
        <v>4103837000</v>
      </c>
      <c r="D34" s="55">
        <v>3864814838</v>
      </c>
      <c r="E34" s="55">
        <f t="shared" si="0"/>
        <v>239022162</v>
      </c>
      <c r="H34" s="46"/>
    </row>
    <row r="35" spans="1:8" s="17" customFormat="1" ht="15" customHeight="1">
      <c r="A35" s="9" t="s">
        <v>78</v>
      </c>
      <c r="B35" s="18" t="s">
        <v>20</v>
      </c>
      <c r="C35" s="55">
        <v>5238077000</v>
      </c>
      <c r="D35" s="55">
        <v>4589690623</v>
      </c>
      <c r="E35" s="55">
        <f t="shared" si="0"/>
        <v>648386377</v>
      </c>
      <c r="H35" s="46"/>
    </row>
    <row r="36" spans="1:8" ht="15" customHeight="1">
      <c r="A36" s="6" t="s">
        <v>79</v>
      </c>
      <c r="B36" s="7" t="s">
        <v>80</v>
      </c>
      <c r="C36" s="55">
        <v>3830671000</v>
      </c>
      <c r="D36" s="55">
        <v>3592945083</v>
      </c>
      <c r="E36" s="55">
        <f t="shared" si="0"/>
        <v>237725917</v>
      </c>
    </row>
    <row r="37" spans="1:8" ht="15" customHeight="1">
      <c r="A37" s="6" t="s">
        <v>83</v>
      </c>
      <c r="B37" s="7" t="s">
        <v>84</v>
      </c>
      <c r="C37" s="55">
        <v>15394585000</v>
      </c>
      <c r="D37" s="55">
        <v>13022037002</v>
      </c>
      <c r="E37" s="55">
        <f t="shared" si="0"/>
        <v>2372547998</v>
      </c>
    </row>
    <row r="38" spans="1:8" ht="30.75" customHeight="1">
      <c r="A38" s="6" t="s">
        <v>81</v>
      </c>
      <c r="B38" s="7" t="s">
        <v>82</v>
      </c>
      <c r="C38" s="55">
        <v>4552403000</v>
      </c>
      <c r="D38" s="55">
        <v>4066758032</v>
      </c>
      <c r="E38" s="55">
        <f t="shared" si="0"/>
        <v>485644968</v>
      </c>
    </row>
    <row r="39" spans="1:8" ht="15" customHeight="1">
      <c r="A39" s="6" t="s">
        <v>87</v>
      </c>
      <c r="B39" s="7" t="s">
        <v>21</v>
      </c>
      <c r="C39" s="55">
        <v>1512912000</v>
      </c>
      <c r="D39" s="55">
        <v>1229647523</v>
      </c>
      <c r="E39" s="55">
        <f t="shared" si="0"/>
        <v>283264477</v>
      </c>
    </row>
    <row r="40" spans="1:8" ht="15" customHeight="1">
      <c r="A40" s="6" t="s">
        <v>88</v>
      </c>
      <c r="B40" s="7" t="s">
        <v>22</v>
      </c>
      <c r="C40" s="55">
        <v>1437778000</v>
      </c>
      <c r="D40" s="55">
        <v>1303145606</v>
      </c>
      <c r="E40" s="55">
        <f t="shared" si="0"/>
        <v>134632394</v>
      </c>
    </row>
    <row r="41" spans="1:8" ht="15" customHeight="1">
      <c r="A41" s="6" t="s">
        <v>89</v>
      </c>
      <c r="B41" s="7" t="s">
        <v>23</v>
      </c>
      <c r="C41" s="55">
        <v>1915809000</v>
      </c>
      <c r="D41" s="55">
        <v>1575579805</v>
      </c>
      <c r="E41" s="55">
        <f t="shared" si="0"/>
        <v>340229195</v>
      </c>
    </row>
    <row r="42" spans="1:8" ht="15" customHeight="1">
      <c r="A42" s="6" t="s">
        <v>90</v>
      </c>
      <c r="B42" s="7" t="s">
        <v>24</v>
      </c>
      <c r="C42" s="55">
        <v>1569510000</v>
      </c>
      <c r="D42" s="55">
        <v>1442005139</v>
      </c>
      <c r="E42" s="55">
        <f t="shared" si="0"/>
        <v>127504861</v>
      </c>
    </row>
    <row r="43" spans="1:8" ht="15" customHeight="1">
      <c r="A43" s="6" t="s">
        <v>91</v>
      </c>
      <c r="B43" s="7" t="s">
        <v>25</v>
      </c>
      <c r="C43" s="55">
        <v>1640043000</v>
      </c>
      <c r="D43" s="55">
        <v>1417708051</v>
      </c>
      <c r="E43" s="55">
        <f t="shared" si="0"/>
        <v>222334949</v>
      </c>
    </row>
    <row r="44" spans="1:8" ht="15" customHeight="1">
      <c r="A44" s="6" t="s">
        <v>92</v>
      </c>
      <c r="B44" s="7" t="s">
        <v>26</v>
      </c>
      <c r="C44" s="55">
        <v>3715352000</v>
      </c>
      <c r="D44" s="55">
        <v>3129269487</v>
      </c>
      <c r="E44" s="55">
        <f t="shared" si="0"/>
        <v>586082513</v>
      </c>
    </row>
    <row r="45" spans="1:8" ht="15" customHeight="1">
      <c r="A45" s="6" t="s">
        <v>93</v>
      </c>
      <c r="B45" s="7" t="s">
        <v>27</v>
      </c>
      <c r="C45" s="55">
        <v>1994338000</v>
      </c>
      <c r="D45" s="55">
        <v>1743571981</v>
      </c>
      <c r="E45" s="55">
        <f t="shared" si="0"/>
        <v>250766019</v>
      </c>
    </row>
    <row r="46" spans="1:8" ht="15" customHeight="1">
      <c r="A46" s="6" t="s">
        <v>94</v>
      </c>
      <c r="B46" s="7" t="s">
        <v>28</v>
      </c>
      <c r="C46" s="55">
        <v>1464066000</v>
      </c>
      <c r="D46" s="55">
        <v>1283762864</v>
      </c>
      <c r="E46" s="55">
        <f t="shared" si="0"/>
        <v>180303136</v>
      </c>
    </row>
    <row r="47" spans="1:8" ht="15" customHeight="1">
      <c r="A47" s="6" t="s">
        <v>95</v>
      </c>
      <c r="B47" s="7" t="s">
        <v>29</v>
      </c>
      <c r="C47" s="55">
        <v>10880513000</v>
      </c>
      <c r="D47" s="55">
        <v>9641306532</v>
      </c>
      <c r="E47" s="55">
        <f t="shared" si="0"/>
        <v>1239206468</v>
      </c>
    </row>
    <row r="48" spans="1:8" ht="15" customHeight="1">
      <c r="A48" s="6" t="s">
        <v>96</v>
      </c>
      <c r="B48" s="7" t="s">
        <v>30</v>
      </c>
      <c r="C48" s="55">
        <v>1751632000</v>
      </c>
      <c r="D48" s="55">
        <v>1732366734</v>
      </c>
      <c r="E48" s="55">
        <f t="shared" si="0"/>
        <v>19265266</v>
      </c>
    </row>
    <row r="49" spans="1:5" ht="15" customHeight="1">
      <c r="A49" s="6" t="s">
        <v>97</v>
      </c>
      <c r="B49" s="7" t="s">
        <v>31</v>
      </c>
      <c r="C49" s="55">
        <v>2220950000</v>
      </c>
      <c r="D49" s="55">
        <v>1973756418</v>
      </c>
      <c r="E49" s="55">
        <f t="shared" si="0"/>
        <v>247193582</v>
      </c>
    </row>
    <row r="50" spans="1:5" ht="15" customHeight="1">
      <c r="A50" s="6" t="s">
        <v>98</v>
      </c>
      <c r="B50" s="7" t="s">
        <v>32</v>
      </c>
      <c r="C50" s="55">
        <v>2492572000</v>
      </c>
      <c r="D50" s="55">
        <v>2256201695</v>
      </c>
      <c r="E50" s="55">
        <f t="shared" si="0"/>
        <v>236370305</v>
      </c>
    </row>
    <row r="51" spans="1:5" ht="15" customHeight="1">
      <c r="A51" s="6" t="s">
        <v>99</v>
      </c>
      <c r="B51" s="7" t="s">
        <v>33</v>
      </c>
      <c r="C51" s="55">
        <v>2004625000</v>
      </c>
      <c r="D51" s="55">
        <v>1972097190</v>
      </c>
      <c r="E51" s="55">
        <f t="shared" si="0"/>
        <v>32527810</v>
      </c>
    </row>
    <row r="52" spans="1:5" ht="15" customHeight="1">
      <c r="A52" s="6" t="s">
        <v>100</v>
      </c>
      <c r="B52" s="7" t="s">
        <v>34</v>
      </c>
      <c r="C52" s="55">
        <v>2279138000</v>
      </c>
      <c r="D52" s="55">
        <v>1877364308</v>
      </c>
      <c r="E52" s="55">
        <f t="shared" si="0"/>
        <v>401773692</v>
      </c>
    </row>
    <row r="53" spans="1:5" ht="15" customHeight="1">
      <c r="A53" s="6" t="s">
        <v>101</v>
      </c>
      <c r="B53" s="7" t="s">
        <v>35</v>
      </c>
      <c r="C53" s="55">
        <v>1837145000</v>
      </c>
      <c r="D53" s="55">
        <v>1768788255</v>
      </c>
      <c r="E53" s="55">
        <f t="shared" si="0"/>
        <v>68356745</v>
      </c>
    </row>
    <row r="54" spans="1:5" ht="15" customHeight="1">
      <c r="A54" s="6" t="s">
        <v>102</v>
      </c>
      <c r="B54" s="7" t="s">
        <v>36</v>
      </c>
      <c r="C54" s="55">
        <v>1554861000</v>
      </c>
      <c r="D54" s="55">
        <v>1471652508</v>
      </c>
      <c r="E54" s="55">
        <f t="shared" si="0"/>
        <v>83208492</v>
      </c>
    </row>
    <row r="55" spans="1:5" ht="15" customHeight="1">
      <c r="A55" s="6" t="s">
        <v>103</v>
      </c>
      <c r="B55" s="7" t="s">
        <v>37</v>
      </c>
      <c r="C55" s="55">
        <v>1661363000</v>
      </c>
      <c r="D55" s="55">
        <v>1525376754</v>
      </c>
      <c r="E55" s="55">
        <f t="shared" si="0"/>
        <v>135986246</v>
      </c>
    </row>
    <row r="56" spans="1:5" ht="15" customHeight="1">
      <c r="A56" s="11"/>
      <c r="B56" s="11"/>
      <c r="C56" s="55"/>
      <c r="D56" s="55"/>
      <c r="E56" s="55"/>
    </row>
    <row r="57" spans="1:5">
      <c r="A57" s="11"/>
      <c r="B57" s="12" t="s">
        <v>39</v>
      </c>
      <c r="C57" s="58">
        <f>SUM(C11:C55)</f>
        <v>1014494769200</v>
      </c>
      <c r="D57" s="58">
        <f t="shared" ref="D57:E57" si="1">SUM(D11:D55)</f>
        <v>885878095132</v>
      </c>
      <c r="E57" s="58">
        <f t="shared" si="1"/>
        <v>128616674068</v>
      </c>
    </row>
    <row r="58" spans="1:5" ht="7.5" customHeight="1">
      <c r="A58" s="13"/>
      <c r="B58" s="13"/>
      <c r="C58" s="13"/>
      <c r="D58" s="13"/>
      <c r="E58" s="13"/>
    </row>
    <row r="59" spans="1:5" ht="6" customHeight="1">
      <c r="A59" s="13"/>
      <c r="B59" s="33"/>
      <c r="C59" s="91"/>
      <c r="D59" s="91"/>
      <c r="E59" s="91"/>
    </row>
    <row r="60" spans="1:5" ht="15.75" customHeight="1">
      <c r="A60" s="13"/>
      <c r="B60" s="34"/>
      <c r="C60" s="112" t="s">
        <v>119</v>
      </c>
      <c r="D60" s="112"/>
      <c r="E60" s="112"/>
    </row>
    <row r="61" spans="1:5" ht="15.75" customHeight="1">
      <c r="A61" s="13"/>
      <c r="B61" s="34"/>
      <c r="C61" s="92"/>
      <c r="D61" s="91"/>
      <c r="E61" s="91"/>
    </row>
    <row r="62" spans="1:5" ht="12" customHeight="1">
      <c r="A62" s="13"/>
      <c r="B62" s="34"/>
      <c r="C62" s="92"/>
      <c r="D62" s="93"/>
      <c r="E62" s="93"/>
    </row>
    <row r="63" spans="1:5" ht="15" customHeight="1">
      <c r="A63" s="13"/>
      <c r="B63" s="34"/>
      <c r="C63" s="94"/>
      <c r="D63" s="94"/>
      <c r="E63" s="94"/>
    </row>
    <row r="64" spans="1:5" ht="15" customHeight="1">
      <c r="A64" s="13"/>
      <c r="B64" s="34"/>
      <c r="C64" s="95" t="s">
        <v>120</v>
      </c>
      <c r="D64" s="96"/>
      <c r="E64" s="96"/>
    </row>
    <row r="65" spans="1:8">
      <c r="A65" s="13"/>
      <c r="B65" s="33"/>
      <c r="C65" s="95" t="s">
        <v>121</v>
      </c>
      <c r="D65" s="96"/>
      <c r="E65" s="96"/>
    </row>
    <row r="66" spans="1:8" s="36" customFormat="1">
      <c r="A66" s="37"/>
      <c r="B66" s="34"/>
      <c r="C66" s="97" t="s">
        <v>122</v>
      </c>
      <c r="D66" s="98"/>
      <c r="E66" s="98"/>
      <c r="H66" s="47"/>
    </row>
    <row r="67" spans="1:8" s="36" customFormat="1">
      <c r="A67" s="37"/>
      <c r="B67" s="34"/>
      <c r="C67" s="97"/>
      <c r="D67" s="98"/>
      <c r="E67" s="98"/>
      <c r="H67" s="47"/>
    </row>
    <row r="68" spans="1:8" s="36" customFormat="1">
      <c r="A68" s="37"/>
      <c r="B68" s="34"/>
      <c r="C68" s="113" t="s">
        <v>40</v>
      </c>
      <c r="D68" s="114"/>
      <c r="E68" s="114"/>
      <c r="H68" s="47"/>
    </row>
    <row r="69" spans="1:8" s="39" customFormat="1">
      <c r="A69" s="40"/>
      <c r="B69" s="34"/>
      <c r="C69" s="115" t="s">
        <v>41</v>
      </c>
      <c r="D69" s="115"/>
      <c r="E69" s="81" t="s">
        <v>46</v>
      </c>
      <c r="H69" s="48"/>
    </row>
    <row r="70" spans="1:8" s="39" customFormat="1" ht="15.75">
      <c r="A70" s="40"/>
      <c r="B70" s="34"/>
      <c r="C70" s="110" t="s">
        <v>42</v>
      </c>
      <c r="D70" s="111"/>
      <c r="E70" s="69"/>
      <c r="H70" s="48"/>
    </row>
    <row r="71" spans="1:8" s="39" customFormat="1" ht="15.75">
      <c r="A71" s="40"/>
      <c r="B71" s="40"/>
      <c r="C71" s="110" t="s">
        <v>117</v>
      </c>
      <c r="D71" s="111"/>
      <c r="E71" s="70"/>
      <c r="H71" s="48"/>
    </row>
    <row r="72" spans="1:8" s="39" customFormat="1" ht="15.75">
      <c r="A72" s="41"/>
      <c r="B72" s="66"/>
      <c r="C72" s="110" t="s">
        <v>116</v>
      </c>
      <c r="D72" s="111"/>
      <c r="E72" s="70"/>
      <c r="H72" s="48"/>
    </row>
    <row r="73" spans="1:8" s="35" customFormat="1">
      <c r="A73" s="32"/>
      <c r="B73" s="1"/>
      <c r="C73" s="37" t="s">
        <v>115</v>
      </c>
      <c r="D73" s="71"/>
      <c r="E73" s="37"/>
      <c r="H73" s="49"/>
    </row>
    <row r="74" spans="1:8" s="35" customFormat="1">
      <c r="A74" s="32"/>
      <c r="B74" s="1"/>
      <c r="C74" s="1"/>
      <c r="D74" s="1"/>
      <c r="E74" s="1"/>
      <c r="H74" s="49"/>
    </row>
    <row r="75" spans="1:8" s="35" customFormat="1">
      <c r="A75" s="32"/>
      <c r="B75" s="1"/>
      <c r="C75" s="1"/>
      <c r="D75" s="1"/>
      <c r="E75" s="1"/>
      <c r="H75" s="49"/>
    </row>
    <row r="76" spans="1:8" s="35" customFormat="1">
      <c r="A76" s="32"/>
      <c r="B76" s="32"/>
      <c r="C76" s="32"/>
      <c r="D76" s="32"/>
      <c r="E76" s="32"/>
      <c r="H76" s="49"/>
    </row>
    <row r="77" spans="1:8" s="35" customFormat="1">
      <c r="A77" s="32"/>
      <c r="B77" s="32"/>
      <c r="C77" s="32"/>
      <c r="D77" s="32"/>
      <c r="E77" s="32"/>
      <c r="H77" s="49"/>
    </row>
  </sheetData>
  <mergeCells count="10">
    <mergeCell ref="C71:D71"/>
    <mergeCell ref="C72:D72"/>
    <mergeCell ref="C69:D69"/>
    <mergeCell ref="C70:D70"/>
    <mergeCell ref="C68:E68"/>
    <mergeCell ref="E2:E3"/>
    <mergeCell ref="A5:E5"/>
    <mergeCell ref="A6:E6"/>
    <mergeCell ref="A7:E7"/>
    <mergeCell ref="C60:E60"/>
  </mergeCells>
  <printOptions horizontalCentered="1"/>
  <pageMargins left="1.0236220472440944" right="0.11811023622047245" top="0.39370078740157483" bottom="0.23622047244094491" header="0.23622047244094491" footer="0.1574803149606299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topLeftCell="A37" zoomScale="60" zoomScaleNormal="90" workbookViewId="0">
      <selection activeCell="D67" sqref="D67:E72"/>
    </sheetView>
  </sheetViews>
  <sheetFormatPr defaultRowHeight="15"/>
  <cols>
    <col min="1" max="1" width="7.85546875" style="1" customWidth="1"/>
    <col min="2" max="2" width="45.7109375" style="1" customWidth="1"/>
    <col min="3" max="3" width="20" style="1" customWidth="1"/>
    <col min="4" max="5" width="20.7109375" style="1" customWidth="1"/>
    <col min="8" max="8" width="10" bestFit="1" customWidth="1"/>
  </cols>
  <sheetData>
    <row r="1" spans="1:5">
      <c r="E1" s="116" t="s">
        <v>49</v>
      </c>
    </row>
    <row r="2" spans="1:5">
      <c r="E2" s="117"/>
    </row>
    <row r="4" spans="1:5" ht="15.75">
      <c r="A4" s="119" t="s">
        <v>1</v>
      </c>
      <c r="B4" s="119"/>
      <c r="C4" s="119"/>
      <c r="D4" s="119"/>
      <c r="E4" s="119"/>
    </row>
    <row r="5" spans="1:5" ht="15.75">
      <c r="A5" s="119" t="s">
        <v>111</v>
      </c>
      <c r="B5" s="119"/>
      <c r="C5" s="119"/>
      <c r="D5" s="119"/>
      <c r="E5" s="119"/>
    </row>
    <row r="6" spans="1:5" ht="15.75">
      <c r="A6" s="119" t="s">
        <v>106</v>
      </c>
      <c r="B6" s="119"/>
      <c r="C6" s="119"/>
      <c r="D6" s="119"/>
      <c r="E6" s="119"/>
    </row>
    <row r="7" spans="1:5">
      <c r="A7" s="43"/>
      <c r="B7" s="43"/>
      <c r="C7" s="43"/>
      <c r="D7" s="43"/>
      <c r="E7" s="43"/>
    </row>
    <row r="8" spans="1:5" ht="31.5">
      <c r="A8" s="3" t="s">
        <v>104</v>
      </c>
      <c r="B8" s="4" t="s">
        <v>105</v>
      </c>
      <c r="C8" s="4" t="s">
        <v>2</v>
      </c>
      <c r="D8" s="4" t="s">
        <v>3</v>
      </c>
      <c r="E8" s="3" t="s">
        <v>4</v>
      </c>
    </row>
    <row r="9" spans="1:5">
      <c r="A9" s="5">
        <v>1</v>
      </c>
      <c r="B9" s="5">
        <v>2</v>
      </c>
      <c r="C9" s="5">
        <v>3</v>
      </c>
      <c r="D9" s="5">
        <v>4</v>
      </c>
      <c r="E9" s="5">
        <v>5</v>
      </c>
    </row>
    <row r="10" spans="1:5">
      <c r="A10" s="20" t="s">
        <v>5</v>
      </c>
      <c r="B10" s="7" t="s">
        <v>6</v>
      </c>
      <c r="C10" s="55">
        <v>2076015000</v>
      </c>
      <c r="D10" s="55">
        <v>2060198000</v>
      </c>
      <c r="E10" s="55">
        <f>C10-D10</f>
        <v>15817000</v>
      </c>
    </row>
    <row r="11" spans="1:5">
      <c r="A11" s="20" t="s">
        <v>7</v>
      </c>
      <c r="B11" s="7" t="s">
        <v>8</v>
      </c>
      <c r="C11" s="55">
        <v>9017800000</v>
      </c>
      <c r="D11" s="55">
        <v>6883089416</v>
      </c>
      <c r="E11" s="55">
        <f t="shared" ref="E11" si="0">C11-D11</f>
        <v>2134710584</v>
      </c>
    </row>
    <row r="12" spans="1:5" s="16" customFormat="1">
      <c r="A12" s="20" t="s">
        <v>9</v>
      </c>
      <c r="B12" s="7" t="s">
        <v>10</v>
      </c>
      <c r="C12" s="56">
        <v>0</v>
      </c>
      <c r="D12" s="56">
        <v>0</v>
      </c>
      <c r="E12" s="55">
        <v>0</v>
      </c>
    </row>
    <row r="13" spans="1:5">
      <c r="A13" s="20" t="s">
        <v>11</v>
      </c>
      <c r="B13" s="7" t="s">
        <v>12</v>
      </c>
      <c r="C13" s="55">
        <v>15467004000</v>
      </c>
      <c r="D13" s="55">
        <v>14914896650</v>
      </c>
      <c r="E13" s="55">
        <f t="shared" ref="E13" si="1">C13-D13</f>
        <v>552107350</v>
      </c>
    </row>
    <row r="14" spans="1:5">
      <c r="A14" s="20" t="s">
        <v>56</v>
      </c>
      <c r="B14" s="7" t="s">
        <v>15</v>
      </c>
      <c r="C14" s="55">
        <v>0</v>
      </c>
      <c r="D14" s="55">
        <v>0</v>
      </c>
      <c r="E14" s="55">
        <f t="shared" ref="E14:E41" si="2">C14-D14</f>
        <v>0</v>
      </c>
    </row>
    <row r="15" spans="1:5">
      <c r="A15" s="20" t="s">
        <v>58</v>
      </c>
      <c r="B15" s="7" t="s">
        <v>57</v>
      </c>
      <c r="C15" s="55">
        <v>0</v>
      </c>
      <c r="D15" s="55">
        <v>0</v>
      </c>
      <c r="E15" s="55">
        <f t="shared" si="2"/>
        <v>0</v>
      </c>
    </row>
    <row r="16" spans="1:5">
      <c r="A16" s="20" t="s">
        <v>59</v>
      </c>
      <c r="B16" s="7" t="s">
        <v>14</v>
      </c>
      <c r="C16" s="55">
        <v>0</v>
      </c>
      <c r="D16" s="55">
        <v>0</v>
      </c>
      <c r="E16" s="55">
        <f t="shared" si="2"/>
        <v>0</v>
      </c>
    </row>
    <row r="17" spans="1:7" ht="15" customHeight="1">
      <c r="A17" s="20" t="s">
        <v>13</v>
      </c>
      <c r="B17" s="7" t="s">
        <v>50</v>
      </c>
      <c r="C17" s="55">
        <v>267250000</v>
      </c>
      <c r="D17" s="55">
        <v>266845000</v>
      </c>
      <c r="E17" s="55">
        <f t="shared" si="2"/>
        <v>405000</v>
      </c>
    </row>
    <row r="18" spans="1:7" ht="30" customHeight="1">
      <c r="A18" s="20" t="s">
        <v>60</v>
      </c>
      <c r="B18" s="7" t="s">
        <v>112</v>
      </c>
      <c r="C18" s="55">
        <v>342400000</v>
      </c>
      <c r="D18" s="55">
        <v>336515000</v>
      </c>
      <c r="E18" s="55">
        <f t="shared" si="2"/>
        <v>5885000</v>
      </c>
    </row>
    <row r="19" spans="1:7" ht="15" customHeight="1">
      <c r="A19" s="20" t="s">
        <v>67</v>
      </c>
      <c r="B19" s="7" t="s">
        <v>52</v>
      </c>
      <c r="C19" s="55">
        <v>293025000</v>
      </c>
      <c r="D19" s="55">
        <v>281809000</v>
      </c>
      <c r="E19" s="55">
        <f t="shared" si="2"/>
        <v>11216000</v>
      </c>
      <c r="G19" t="s">
        <v>113</v>
      </c>
    </row>
    <row r="20" spans="1:7" ht="15" customHeight="1">
      <c r="A20" s="20" t="s">
        <v>38</v>
      </c>
      <c r="B20" s="7" t="s">
        <v>61</v>
      </c>
      <c r="C20" s="55">
        <v>0</v>
      </c>
      <c r="D20" s="55">
        <v>0</v>
      </c>
      <c r="E20" s="55">
        <f t="shared" si="2"/>
        <v>0</v>
      </c>
    </row>
    <row r="21" spans="1:7" ht="15" customHeight="1">
      <c r="A21" s="20" t="s">
        <v>62</v>
      </c>
      <c r="B21" s="7" t="s">
        <v>51</v>
      </c>
      <c r="C21" s="55">
        <v>28825000</v>
      </c>
      <c r="D21" s="55">
        <f>C21</f>
        <v>28825000</v>
      </c>
      <c r="E21" s="55">
        <f t="shared" ref="E21" si="3">C21-D21</f>
        <v>0</v>
      </c>
    </row>
    <row r="22" spans="1:7" ht="30" customHeight="1">
      <c r="A22" s="20" t="s">
        <v>53</v>
      </c>
      <c r="B22" s="7" t="s">
        <v>63</v>
      </c>
      <c r="C22" s="55">
        <v>0</v>
      </c>
      <c r="D22" s="55">
        <v>0</v>
      </c>
      <c r="E22" s="55">
        <f t="shared" si="2"/>
        <v>0</v>
      </c>
    </row>
    <row r="23" spans="1:7" ht="15" customHeight="1">
      <c r="A23" s="20" t="s">
        <v>55</v>
      </c>
      <c r="B23" s="7" t="s">
        <v>54</v>
      </c>
      <c r="C23" s="55">
        <v>20000000</v>
      </c>
      <c r="D23" s="55">
        <v>19000000</v>
      </c>
      <c r="E23" s="55">
        <f t="shared" si="2"/>
        <v>1000000</v>
      </c>
    </row>
    <row r="24" spans="1:7" ht="30" customHeight="1">
      <c r="A24" s="20" t="s">
        <v>64</v>
      </c>
      <c r="B24" s="21" t="s">
        <v>109</v>
      </c>
      <c r="C24" s="55">
        <v>0</v>
      </c>
      <c r="D24" s="55">
        <v>0</v>
      </c>
      <c r="E24" s="55">
        <f t="shared" si="2"/>
        <v>0</v>
      </c>
    </row>
    <row r="25" spans="1:7" s="17" customFormat="1" ht="15" customHeight="1">
      <c r="A25" s="20" t="s">
        <v>65</v>
      </c>
      <c r="B25" s="7" t="s">
        <v>66</v>
      </c>
      <c r="C25" s="55">
        <v>168650000</v>
      </c>
      <c r="D25" s="55">
        <v>166950000</v>
      </c>
      <c r="E25" s="55">
        <f t="shared" si="2"/>
        <v>1700000</v>
      </c>
    </row>
    <row r="26" spans="1:7" s="17" customFormat="1" ht="15" customHeight="1">
      <c r="A26" s="20" t="s">
        <v>68</v>
      </c>
      <c r="B26" s="7" t="s">
        <v>69</v>
      </c>
      <c r="C26" s="55">
        <v>802600000</v>
      </c>
      <c r="D26" s="55">
        <v>789488000</v>
      </c>
      <c r="E26" s="55">
        <f t="shared" si="2"/>
        <v>13112000</v>
      </c>
    </row>
    <row r="27" spans="1:7" ht="15" customHeight="1">
      <c r="A27" s="20" t="s">
        <v>70</v>
      </c>
      <c r="B27" s="7" t="s">
        <v>71</v>
      </c>
      <c r="C27" s="55">
        <v>48000000</v>
      </c>
      <c r="D27" s="55">
        <f>C27</f>
        <v>48000000</v>
      </c>
      <c r="E27" s="55">
        <f t="shared" si="2"/>
        <v>0</v>
      </c>
    </row>
    <row r="28" spans="1:7" ht="15" customHeight="1">
      <c r="A28" s="20" t="s">
        <v>85</v>
      </c>
      <c r="B28" s="7" t="s">
        <v>86</v>
      </c>
      <c r="C28" s="55">
        <v>8197857000</v>
      </c>
      <c r="D28" s="55">
        <v>7977527533</v>
      </c>
      <c r="E28" s="55">
        <f t="shared" si="2"/>
        <v>220329467</v>
      </c>
    </row>
    <row r="29" spans="1:7" ht="15" customHeight="1">
      <c r="A29" s="20" t="s">
        <v>72</v>
      </c>
      <c r="B29" s="7" t="s">
        <v>73</v>
      </c>
      <c r="C29" s="55">
        <v>1499280000</v>
      </c>
      <c r="D29" s="55">
        <v>1414020000</v>
      </c>
      <c r="E29" s="55">
        <f t="shared" si="2"/>
        <v>85260000</v>
      </c>
    </row>
    <row r="30" spans="1:7" ht="15" customHeight="1">
      <c r="A30" s="20" t="s">
        <v>74</v>
      </c>
      <c r="B30" s="7" t="s">
        <v>16</v>
      </c>
      <c r="C30" s="55">
        <v>0</v>
      </c>
      <c r="D30" s="55">
        <v>0</v>
      </c>
      <c r="E30" s="55">
        <f t="shared" si="2"/>
        <v>0</v>
      </c>
    </row>
    <row r="31" spans="1:7" ht="15" customHeight="1">
      <c r="A31" s="20" t="s">
        <v>75</v>
      </c>
      <c r="B31" s="7" t="s">
        <v>17</v>
      </c>
      <c r="C31" s="55">
        <v>0</v>
      </c>
      <c r="D31" s="55">
        <v>0</v>
      </c>
      <c r="E31" s="55">
        <f t="shared" si="2"/>
        <v>0</v>
      </c>
      <c r="G31" s="42"/>
    </row>
    <row r="32" spans="1:7" ht="15" customHeight="1">
      <c r="A32" s="20" t="s">
        <v>76</v>
      </c>
      <c r="B32" s="7" t="s">
        <v>18</v>
      </c>
      <c r="C32" s="55">
        <v>736604000</v>
      </c>
      <c r="D32" s="55">
        <v>726909000</v>
      </c>
      <c r="E32" s="55">
        <f t="shared" si="2"/>
        <v>9695000</v>
      </c>
    </row>
    <row r="33" spans="1:5">
      <c r="A33" s="20" t="s">
        <v>77</v>
      </c>
      <c r="B33" s="7" t="s">
        <v>19</v>
      </c>
      <c r="C33" s="55">
        <v>0</v>
      </c>
      <c r="D33" s="55">
        <v>0</v>
      </c>
      <c r="E33" s="55">
        <f t="shared" si="2"/>
        <v>0</v>
      </c>
    </row>
    <row r="34" spans="1:5">
      <c r="A34" s="50" t="s">
        <v>78</v>
      </c>
      <c r="B34" s="18" t="s">
        <v>20</v>
      </c>
      <c r="C34" s="55">
        <v>0</v>
      </c>
      <c r="D34" s="55">
        <v>0</v>
      </c>
      <c r="E34" s="55">
        <f t="shared" si="2"/>
        <v>0</v>
      </c>
    </row>
    <row r="35" spans="1:5">
      <c r="A35" s="20" t="s">
        <v>79</v>
      </c>
      <c r="B35" s="7" t="s">
        <v>80</v>
      </c>
      <c r="C35" s="55">
        <v>1500000</v>
      </c>
      <c r="D35" s="55">
        <v>1450000</v>
      </c>
      <c r="E35" s="55">
        <f t="shared" ref="E35" si="4">C35-D35</f>
        <v>50000</v>
      </c>
    </row>
    <row r="36" spans="1:5">
      <c r="A36" s="20" t="s">
        <v>83</v>
      </c>
      <c r="B36" s="7" t="s">
        <v>84</v>
      </c>
      <c r="C36" s="55">
        <v>79669441500</v>
      </c>
      <c r="D36" s="55">
        <v>76501886200</v>
      </c>
      <c r="E36" s="55">
        <f t="shared" si="2"/>
        <v>3167555300</v>
      </c>
    </row>
    <row r="37" spans="1:5" ht="30">
      <c r="A37" s="20" t="s">
        <v>81</v>
      </c>
      <c r="B37" s="7" t="s">
        <v>82</v>
      </c>
      <c r="C37" s="55">
        <v>0</v>
      </c>
      <c r="D37" s="55">
        <v>0</v>
      </c>
      <c r="E37" s="55">
        <f t="shared" si="2"/>
        <v>0</v>
      </c>
    </row>
    <row r="38" spans="1:5">
      <c r="A38" s="6" t="s">
        <v>87</v>
      </c>
      <c r="B38" s="7" t="s">
        <v>21</v>
      </c>
      <c r="C38" s="55">
        <v>0</v>
      </c>
      <c r="D38" s="55">
        <v>0</v>
      </c>
      <c r="E38" s="55">
        <f t="shared" si="2"/>
        <v>0</v>
      </c>
    </row>
    <row r="39" spans="1:5">
      <c r="A39" s="6" t="s">
        <v>88</v>
      </c>
      <c r="B39" s="7" t="s">
        <v>22</v>
      </c>
      <c r="C39" s="55">
        <v>5500000</v>
      </c>
      <c r="D39" s="55">
        <f>C39</f>
        <v>5500000</v>
      </c>
      <c r="E39" s="55">
        <f t="shared" si="2"/>
        <v>0</v>
      </c>
    </row>
    <row r="40" spans="1:5">
      <c r="A40" s="6" t="s">
        <v>89</v>
      </c>
      <c r="B40" s="7" t="s">
        <v>23</v>
      </c>
      <c r="C40" s="55">
        <v>0</v>
      </c>
      <c r="D40" s="55">
        <v>0</v>
      </c>
      <c r="E40" s="55">
        <f t="shared" si="2"/>
        <v>0</v>
      </c>
    </row>
    <row r="41" spans="1:5">
      <c r="A41" s="6" t="s">
        <v>90</v>
      </c>
      <c r="B41" s="7" t="s">
        <v>24</v>
      </c>
      <c r="C41" s="55">
        <v>0</v>
      </c>
      <c r="D41" s="55">
        <v>0</v>
      </c>
      <c r="E41" s="55">
        <f t="shared" si="2"/>
        <v>0</v>
      </c>
    </row>
    <row r="42" spans="1:5">
      <c r="A42" s="6" t="s">
        <v>91</v>
      </c>
      <c r="B42" s="7" t="s">
        <v>25</v>
      </c>
      <c r="C42" s="55">
        <v>0</v>
      </c>
      <c r="D42" s="55">
        <v>0</v>
      </c>
      <c r="E42" s="55">
        <f t="shared" ref="E42:E53" si="5">C42-D42</f>
        <v>0</v>
      </c>
    </row>
    <row r="43" spans="1:5">
      <c r="A43" s="6" t="s">
        <v>92</v>
      </c>
      <c r="B43" s="7" t="s">
        <v>26</v>
      </c>
      <c r="C43" s="55">
        <v>0</v>
      </c>
      <c r="D43" s="55">
        <v>0</v>
      </c>
      <c r="E43" s="55">
        <f t="shared" si="5"/>
        <v>0</v>
      </c>
    </row>
    <row r="44" spans="1:5">
      <c r="A44" s="6" t="s">
        <v>93</v>
      </c>
      <c r="B44" s="7" t="s">
        <v>27</v>
      </c>
      <c r="C44" s="55">
        <v>0</v>
      </c>
      <c r="D44" s="55">
        <v>0</v>
      </c>
      <c r="E44" s="55">
        <f t="shared" si="5"/>
        <v>0</v>
      </c>
    </row>
    <row r="45" spans="1:5">
      <c r="A45" s="6" t="s">
        <v>94</v>
      </c>
      <c r="B45" s="7" t="s">
        <v>28</v>
      </c>
      <c r="C45" s="55">
        <v>0</v>
      </c>
      <c r="D45" s="55">
        <v>0</v>
      </c>
      <c r="E45" s="55">
        <f t="shared" si="5"/>
        <v>0</v>
      </c>
    </row>
    <row r="46" spans="1:5">
      <c r="A46" s="6" t="s">
        <v>95</v>
      </c>
      <c r="B46" s="7" t="s">
        <v>29</v>
      </c>
      <c r="C46" s="55">
        <v>23795000</v>
      </c>
      <c r="D46" s="55">
        <f>C46</f>
        <v>23795000</v>
      </c>
      <c r="E46" s="55">
        <f t="shared" si="5"/>
        <v>0</v>
      </c>
    </row>
    <row r="47" spans="1:5">
      <c r="A47" s="6" t="s">
        <v>96</v>
      </c>
      <c r="B47" s="7" t="s">
        <v>30</v>
      </c>
      <c r="C47" s="55">
        <v>0</v>
      </c>
      <c r="D47" s="55">
        <v>0</v>
      </c>
      <c r="E47" s="55">
        <f t="shared" si="5"/>
        <v>0</v>
      </c>
    </row>
    <row r="48" spans="1:5">
      <c r="A48" s="6" t="s">
        <v>97</v>
      </c>
      <c r="B48" s="7" t="s">
        <v>31</v>
      </c>
      <c r="C48" s="55">
        <v>0</v>
      </c>
      <c r="D48" s="55">
        <v>0</v>
      </c>
      <c r="E48" s="55">
        <f t="shared" si="5"/>
        <v>0</v>
      </c>
    </row>
    <row r="49" spans="1:6">
      <c r="A49" s="6" t="s">
        <v>98</v>
      </c>
      <c r="B49" s="7" t="s">
        <v>32</v>
      </c>
      <c r="C49" s="55">
        <v>0</v>
      </c>
      <c r="D49" s="55">
        <v>0</v>
      </c>
      <c r="E49" s="55">
        <f t="shared" si="5"/>
        <v>0</v>
      </c>
    </row>
    <row r="50" spans="1:6">
      <c r="A50" s="6" t="s">
        <v>99</v>
      </c>
      <c r="B50" s="7" t="s">
        <v>33</v>
      </c>
      <c r="C50" s="55">
        <v>0</v>
      </c>
      <c r="D50" s="55">
        <v>0</v>
      </c>
      <c r="E50" s="55">
        <f t="shared" si="5"/>
        <v>0</v>
      </c>
    </row>
    <row r="51" spans="1:6">
      <c r="A51" s="6" t="s">
        <v>100</v>
      </c>
      <c r="B51" s="7" t="s">
        <v>34</v>
      </c>
      <c r="C51" s="55">
        <v>0</v>
      </c>
      <c r="D51" s="55">
        <v>0</v>
      </c>
      <c r="E51" s="55">
        <f t="shared" si="5"/>
        <v>0</v>
      </c>
    </row>
    <row r="52" spans="1:6">
      <c r="A52" s="6" t="s">
        <v>101</v>
      </c>
      <c r="B52" s="7" t="s">
        <v>35</v>
      </c>
      <c r="C52" s="55">
        <v>0</v>
      </c>
      <c r="D52" s="55">
        <v>0</v>
      </c>
      <c r="E52" s="55">
        <f t="shared" si="5"/>
        <v>0</v>
      </c>
    </row>
    <row r="53" spans="1:6">
      <c r="A53" s="6" t="s">
        <v>102</v>
      </c>
      <c r="B53" s="7" t="s">
        <v>36</v>
      </c>
      <c r="C53" s="55">
        <v>0</v>
      </c>
      <c r="D53" s="55">
        <v>0</v>
      </c>
      <c r="E53" s="55">
        <f t="shared" si="5"/>
        <v>0</v>
      </c>
    </row>
    <row r="54" spans="1:6">
      <c r="A54" s="6" t="s">
        <v>103</v>
      </c>
      <c r="B54" s="7" t="s">
        <v>37</v>
      </c>
      <c r="C54" s="55">
        <v>2700000</v>
      </c>
      <c r="D54" s="55">
        <f>C54</f>
        <v>2700000</v>
      </c>
      <c r="E54" s="55">
        <f>C54-D54</f>
        <v>0</v>
      </c>
    </row>
    <row r="55" spans="1:6">
      <c r="A55" s="11"/>
      <c r="B55" s="11"/>
      <c r="C55" s="60"/>
      <c r="D55" s="60"/>
      <c r="E55" s="60"/>
    </row>
    <row r="56" spans="1:6">
      <c r="A56" s="11"/>
      <c r="B56" s="12" t="s">
        <v>39</v>
      </c>
      <c r="C56" s="58">
        <f>SUM(C10:C54)</f>
        <v>118668246500</v>
      </c>
      <c r="D56" s="58">
        <f>SUM(D10:D54)</f>
        <v>112449403799</v>
      </c>
      <c r="E56" s="58">
        <f>SUM(E10:E54)</f>
        <v>6218842701</v>
      </c>
    </row>
    <row r="57" spans="1:6" ht="10.5" customHeight="1">
      <c r="A57" s="13"/>
      <c r="B57" s="13"/>
      <c r="C57" s="13"/>
      <c r="D57" s="13"/>
      <c r="E57" s="13"/>
    </row>
    <row r="58" spans="1:6">
      <c r="A58" s="13"/>
      <c r="B58" s="13"/>
      <c r="C58" s="67"/>
      <c r="D58" s="67"/>
      <c r="E58" s="67"/>
    </row>
    <row r="59" spans="1:6" ht="15" customHeight="1">
      <c r="A59" s="13"/>
      <c r="D59" s="122" t="s">
        <v>119</v>
      </c>
      <c r="E59" s="122"/>
      <c r="F59" s="122"/>
    </row>
    <row r="60" spans="1:6" ht="15.75" customHeight="1">
      <c r="A60" s="13"/>
      <c r="D60" s="64"/>
      <c r="E60" s="13"/>
      <c r="F60" s="13"/>
    </row>
    <row r="61" spans="1:6" ht="15.75" customHeight="1">
      <c r="A61" s="13"/>
      <c r="D61" s="64"/>
      <c r="E61" s="85"/>
      <c r="F61" s="85"/>
    </row>
    <row r="62" spans="1:6" ht="15" customHeight="1">
      <c r="A62" s="13"/>
      <c r="D62" s="86"/>
      <c r="E62" s="86"/>
      <c r="F62" s="86"/>
    </row>
    <row r="63" spans="1:6" ht="15" customHeight="1">
      <c r="A63" s="13"/>
      <c r="D63" s="87" t="s">
        <v>120</v>
      </c>
      <c r="E63" s="88"/>
      <c r="F63" s="88"/>
    </row>
    <row r="64" spans="1:6">
      <c r="A64" s="13"/>
      <c r="D64" s="87" t="s">
        <v>121</v>
      </c>
      <c r="E64" s="88"/>
      <c r="F64" s="88"/>
    </row>
    <row r="65" spans="1:6" ht="14.25" customHeight="1">
      <c r="A65" s="13"/>
      <c r="B65" s="34"/>
      <c r="C65" s="75"/>
      <c r="D65" s="89" t="s">
        <v>122</v>
      </c>
      <c r="E65" s="90"/>
      <c r="F65" s="90"/>
    </row>
    <row r="66" spans="1:6" ht="12" customHeight="1">
      <c r="A66" s="13"/>
      <c r="B66" s="34"/>
      <c r="C66" s="75"/>
      <c r="D66" s="89"/>
      <c r="E66" s="90"/>
      <c r="F66" s="90"/>
    </row>
    <row r="67" spans="1:6" s="36" customFormat="1" ht="15.75">
      <c r="A67" s="37"/>
      <c r="B67" s="33"/>
      <c r="C67" s="75"/>
      <c r="D67" s="120" t="s">
        <v>45</v>
      </c>
      <c r="E67" s="121"/>
    </row>
    <row r="68" spans="1:6" s="39" customFormat="1">
      <c r="A68" s="40"/>
      <c r="B68" s="40"/>
      <c r="C68" s="68"/>
      <c r="D68" s="102" t="s">
        <v>41</v>
      </c>
      <c r="E68" s="103" t="s">
        <v>46</v>
      </c>
    </row>
    <row r="69" spans="1:6" s="39" customFormat="1">
      <c r="A69" s="40"/>
      <c r="B69" s="40"/>
      <c r="C69" s="73"/>
      <c r="D69" s="104" t="s">
        <v>118</v>
      </c>
      <c r="E69" s="105"/>
    </row>
    <row r="70" spans="1:6" s="39" customFormat="1">
      <c r="A70" s="40"/>
      <c r="B70" s="40"/>
      <c r="C70" s="73"/>
      <c r="D70" s="104" t="s">
        <v>117</v>
      </c>
      <c r="E70" s="105"/>
    </row>
    <row r="71" spans="1:6" s="39" customFormat="1">
      <c r="A71" s="41"/>
      <c r="B71" s="41"/>
      <c r="C71" s="73"/>
      <c r="D71" s="104" t="s">
        <v>116</v>
      </c>
      <c r="E71" s="105"/>
    </row>
    <row r="72" spans="1:6" s="35" customFormat="1">
      <c r="A72" s="32"/>
      <c r="B72" s="32"/>
      <c r="C72" s="78"/>
      <c r="D72" s="104" t="s">
        <v>115</v>
      </c>
      <c r="E72" s="77"/>
    </row>
    <row r="73" spans="1:6" s="35" customFormat="1">
      <c r="A73" s="32"/>
      <c r="B73" s="32"/>
      <c r="C73" s="65"/>
      <c r="D73" s="65"/>
      <c r="E73" s="65"/>
    </row>
    <row r="74" spans="1:6" s="35" customFormat="1">
      <c r="A74" s="32"/>
      <c r="B74" s="32"/>
      <c r="C74" s="32"/>
      <c r="D74" s="32"/>
      <c r="E74" s="32"/>
    </row>
    <row r="75" spans="1:6" s="35" customFormat="1">
      <c r="A75" s="32"/>
      <c r="B75" s="32"/>
      <c r="C75" s="32"/>
      <c r="D75" s="32"/>
      <c r="E75" s="32"/>
    </row>
    <row r="76" spans="1:6" s="35" customFormat="1">
      <c r="A76" s="32"/>
      <c r="B76" s="32"/>
      <c r="C76" s="32"/>
      <c r="D76" s="32"/>
      <c r="E76" s="32"/>
    </row>
  </sheetData>
  <mergeCells count="6">
    <mergeCell ref="E1:E2"/>
    <mergeCell ref="A4:E4"/>
    <mergeCell ref="A5:E5"/>
    <mergeCell ref="A6:E6"/>
    <mergeCell ref="D67:E67"/>
    <mergeCell ref="D59:F59"/>
  </mergeCells>
  <pageMargins left="1.0236220472440944" right="0.11811023622047245" top="0.31496062992125984" bottom="0.23622047244094491" header="0.15748031496062992" footer="0.15748031496062992"/>
  <pageSetup paperSize="9" scale="6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BLJ_MODAL</vt:lpstr>
      <vt:lpstr>BLJ_BRNG</vt:lpstr>
      <vt:lpstr>BLJ_PEGAWAI</vt:lpstr>
      <vt:lpstr>BLJ HIBAH</vt:lpstr>
      <vt:lpstr>'BLJ HIBAH'!Print_Area</vt:lpstr>
      <vt:lpstr>BLJ_MODAL!Print_Area</vt:lpstr>
      <vt:lpstr>BLJ_BRNG!Print_Titles</vt:lpstr>
      <vt:lpstr>BLJ_MODAL!Print_Titles</vt:lpstr>
      <vt:lpstr>BLJ_PEGAWAI!Print_Titles</vt:lpstr>
    </vt:vector>
  </TitlesOfParts>
  <Company>Karanganyar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2018-05-03T02:50:35Z</cp:lastPrinted>
  <dcterms:created xsi:type="dcterms:W3CDTF">2016-03-15T01:46:16Z</dcterms:created>
  <dcterms:modified xsi:type="dcterms:W3CDTF">2017-12-30T02:39:22Z</dcterms:modified>
</cp:coreProperties>
</file>