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\PPID DISKOMINFO\"/>
    </mc:Choice>
  </mc:AlternateContent>
  <xr:revisionPtr revIDLastSave="0" documentId="13_ncr:1_{FF3057F8-F2EA-4A0B-BD41-616828973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gawai23" sheetId="4" r:id="rId1"/>
    <sheet name="PNS23" sheetId="5" r:id="rId2"/>
    <sheet name="Sheet1" sheetId="1" r:id="rId3"/>
    <sheet name="Sheet2" sheetId="2" r:id="rId4"/>
    <sheet name="Sheet3" sheetId="3" r:id="rId5"/>
    <sheet name="Sheet4" sheetId="7" r:id="rId6"/>
    <sheet name="Pegawai23 (2)" sheetId="8" r:id="rId7"/>
    <sheet name="Pegawai23 (3)" sheetId="9" r:id="rId8"/>
    <sheet name="Pegawai23 (4)" sheetId="10" r:id="rId9"/>
    <sheet name="THL" sheetId="12" r:id="rId10"/>
    <sheet name="ABSENSI" sheetId="13" r:id="rId11"/>
    <sheet name="Ukur Kaos" sheetId="14" r:id="rId12"/>
  </sheets>
  <definedNames>
    <definedName name="_xlnm.Print_Area" localSheetId="10">ABSENSI!$A$1:$D$81</definedName>
    <definedName name="_xlnm.Print_Area" localSheetId="0">Pegawai23!$A$1:$G$85</definedName>
    <definedName name="_xlnm.Print_Area" localSheetId="6">'Pegawai23 (2)'!$A$1:$D$41</definedName>
    <definedName name="_xlnm.Print_Area" localSheetId="7">'Pegawai23 (3)'!$A$1:$D$43</definedName>
    <definedName name="_xlnm.Print_Area" localSheetId="8">'Pegawai23 (4)'!$A$1:$D$39</definedName>
    <definedName name="_xlnm.Print_Area" localSheetId="1">'PNS23'!$A$1:$F$63</definedName>
    <definedName name="_xlnm.Print_Area" localSheetId="2">Sheet1!$A$1:$F$78</definedName>
    <definedName name="_xlnm.Print_Area" localSheetId="9">THL!$A$1:$C$37</definedName>
    <definedName name="_xlnm.Print_Area" localSheetId="11">'Ukur Kaos'!$A$1:$E$80</definedName>
    <definedName name="_xlnm.Print_Titles" localSheetId="10">ABSENSI!$7:$7</definedName>
    <definedName name="_xlnm.Print_Titles" localSheetId="0">Pegawai23!$5:$5</definedName>
    <definedName name="_xlnm.Print_Titles" localSheetId="6">'Pegawai23 (2)'!$5:$5</definedName>
    <definedName name="_xlnm.Print_Titles" localSheetId="7">'Pegawai23 (3)'!$5:$5</definedName>
    <definedName name="_xlnm.Print_Titles" localSheetId="8">'Pegawai23 (4)'!$5:$5</definedName>
    <definedName name="_xlnm.Print_Titles" localSheetId="1">'PNS23'!$4:$4</definedName>
    <definedName name="_xlnm.Print_Titles" localSheetId="2">Sheet1!$4:$4</definedName>
    <definedName name="_xlnm.Print_Titles" localSheetId="9">THL!$5:$5</definedName>
    <definedName name="_xlnm.Print_Titles" localSheetId="11">'Ukur Kaos'!$4:$4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4" l="1"/>
  <c r="B84" i="14"/>
  <c r="B86" i="14" s="1"/>
  <c r="A45" i="14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12" i="14"/>
  <c r="A7" i="14"/>
  <c r="A8" i="14" s="1"/>
  <c r="A9" i="14" s="1"/>
  <c r="A10" i="14" s="1"/>
  <c r="B84" i="4" l="1"/>
  <c r="B79" i="4" l="1"/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B85" i="4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27" i="4"/>
  <c r="A28" i="4" s="1"/>
  <c r="A29" i="4" s="1"/>
  <c r="A32" i="4" s="1"/>
  <c r="A33" i="4" s="1"/>
  <c r="A34" i="4" s="1"/>
  <c r="A35" i="4" s="1"/>
  <c r="A36" i="4" s="1"/>
  <c r="A37" i="4" s="1"/>
  <c r="D10" i="13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59" i="13" s="1"/>
  <c r="D60" i="13" s="1"/>
  <c r="D61" i="13" s="1"/>
  <c r="D62" i="13" s="1"/>
  <c r="D63" i="13" s="1"/>
  <c r="D64" i="13" s="1"/>
  <c r="B85" i="13"/>
  <c r="B87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B30" i="12"/>
  <c r="B32" i="12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D8" i="10"/>
  <c r="D9" i="10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8" i="9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15" i="8"/>
  <c r="D16" i="8"/>
  <c r="D17" i="8" s="1"/>
  <c r="D18" i="8" s="1"/>
  <c r="D19" i="8" s="1"/>
  <c r="D20" i="8" s="1"/>
  <c r="D21" i="8" s="1"/>
  <c r="D22" i="8" s="1"/>
  <c r="D13" i="8"/>
  <c r="D8" i="8"/>
  <c r="D9" i="8" s="1"/>
  <c r="D10" i="8" s="1"/>
  <c r="D11" i="8" s="1"/>
  <c r="A8" i="8"/>
  <c r="A9" i="8" s="1"/>
  <c r="A10" i="8" s="1"/>
  <c r="A11" i="8" s="1"/>
  <c r="B43" i="10"/>
  <c r="B45" i="10"/>
  <c r="B47" i="9"/>
  <c r="B49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B45" i="8"/>
  <c r="B47" i="8"/>
  <c r="A15" i="8"/>
  <c r="A16" i="8" s="1"/>
  <c r="A17" i="8" s="1"/>
  <c r="A18" i="8" s="1"/>
  <c r="A19" i="8" s="1"/>
  <c r="A20" i="8" s="1"/>
  <c r="A21" i="8" s="1"/>
  <c r="A22" i="8" s="1"/>
  <c r="A13" i="8"/>
  <c r="C69" i="5"/>
  <c r="C71" i="5"/>
  <c r="B59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13" i="5"/>
  <c r="A14" i="5" s="1"/>
  <c r="A15" i="5" s="1"/>
  <c r="A16" i="5" s="1"/>
  <c r="A17" i="5" s="1"/>
  <c r="A18" i="5" s="1"/>
  <c r="A8" i="5"/>
  <c r="A9" i="5" s="1"/>
  <c r="A10" i="5" s="1"/>
  <c r="A11" i="5" s="1"/>
  <c r="C89" i="4"/>
  <c r="C91" i="4" s="1"/>
  <c r="A9" i="4"/>
  <c r="A10" i="4" s="1"/>
  <c r="A11" i="4" s="1"/>
  <c r="A12" i="4" s="1"/>
  <c r="C84" i="1"/>
  <c r="C8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63" i="4" l="1"/>
  <c r="A64" i="4" s="1"/>
  <c r="A65" i="4" s="1"/>
  <c r="A66" i="4" s="1"/>
  <c r="A67" i="4" s="1"/>
  <c r="A68" i="4" s="1"/>
  <c r="A69" i="4" s="1"/>
  <c r="A38" i="4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<sst xmlns="http://schemas.openxmlformats.org/spreadsheetml/2006/main" count="1138" uniqueCount="300">
  <si>
    <t>NO</t>
  </si>
  <si>
    <t>BIDANG</t>
  </si>
  <si>
    <t>NAMA</t>
  </si>
  <si>
    <t>I</t>
  </si>
  <si>
    <t>Drs.Sujarno, M.Si</t>
  </si>
  <si>
    <t>Kepala Dinas</t>
  </si>
  <si>
    <t>Dra.Eny Fauziah,MM</t>
  </si>
  <si>
    <t>Sekretaris</t>
  </si>
  <si>
    <t>Wahyono, SH</t>
  </si>
  <si>
    <t>Perencana Ahli Muda</t>
  </si>
  <si>
    <t>Tardi Wartono, S.Sos</t>
  </si>
  <si>
    <t>Kasubag.Umum dan Kepegawaian</t>
  </si>
  <si>
    <t>Wakidi, S.Sos</t>
  </si>
  <si>
    <t xml:space="preserve">Pengelola Sarana dan Prasarana Kantor </t>
  </si>
  <si>
    <t>Sukarsi</t>
  </si>
  <si>
    <t>Petugas Keamanan</t>
  </si>
  <si>
    <t>RM.Helmy Ary Respati</t>
  </si>
  <si>
    <t>Pengelola Kepegawaian</t>
  </si>
  <si>
    <t>Suparjo</t>
  </si>
  <si>
    <t>Murniati, SE</t>
  </si>
  <si>
    <t>Verifikator Keuangan</t>
  </si>
  <si>
    <t>Endang Werdiningsih, S.Sos</t>
  </si>
  <si>
    <t>Bendahara</t>
  </si>
  <si>
    <t>Nur Pratiwi Widyaningsih,SE</t>
  </si>
  <si>
    <t>Penata Laporan Keuangan</t>
  </si>
  <si>
    <t>Sri Ijaswati</t>
  </si>
  <si>
    <t>Pengadministrasi Sarana dan Prasarana</t>
  </si>
  <si>
    <t>Hanif Puspitasari, S.Kom</t>
  </si>
  <si>
    <t>Indah Sulistiawati Effendhi, S.Sos</t>
  </si>
  <si>
    <t>Calon Pranata Humas</t>
  </si>
  <si>
    <t>Adi Yuda Prahara, S.Kom</t>
  </si>
  <si>
    <t>Dodik Ariyadi, A.Md</t>
  </si>
  <si>
    <t>Sri Setyowati, SE</t>
  </si>
  <si>
    <t>Tri Andani Kurnia Dewi, A.Md</t>
  </si>
  <si>
    <t>Nur Riyana Fitrianti, A.Md</t>
  </si>
  <si>
    <t>Sawiji Hartanto, S.IP, MM</t>
  </si>
  <si>
    <t>Kabid Informasi dan Komunikasi Publik</t>
  </si>
  <si>
    <t>Sopiyatun, S,Sos.,M.I.Kom</t>
  </si>
  <si>
    <t>Prahum Ahli Muda</t>
  </si>
  <si>
    <t>Mulyono, S.S.T</t>
  </si>
  <si>
    <t>Yuni Kartikawati</t>
  </si>
  <si>
    <t>Operator Radio</t>
  </si>
  <si>
    <t>Sri Yanto</t>
  </si>
  <si>
    <t>Pengelola Penyelenggaraan Media Elektronik</t>
  </si>
  <si>
    <t>Wuri Ratna Ningsih, SE,MM</t>
  </si>
  <si>
    <t>Kepala Seksi PMDS</t>
  </si>
  <si>
    <t>Eko Sawitri, SE</t>
  </si>
  <si>
    <t>Pengelola Data Statistik</t>
  </si>
  <si>
    <t>Raden Puji Suryani, S.Sos</t>
  </si>
  <si>
    <t>Analis Berita</t>
  </si>
  <si>
    <t>Kristiana Dwi Kartiningsih,S.S,MM</t>
  </si>
  <si>
    <t>Nur Afifah, S.Ag</t>
  </si>
  <si>
    <t>Pengolah Data</t>
  </si>
  <si>
    <t>Hartono,S.Sos, MM</t>
  </si>
  <si>
    <t>Kabid Tata Kelola dan Informatika</t>
  </si>
  <si>
    <t>Agus Romadhoni, S.Kom</t>
  </si>
  <si>
    <t>Prakom Ahli Muda</t>
  </si>
  <si>
    <t>Wahyu Sanyoto, A.Md</t>
  </si>
  <si>
    <t>Pengelola Sistem dan Jaringan</t>
  </si>
  <si>
    <t>Danang Rahadiansyah Arunadi, A.Md</t>
  </si>
  <si>
    <t>Surya Adi Kusuma, S.Kom</t>
  </si>
  <si>
    <t>Hanif Setyo Wibowo, S.Kom</t>
  </si>
  <si>
    <t>Kasi. Persandian dan keamanan Jaringan</t>
  </si>
  <si>
    <t>Achilleus Rino Bitakmo, S.Kom</t>
  </si>
  <si>
    <t>Pemeriksa Teknologi Informasi</t>
  </si>
  <si>
    <t>Suparno</t>
  </si>
  <si>
    <t>Ibnu Syahri , A.Md</t>
  </si>
  <si>
    <t>Analis Sistem Informasi &amp; Diseminasi Hukum</t>
  </si>
  <si>
    <t>Pramu Bakti</t>
  </si>
  <si>
    <t>II</t>
  </si>
  <si>
    <t>III</t>
  </si>
  <si>
    <t>SEKRETARIAT</t>
  </si>
  <si>
    <t>BIDANG IKP</t>
  </si>
  <si>
    <t>BIDANG TKI</t>
  </si>
  <si>
    <t>Pranata Komputer</t>
  </si>
  <si>
    <t>Analis Konten dan Media Sosial</t>
  </si>
  <si>
    <t>Operator Transmisi Sandi</t>
  </si>
  <si>
    <t>DATA PNS, THL DAN TENAGA AHLI</t>
  </si>
  <si>
    <t>PANGKAT /GOLONGAN</t>
  </si>
  <si>
    <t>NIP</t>
  </si>
  <si>
    <t>19630107 199003 1 004</t>
  </si>
  <si>
    <t>Pembina Utama Muda (IV/c)</t>
  </si>
  <si>
    <t>19680113 199303 2 006</t>
  </si>
  <si>
    <t>Pembina Tk.I (IV/b)</t>
  </si>
  <si>
    <t>19690417 199303 1 007</t>
  </si>
  <si>
    <t>Penata Tk.I  (III/d)</t>
  </si>
  <si>
    <t>19660402 198912 1 001</t>
  </si>
  <si>
    <t>19650126 198603 2 009</t>
  </si>
  <si>
    <t>19680415 199203 1 011</t>
  </si>
  <si>
    <t>19711210 199403 2 002</t>
  </si>
  <si>
    <t>Penata  (III/c)</t>
  </si>
  <si>
    <t>19660503 200701 2 010</t>
  </si>
  <si>
    <t>Penata Muda (III/a)</t>
  </si>
  <si>
    <t>19851124 201001 2 022</t>
  </si>
  <si>
    <t>19670905 200701 2 021</t>
  </si>
  <si>
    <t>Pengatur Tingkat I  (II/d)</t>
  </si>
  <si>
    <t>19661229 200701 2 007</t>
  </si>
  <si>
    <t>19770217 200902 1 003</t>
  </si>
  <si>
    <t>Juru  (I/c)</t>
  </si>
  <si>
    <t>19790830 201001 1 003</t>
  </si>
  <si>
    <t>Pengatur  (II/c)</t>
  </si>
  <si>
    <t>THL</t>
  </si>
  <si>
    <t>Harnadi, S.E</t>
  </si>
  <si>
    <t>Olivia Ade Leina Hardjanto, S.H</t>
  </si>
  <si>
    <t>Ika Safitri Clarasanti</t>
  </si>
  <si>
    <t>THL/Pengemudi</t>
  </si>
  <si>
    <t>19710803 199203 1 004</t>
  </si>
  <si>
    <t>Pembina (IV/a)</t>
  </si>
  <si>
    <t>19641230 198703 2 007</t>
  </si>
  <si>
    <t>19690421 199803 2 009</t>
  </si>
  <si>
    <t>19780312 200604 2 008</t>
  </si>
  <si>
    <t>19670129 199103 2 004</t>
  </si>
  <si>
    <t>19710529 200701 2 008</t>
  </si>
  <si>
    <t>19820927 200902 1 008</t>
  </si>
  <si>
    <t>19721209 200701 1 012</t>
  </si>
  <si>
    <t>Penata Muda Tk.I  (III/b)</t>
  </si>
  <si>
    <t>19670502 199303 2 008</t>
  </si>
  <si>
    <t>19671120 199803 2 005</t>
  </si>
  <si>
    <t>19830211 201001 2 023</t>
  </si>
  <si>
    <t>19820722 201001 2 026</t>
  </si>
  <si>
    <t>19820308 201001 2 021</t>
  </si>
  <si>
    <t>Eko Wardoyo</t>
  </si>
  <si>
    <t>Fitria Mulya Dewi</t>
  </si>
  <si>
    <t>Yoga Cristyawan Adi G, A.Md.</t>
  </si>
  <si>
    <t>Miftachul Aulia Meinurriza, SA</t>
  </si>
  <si>
    <t>Aditya Sita Cahya Dewa, S.Si</t>
  </si>
  <si>
    <t>Tegar Tuanggana, S.I.Kom</t>
  </si>
  <si>
    <t>Ardiansyah Nur Hidayat, S.Kom</t>
  </si>
  <si>
    <t>19691015 199003 1 007</t>
  </si>
  <si>
    <t>19840914 200902 1 003</t>
  </si>
  <si>
    <t>19790816 200902 1 003</t>
  </si>
  <si>
    <t>19830515 201001 1 029</t>
  </si>
  <si>
    <t>19850312 201903 1 004</t>
  </si>
  <si>
    <t>19870820 201903 1 005</t>
  </si>
  <si>
    <t>19810512 200604 1 015</t>
  </si>
  <si>
    <t>19731103 199803 1 012</t>
  </si>
  <si>
    <t>19840622 201001 1 021</t>
  </si>
  <si>
    <t>19850112 201001 1 016</t>
  </si>
  <si>
    <t>19800211 201001 2 014</t>
  </si>
  <si>
    <t>19820831 201001 2 028</t>
  </si>
  <si>
    <t>19990215 202012 1 004</t>
  </si>
  <si>
    <t>Tenaga Ahli</t>
  </si>
  <si>
    <t>Yahya Fathoni Amri, S.Kom.</t>
  </si>
  <si>
    <t>Banar Satria Miarji, S.Kom.</t>
  </si>
  <si>
    <t>Etik Ayuningtyas, A.Md.</t>
  </si>
  <si>
    <t>Herdy Waluyono, S.Sos., M.M.</t>
  </si>
  <si>
    <t>JABATAN</t>
  </si>
  <si>
    <t>a.n.</t>
  </si>
  <si>
    <t>KEPALA DINAS  KOMUNIKASI DAN INFORMATIKA</t>
  </si>
  <si>
    <t>KABUPATEN KARANGANYAR</t>
  </si>
  <si>
    <t>Dra.ENY FAUZIAH,M.M.</t>
  </si>
  <si>
    <t>Pembina Tingkat I</t>
  </si>
  <si>
    <t>NIP.19680113 199303 2 006</t>
  </si>
  <si>
    <t>DINAS KOMUNIKASI DAN INFORMATIKA KABUPATEN KARANGANYAR</t>
  </si>
  <si>
    <t>Hendri Suryono</t>
  </si>
  <si>
    <t>Penata  (III/d)</t>
  </si>
  <si>
    <t>(SMA 3)</t>
  </si>
  <si>
    <t>SMA (2)</t>
  </si>
  <si>
    <t>Mami Suparyatmi, SE</t>
  </si>
  <si>
    <t>Pengatur Tingkat I  (III/a)</t>
  </si>
  <si>
    <t>Isnan Nur Aziz, S.Kom</t>
  </si>
  <si>
    <t>19780210 200501 1 016</t>
  </si>
  <si>
    <t>Heriyadi Wasito, SE,MM</t>
  </si>
  <si>
    <t>19790320 200501 1 016</t>
  </si>
  <si>
    <t>Penata Muda Tk.I (III/b)</t>
  </si>
  <si>
    <t>Juru  (I/d)</t>
  </si>
  <si>
    <t>Ika Safitri Clarasanti, SE</t>
  </si>
  <si>
    <t>Penata  Tk.I (III/d)</t>
  </si>
  <si>
    <t>PNS</t>
  </si>
  <si>
    <t>Penata  Tk.I  (III/d)</t>
  </si>
  <si>
    <t>Sandiman</t>
  </si>
  <si>
    <t>Pengatur  (II/d)</t>
  </si>
  <si>
    <t>Sutarmo, SE, MM</t>
  </si>
  <si>
    <t>19700622 199003 1 002</t>
  </si>
  <si>
    <t>DATA PNS</t>
  </si>
  <si>
    <t>NIP.19780210 200501 1 016</t>
  </si>
  <si>
    <t>ISNAN NUR AZIZ, S.Kom</t>
  </si>
  <si>
    <t xml:space="preserve">Kasubag Umum </t>
  </si>
  <si>
    <t xml:space="preserve">Verifikator </t>
  </si>
  <si>
    <t>Pengadministrasi Umum</t>
  </si>
  <si>
    <t>Analis Data dan Informasi</t>
  </si>
  <si>
    <t>Sekretariat</t>
  </si>
  <si>
    <t>Informasi Komunikasi Publik</t>
  </si>
  <si>
    <t>TMT TERAKHIR</t>
  </si>
  <si>
    <t xml:space="preserve">Bendahara </t>
  </si>
  <si>
    <t>Pengelola Sarpras Kantor</t>
  </si>
  <si>
    <t>Penyusun Bahan Informasi dan Publikasi</t>
  </si>
  <si>
    <t xml:space="preserve">Pengolah Informasi dan Komunikasi  </t>
  </si>
  <si>
    <t>Pengendali Jaringan Komunikasi</t>
  </si>
  <si>
    <t>Kuswandanu Kusuma Wicaksana,S.Kom</t>
  </si>
  <si>
    <t>19911031 202012 1 005</t>
  </si>
  <si>
    <t>Kabid Tata Kelola Informatika</t>
  </si>
  <si>
    <t>Wawan</t>
  </si>
  <si>
    <t>IKP</t>
  </si>
  <si>
    <t>TKI</t>
  </si>
  <si>
    <t>TANDA TANGAN</t>
  </si>
  <si>
    <t>KEPALA DINAS KOMUNIKASI DAN INFORMATIKA</t>
  </si>
  <si>
    <t>SUTARMO, SE, MM</t>
  </si>
  <si>
    <t>Pembina</t>
  </si>
  <si>
    <t>NIP. 19700622 199003 1 002</t>
  </si>
  <si>
    <t>DAFTAR PENERIMAAN BINGKISAN LEBARAN</t>
  </si>
  <si>
    <t>BIDANG INFORMASI KOMUNIKASI PUBLIK</t>
  </si>
  <si>
    <t>BIDANG TATA KELOLA DAN INFORMATIKA</t>
  </si>
  <si>
    <t>DAFTAR NAMA TENAGA HARIAN LEPAS (THL)</t>
  </si>
  <si>
    <t>Tenaga Harian Lepas (THL)</t>
  </si>
  <si>
    <t>DAFTAR HADIR</t>
  </si>
  <si>
    <t>Hari / Tanggal</t>
  </si>
  <si>
    <t>Jam</t>
  </si>
  <si>
    <t>Keperluan</t>
  </si>
  <si>
    <t>Wiranti, SE</t>
  </si>
  <si>
    <t>19790227 200902 2 009</t>
  </si>
  <si>
    <t>Pengelola Media Center dan Kemitraan Media</t>
  </si>
  <si>
    <t>Pengolah Data Penyuluhan dan Layanan Informasi</t>
  </si>
  <si>
    <t>Kepala Seksi Pengelolaan Media dan Data Statistik</t>
  </si>
  <si>
    <t>Pranata Komputer Muda</t>
  </si>
  <si>
    <t>Pranata Komputer Mahir</t>
  </si>
  <si>
    <t>Sandiman Terampil</t>
  </si>
  <si>
    <t>Febri Sutrisno, S.Kom</t>
  </si>
  <si>
    <t>19980205 202321 1 000</t>
  </si>
  <si>
    <t>Gol. IX</t>
  </si>
  <si>
    <t>Pranata Komputer Ahli Pertama</t>
  </si>
  <si>
    <t>Tata Kelola Informatika</t>
  </si>
  <si>
    <t>Nurilla Izzati Zulaikha.</t>
  </si>
  <si>
    <t>Bambang Siswanto Nugroho, S.I.P., M.H.</t>
  </si>
  <si>
    <t>19700618 199803 1 002</t>
  </si>
  <si>
    <t>Ilham Unggul Sejati</t>
  </si>
  <si>
    <t>Anasta Novi Hidayati, S.Sos</t>
  </si>
  <si>
    <t xml:space="preserve">DAFTAR UKURAN KAOS </t>
  </si>
  <si>
    <t>KARYAWAN DINAS KOMUNIKASI DAN INFORMATIKA</t>
  </si>
  <si>
    <t>UKURAN KAOS</t>
  </si>
  <si>
    <t>XL</t>
  </si>
  <si>
    <t>L</t>
  </si>
  <si>
    <t>XXL</t>
  </si>
  <si>
    <t>Panjang</t>
  </si>
  <si>
    <t xml:space="preserve">M </t>
  </si>
  <si>
    <t>M</t>
  </si>
  <si>
    <t>LD 140</t>
  </si>
  <si>
    <t>Eko Supriyadi, S.S.,M.Eng</t>
  </si>
  <si>
    <t>Joko Prasetyo, S.I.P</t>
  </si>
  <si>
    <t>Eko Supriyadi,S.S.,M.Eng</t>
  </si>
  <si>
    <t>19770915 200501 1 007</t>
  </si>
  <si>
    <t>19841101 200902 2 007</t>
  </si>
  <si>
    <t>XXXXL</t>
  </si>
  <si>
    <t>XXXL</t>
  </si>
  <si>
    <t>Pengatur Tk.I  (II/d)</t>
  </si>
  <si>
    <t>Pengatur  Tk.I (II/d)</t>
  </si>
  <si>
    <t>Pranata Komputer Ahli Muda</t>
  </si>
  <si>
    <t>Penata Tingakt I (III/d)</t>
  </si>
  <si>
    <t>Ria Astiyaningsih, S,Kom</t>
  </si>
  <si>
    <t>Priyo Pinardi, S.Kom</t>
  </si>
  <si>
    <t>Pengawas Teknologi Informasi</t>
  </si>
  <si>
    <t>: Upacara HUT Ke-52 KORPRI Tahun 2023</t>
  </si>
  <si>
    <t>: 06.45 WIB</t>
  </si>
  <si>
    <t>: Rabu, 29 November 2023</t>
  </si>
  <si>
    <t>Arip Purwanto, S.S.T.P,M.Si</t>
  </si>
  <si>
    <t>19860919 200602 1 002</t>
  </si>
  <si>
    <t>19901204 202321 1 014</t>
  </si>
  <si>
    <t>19870429 202321 2 031</t>
  </si>
  <si>
    <t>Mohamad Mauludin Bagus Bukhori</t>
  </si>
  <si>
    <t>Indriawan Seno Aji</t>
  </si>
  <si>
    <t>Kepala Seksi Pengelolaan Media &amp; Data Statistik</t>
  </si>
  <si>
    <t>JUMLAH ASN</t>
  </si>
  <si>
    <t>19840510 201101 1  012</t>
  </si>
  <si>
    <t>Nurilla Izzati Zulaikha. S.M</t>
  </si>
  <si>
    <t>Pengatur Tk.I (II/d)</t>
  </si>
  <si>
    <t>KEADAAN DESEMBER 2023</t>
  </si>
  <si>
    <t>Tardi Wartono, S.Sos.</t>
  </si>
  <si>
    <t>Wahyono, S.H.</t>
  </si>
  <si>
    <t>Isnan Nur Aziz, S.Kom/</t>
  </si>
  <si>
    <t>Wiranti, S.E.</t>
  </si>
  <si>
    <t>Harnadi, S.E/</t>
  </si>
  <si>
    <t>Olivia Ade Leina Hardjanto, S.H.</t>
  </si>
  <si>
    <t>Mami Suparyatmi, S.E.</t>
  </si>
  <si>
    <t>Sopiyatun, S,Sos.,M.I.Kom.</t>
  </si>
  <si>
    <t>Mulyono, S.S.T.</t>
  </si>
  <si>
    <t>Raden Puji Suryani, S.Sos.</t>
  </si>
  <si>
    <t>Indah Sulistiawati Effendhi, S.Sos.</t>
  </si>
  <si>
    <t>Nur Riyana Fitrianti, A.Md.</t>
  </si>
  <si>
    <t>Tri Andani Kurnia Dewi, A.Md.</t>
  </si>
  <si>
    <t>Anasta Novi Hidayati, S.Sos, M.I.Kom.</t>
  </si>
  <si>
    <t>Miftachul Aulia Meinurriza, S.A.</t>
  </si>
  <si>
    <t>Aditya Sita Cahya Dewa, S.Si.</t>
  </si>
  <si>
    <t>Ardiansyah Nur Hidayat, S.Kom.</t>
  </si>
  <si>
    <t>Eko Supriyadi,S.S.,M.Eng.</t>
  </si>
  <si>
    <t>Hanif Setyo Wibowo, S.Kom.</t>
  </si>
  <si>
    <t>Agus Romadhoni, S.Kom.</t>
  </si>
  <si>
    <t>Surya Adi Kusuma, S.Kom.</t>
  </si>
  <si>
    <t>Wahyu Sanyoto, A.Md.</t>
  </si>
  <si>
    <t>Danang Rahadiansyah Arunadi, A.Md.</t>
  </si>
  <si>
    <t>Achilleus Rino Bitakmo, S.Kom.</t>
  </si>
  <si>
    <t>Adi Yuda Prahara, S.Kom.</t>
  </si>
  <si>
    <t>Sri Setyowati, S.E.</t>
  </si>
  <si>
    <t>Hanif Puspitasari, S.Kom.</t>
  </si>
  <si>
    <t>Ibnu Syahri , A.Md.</t>
  </si>
  <si>
    <t>Kuswandanu Kusuma Wicaksana,S.Kom.</t>
  </si>
  <si>
    <t>Priyo Pinardi, S.Kom.</t>
  </si>
  <si>
    <t>Febri Sutrisno, S.Kom.</t>
  </si>
  <si>
    <t>Ria Astiyaningsih, S.Kom.</t>
  </si>
  <si>
    <t>Non ASN</t>
  </si>
  <si>
    <t>JUMLAH  Non 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</si>
</sst>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2"/>
      <color theme="1"/>
      <name val="Bookman Old Style"/>
      <family val="1"/>
    </font>
    <font>
      <u/>
      <sz val="11"/>
      <color theme="1"/>
      <name val="Bookman Old Style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Bookman Old Style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u/>
      <sz val="12"/>
      <name val="Bookman Old Style"/>
      <family val="1"/>
    </font>
    <font>
      <sz val="16"/>
      <color theme="1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sz val="12"/>
      <color theme="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5" xfId="0" applyFont="1" applyBorder="1"/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1" fontId="0" fillId="0" borderId="0" xfId="0" applyNumberFormat="1"/>
    <xf numFmtId="41" fontId="5" fillId="0" borderId="0" xfId="0" applyNumberFormat="1" applyFont="1"/>
    <xf numFmtId="0" fontId="2" fillId="0" borderId="17" xfId="0" applyFont="1" applyBorder="1"/>
    <xf numFmtId="0" fontId="2" fillId="0" borderId="14" xfId="0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2" borderId="5" xfId="0" applyFont="1" applyFill="1" applyBorder="1"/>
    <xf numFmtId="0" fontId="1" fillId="0" borderId="0" xfId="0" applyFont="1" applyAlignment="1">
      <alignment horizontal="right"/>
    </xf>
    <xf numFmtId="0" fontId="2" fillId="0" borderId="4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 vertical="top" wrapText="1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8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9" fillId="0" borderId="8" xfId="0" applyFont="1" applyBorder="1"/>
    <xf numFmtId="0" fontId="10" fillId="0" borderId="18" xfId="0" applyFont="1" applyBorder="1"/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3" fillId="0" borderId="0" xfId="0" applyFont="1" applyAlignment="1">
      <alignment horizontal="center"/>
    </xf>
    <xf numFmtId="0" fontId="9" fillId="0" borderId="5" xfId="0" applyFont="1" applyBorder="1"/>
    <xf numFmtId="0" fontId="9" fillId="2" borderId="5" xfId="0" applyFont="1" applyFill="1" applyBorder="1"/>
    <xf numFmtId="0" fontId="10" fillId="0" borderId="9" xfId="0" applyFont="1" applyBorder="1"/>
    <xf numFmtId="0" fontId="3" fillId="0" borderId="20" xfId="0" applyFont="1" applyBorder="1" applyAlignment="1">
      <alignment horizontal="center"/>
    </xf>
    <xf numFmtId="0" fontId="10" fillId="0" borderId="22" xfId="0" applyFont="1" applyBorder="1"/>
    <xf numFmtId="0" fontId="10" fillId="0" borderId="21" xfId="0" applyFont="1" applyBorder="1"/>
    <xf numFmtId="0" fontId="10" fillId="0" borderId="23" xfId="0" applyFont="1" applyBorder="1"/>
    <xf numFmtId="0" fontId="3" fillId="0" borderId="0" xfId="0" applyFont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9" fillId="0" borderId="11" xfId="0" applyFont="1" applyBorder="1"/>
    <xf numFmtId="0" fontId="11" fillId="0" borderId="0" xfId="0" applyFont="1"/>
    <xf numFmtId="0" fontId="10" fillId="0" borderId="0" xfId="0" applyFont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3" xfId="0" applyFont="1" applyBorder="1"/>
    <xf numFmtId="0" fontId="9" fillId="0" borderId="16" xfId="0" applyFont="1" applyBorder="1"/>
    <xf numFmtId="0" fontId="9" fillId="2" borderId="17" xfId="0" applyFont="1" applyFill="1" applyBorder="1"/>
    <xf numFmtId="0" fontId="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8" xfId="0" applyFont="1" applyFill="1" applyBorder="1"/>
    <xf numFmtId="0" fontId="3" fillId="0" borderId="9" xfId="0" applyFon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15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2" borderId="24" xfId="0" applyFont="1" applyFill="1" applyBorder="1"/>
    <xf numFmtId="0" fontId="12" fillId="2" borderId="24" xfId="0" applyFont="1" applyFill="1" applyBorder="1"/>
    <xf numFmtId="0" fontId="9" fillId="0" borderId="0" xfId="0" applyFont="1" applyAlignment="1">
      <alignment horizontal="left" vertical="top" wrapText="1"/>
    </xf>
    <xf numFmtId="0" fontId="9" fillId="0" borderId="8" xfId="1" applyFont="1" applyBorder="1" applyAlignment="1">
      <alignment vertical="top" wrapText="1"/>
    </xf>
    <xf numFmtId="0" fontId="9" fillId="0" borderId="8" xfId="1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6" xfId="0" applyFont="1" applyBorder="1"/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/>
    <xf numFmtId="164" fontId="15" fillId="0" borderId="0" xfId="0" applyNumberFormat="1" applyFont="1" applyAlignment="1">
      <alignment horizontal="justify" vertical="top" wrapText="1"/>
    </xf>
    <xf numFmtId="164" fontId="3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2" fillId="2" borderId="8" xfId="0" applyFont="1" applyFill="1" applyBorder="1"/>
    <xf numFmtId="14" fontId="2" fillId="2" borderId="8" xfId="0" applyNumberFormat="1" applyFont="1" applyFill="1" applyBorder="1" applyAlignment="1">
      <alignment horizontal="center"/>
    </xf>
    <xf numFmtId="0" fontId="2" fillId="2" borderId="8" xfId="0" quotePrefix="1" applyFont="1" applyFill="1" applyBorder="1"/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8" xfId="0" applyFont="1" applyFill="1" applyBorder="1"/>
    <xf numFmtId="0" fontId="3" fillId="3" borderId="26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1" applyFont="1" applyFill="1" applyBorder="1" applyAlignment="1">
      <alignment vertical="top" wrapText="1"/>
    </xf>
    <xf numFmtId="0" fontId="2" fillId="2" borderId="8" xfId="1" applyFont="1" applyFill="1" applyBorder="1" applyAlignment="1">
      <alignment horizontal="justify" vertical="top"/>
    </xf>
    <xf numFmtId="164" fontId="0" fillId="0" borderId="0" xfId="0" applyNumberFormat="1"/>
    <xf numFmtId="164" fontId="3" fillId="0" borderId="0" xfId="0" applyNumberFormat="1" applyFont="1"/>
    <xf numFmtId="0" fontId="9" fillId="0" borderId="5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F76F65EF-E3BD-4172-A5CD-B52AA96EB66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tabSelected="1" zoomScaleNormal="100" workbookViewId="0">
      <selection activeCell="G4" sqref="G4"/>
    </sheetView>
  </sheetViews>
  <sheetFormatPr defaultRowHeight="15" x14ac:dyDescent="0.25"/>
  <cols>
    <col min="1" max="1" width="5.7109375" customWidth="1"/>
    <col min="2" max="2" width="18.7109375" customWidth="1"/>
    <col min="3" max="3" width="44.7109375" customWidth="1"/>
    <col min="4" max="4" width="0.140625" customWidth="1"/>
    <col min="5" max="5" width="29.28515625" customWidth="1"/>
    <col min="6" max="6" width="17.7109375" customWidth="1"/>
    <col min="7" max="7" width="55.28515625" customWidth="1"/>
  </cols>
  <sheetData>
    <row r="1" spans="1:7" x14ac:dyDescent="0.25">
      <c r="A1" s="114" t="s">
        <v>77</v>
      </c>
      <c r="B1" s="114"/>
      <c r="C1" s="114"/>
      <c r="D1" s="114"/>
      <c r="E1" s="114"/>
      <c r="F1" s="114"/>
      <c r="G1" s="114"/>
    </row>
    <row r="2" spans="1:7" x14ac:dyDescent="0.25">
      <c r="A2" s="114" t="s">
        <v>153</v>
      </c>
      <c r="B2" s="114"/>
      <c r="C2" s="114"/>
      <c r="D2" s="114"/>
      <c r="E2" s="114"/>
      <c r="F2" s="114"/>
      <c r="G2" s="114"/>
    </row>
    <row r="3" spans="1:7" x14ac:dyDescent="0.25">
      <c r="A3" s="114" t="s">
        <v>265</v>
      </c>
      <c r="B3" s="114"/>
      <c r="C3" s="114"/>
      <c r="D3" s="114"/>
      <c r="E3" s="114"/>
      <c r="F3" s="114"/>
      <c r="G3" s="114"/>
    </row>
    <row r="4" spans="1:7" x14ac:dyDescent="0.25">
      <c r="A4" s="1"/>
      <c r="B4" s="1"/>
      <c r="C4" s="1"/>
      <c r="D4" s="1"/>
      <c r="E4" s="1"/>
      <c r="F4" s="1"/>
      <c r="G4" s="1"/>
    </row>
    <row r="5" spans="1:7" ht="21.75" customHeight="1" x14ac:dyDescent="0.25">
      <c r="A5" s="124" t="s">
        <v>0</v>
      </c>
      <c r="B5" s="125" t="s">
        <v>1</v>
      </c>
      <c r="C5" s="126" t="s">
        <v>2</v>
      </c>
      <c r="D5" s="125" t="s">
        <v>79</v>
      </c>
      <c r="E5" s="126" t="s">
        <v>78</v>
      </c>
      <c r="F5" s="125" t="s">
        <v>183</v>
      </c>
      <c r="G5" s="125" t="s">
        <v>146</v>
      </c>
    </row>
    <row r="6" spans="1:7" x14ac:dyDescent="0.25">
      <c r="A6" s="3"/>
      <c r="B6" s="8"/>
      <c r="C6" s="4"/>
      <c r="D6" s="8"/>
      <c r="E6" s="4"/>
      <c r="F6" s="8"/>
      <c r="G6" s="8"/>
    </row>
    <row r="7" spans="1:7" x14ac:dyDescent="0.25">
      <c r="A7" s="34" t="s">
        <v>3</v>
      </c>
      <c r="B7" s="35" t="s">
        <v>71</v>
      </c>
      <c r="C7" s="13"/>
      <c r="D7" s="35"/>
      <c r="E7" s="13"/>
      <c r="F7" s="35"/>
      <c r="G7" s="35"/>
    </row>
    <row r="8" spans="1:7" x14ac:dyDescent="0.25">
      <c r="A8" s="34">
        <v>1</v>
      </c>
      <c r="B8" s="35"/>
      <c r="C8" s="32" t="s">
        <v>268</v>
      </c>
      <c r="D8" s="35" t="s">
        <v>161</v>
      </c>
      <c r="E8" s="13" t="s">
        <v>107</v>
      </c>
      <c r="F8" s="45">
        <v>44835</v>
      </c>
      <c r="G8" s="35" t="s">
        <v>5</v>
      </c>
    </row>
    <row r="9" spans="1:7" x14ac:dyDescent="0.25">
      <c r="A9" s="34">
        <f>A8+1</f>
        <v>2</v>
      </c>
      <c r="B9" s="36"/>
      <c r="C9" s="32" t="s">
        <v>223</v>
      </c>
      <c r="D9" s="35" t="s">
        <v>224</v>
      </c>
      <c r="E9" s="13" t="s">
        <v>107</v>
      </c>
      <c r="F9" s="45"/>
      <c r="G9" s="35" t="s">
        <v>7</v>
      </c>
    </row>
    <row r="10" spans="1:7" x14ac:dyDescent="0.25">
      <c r="A10" s="34">
        <f t="shared" ref="A10:A23" si="0">A9+1</f>
        <v>3</v>
      </c>
      <c r="B10" s="36"/>
      <c r="C10" s="32" t="s">
        <v>267</v>
      </c>
      <c r="D10" s="35" t="s">
        <v>84</v>
      </c>
      <c r="E10" s="13" t="s">
        <v>85</v>
      </c>
      <c r="F10" s="45">
        <v>42461</v>
      </c>
      <c r="G10" s="35" t="s">
        <v>9</v>
      </c>
    </row>
    <row r="11" spans="1:7" x14ac:dyDescent="0.25">
      <c r="A11" s="34">
        <f t="shared" si="0"/>
        <v>4</v>
      </c>
      <c r="B11" s="36"/>
      <c r="C11" s="32" t="s">
        <v>266</v>
      </c>
      <c r="D11" s="101" t="s">
        <v>86</v>
      </c>
      <c r="E11" s="32" t="s">
        <v>85</v>
      </c>
      <c r="F11" s="102">
        <v>42095</v>
      </c>
      <c r="G11" s="101" t="s">
        <v>177</v>
      </c>
    </row>
    <row r="12" spans="1:7" x14ac:dyDescent="0.25">
      <c r="A12" s="34">
        <f t="shared" si="0"/>
        <v>5</v>
      </c>
      <c r="B12" s="36"/>
      <c r="C12" s="32" t="s">
        <v>12</v>
      </c>
      <c r="D12" s="101" t="s">
        <v>88</v>
      </c>
      <c r="E12" s="32" t="s">
        <v>85</v>
      </c>
      <c r="F12" s="102">
        <v>43556</v>
      </c>
      <c r="G12" s="101" t="s">
        <v>178</v>
      </c>
    </row>
    <row r="13" spans="1:7" x14ac:dyDescent="0.25">
      <c r="A13" s="34">
        <v>6</v>
      </c>
      <c r="B13" s="36"/>
      <c r="C13" s="32" t="s">
        <v>21</v>
      </c>
      <c r="D13" s="101" t="s">
        <v>89</v>
      </c>
      <c r="E13" s="32" t="s">
        <v>85</v>
      </c>
      <c r="F13" s="102">
        <v>44652</v>
      </c>
      <c r="G13" s="101" t="s">
        <v>184</v>
      </c>
    </row>
    <row r="14" spans="1:7" x14ac:dyDescent="0.25">
      <c r="A14" s="34">
        <f t="shared" si="0"/>
        <v>7</v>
      </c>
      <c r="B14" s="36"/>
      <c r="C14" s="32" t="s">
        <v>23</v>
      </c>
      <c r="D14" s="101" t="s">
        <v>93</v>
      </c>
      <c r="E14" s="32" t="s">
        <v>167</v>
      </c>
      <c r="F14" s="102">
        <v>44652</v>
      </c>
      <c r="G14" s="101" t="s">
        <v>24</v>
      </c>
    </row>
    <row r="15" spans="1:7" x14ac:dyDescent="0.25">
      <c r="A15" s="34">
        <f t="shared" si="0"/>
        <v>8</v>
      </c>
      <c r="B15" s="36"/>
      <c r="C15" s="32" t="s">
        <v>269</v>
      </c>
      <c r="D15" s="101" t="s">
        <v>210</v>
      </c>
      <c r="E15" s="32" t="s">
        <v>115</v>
      </c>
      <c r="F15" s="108"/>
      <c r="G15" s="101" t="s">
        <v>24</v>
      </c>
    </row>
    <row r="16" spans="1:7" x14ac:dyDescent="0.25">
      <c r="A16" s="34">
        <f t="shared" si="0"/>
        <v>9</v>
      </c>
      <c r="B16" s="36"/>
      <c r="C16" s="32" t="s">
        <v>14</v>
      </c>
      <c r="D16" s="101" t="s">
        <v>96</v>
      </c>
      <c r="E16" s="32" t="s">
        <v>92</v>
      </c>
      <c r="F16" s="102">
        <v>45017</v>
      </c>
      <c r="G16" s="101" t="s">
        <v>179</v>
      </c>
    </row>
    <row r="17" spans="1:7" x14ac:dyDescent="0.25">
      <c r="A17" s="34">
        <f t="shared" si="0"/>
        <v>10</v>
      </c>
      <c r="B17" s="36"/>
      <c r="C17" s="32" t="s">
        <v>25</v>
      </c>
      <c r="D17" s="101" t="s">
        <v>94</v>
      </c>
      <c r="E17" s="32" t="s">
        <v>95</v>
      </c>
      <c r="F17" s="102">
        <v>43556</v>
      </c>
      <c r="G17" s="101" t="s">
        <v>13</v>
      </c>
    </row>
    <row r="18" spans="1:7" x14ac:dyDescent="0.25">
      <c r="A18" s="34">
        <f t="shared" si="0"/>
        <v>11</v>
      </c>
      <c r="B18" s="36"/>
      <c r="C18" s="32" t="s">
        <v>16</v>
      </c>
      <c r="D18" s="101" t="s">
        <v>99</v>
      </c>
      <c r="E18" s="32" t="s">
        <v>244</v>
      </c>
      <c r="F18" s="102">
        <v>44652</v>
      </c>
      <c r="G18" s="101" t="s">
        <v>17</v>
      </c>
    </row>
    <row r="19" spans="1:7" x14ac:dyDescent="0.25">
      <c r="A19" s="34">
        <f t="shared" si="0"/>
        <v>12</v>
      </c>
      <c r="B19" s="36"/>
      <c r="C19" s="32" t="s">
        <v>18</v>
      </c>
      <c r="D19" s="101" t="s">
        <v>97</v>
      </c>
      <c r="E19" s="32" t="s">
        <v>165</v>
      </c>
      <c r="F19" s="102">
        <v>44287</v>
      </c>
      <c r="G19" s="101" t="s">
        <v>26</v>
      </c>
    </row>
    <row r="20" spans="1:7" x14ac:dyDescent="0.25">
      <c r="A20" s="34">
        <f t="shared" si="0"/>
        <v>13</v>
      </c>
      <c r="B20" s="35"/>
      <c r="C20" s="32" t="s">
        <v>270</v>
      </c>
      <c r="D20" s="101"/>
      <c r="E20" s="32"/>
      <c r="F20" s="108"/>
      <c r="G20" s="101" t="s">
        <v>298</v>
      </c>
    </row>
    <row r="21" spans="1:7" x14ac:dyDescent="0.25">
      <c r="A21" s="34">
        <f t="shared" si="0"/>
        <v>14</v>
      </c>
      <c r="B21" s="35"/>
      <c r="C21" s="32" t="s">
        <v>271</v>
      </c>
      <c r="D21" s="101"/>
      <c r="E21" s="32"/>
      <c r="F21" s="108"/>
      <c r="G21" s="101" t="s">
        <v>298</v>
      </c>
    </row>
    <row r="22" spans="1:7" x14ac:dyDescent="0.25">
      <c r="A22" s="34">
        <f t="shared" si="0"/>
        <v>15</v>
      </c>
      <c r="B22" s="35"/>
      <c r="C22" s="32" t="s">
        <v>154</v>
      </c>
      <c r="D22" s="101"/>
      <c r="E22" s="32"/>
      <c r="F22" s="108"/>
      <c r="G22" s="101" t="s">
        <v>298</v>
      </c>
    </row>
    <row r="23" spans="1:7" x14ac:dyDescent="0.25">
      <c r="A23" s="34">
        <f t="shared" si="0"/>
        <v>16</v>
      </c>
      <c r="B23" s="35"/>
      <c r="C23" s="32" t="s">
        <v>263</v>
      </c>
      <c r="D23" s="101"/>
      <c r="E23" s="32"/>
      <c r="F23" s="108"/>
      <c r="G23" s="101" t="s">
        <v>298</v>
      </c>
    </row>
    <row r="24" spans="1:7" x14ac:dyDescent="0.25">
      <c r="A24" s="34"/>
      <c r="B24" s="35"/>
      <c r="C24" s="32"/>
      <c r="D24" s="101"/>
      <c r="E24" s="32"/>
      <c r="F24" s="108"/>
      <c r="G24" s="101"/>
    </row>
    <row r="25" spans="1:7" x14ac:dyDescent="0.25">
      <c r="A25" s="34" t="s">
        <v>69</v>
      </c>
      <c r="B25" s="35" t="s">
        <v>72</v>
      </c>
      <c r="C25" s="32"/>
      <c r="D25" s="101"/>
      <c r="E25" s="32"/>
      <c r="F25" s="108"/>
      <c r="G25" s="101"/>
    </row>
    <row r="26" spans="1:7" x14ac:dyDescent="0.25">
      <c r="A26" s="34">
        <v>1</v>
      </c>
      <c r="B26" s="36"/>
      <c r="C26" s="32" t="s">
        <v>254</v>
      </c>
      <c r="D26" s="101" t="s">
        <v>255</v>
      </c>
      <c r="E26" s="32" t="s">
        <v>107</v>
      </c>
      <c r="F26" s="102">
        <v>44287</v>
      </c>
      <c r="G26" s="101" t="s">
        <v>36</v>
      </c>
    </row>
    <row r="27" spans="1:7" ht="15.75" customHeight="1" x14ac:dyDescent="0.25">
      <c r="A27" s="34">
        <f>A26+1</f>
        <v>2</v>
      </c>
      <c r="B27" s="36"/>
      <c r="C27" s="32" t="s">
        <v>272</v>
      </c>
      <c r="D27" s="101" t="s">
        <v>91</v>
      </c>
      <c r="E27" s="32" t="s">
        <v>164</v>
      </c>
      <c r="F27" s="102">
        <v>44470</v>
      </c>
      <c r="G27" s="101" t="s">
        <v>260</v>
      </c>
    </row>
    <row r="28" spans="1:7" ht="17.25" customHeight="1" x14ac:dyDescent="0.25">
      <c r="A28" s="34">
        <f t="shared" ref="A28:A29" si="1">A27+1</f>
        <v>3</v>
      </c>
      <c r="B28" s="36"/>
      <c r="C28" s="32" t="s">
        <v>50</v>
      </c>
      <c r="D28" s="101" t="s">
        <v>109</v>
      </c>
      <c r="E28" s="32" t="s">
        <v>107</v>
      </c>
      <c r="F28" s="102">
        <v>41739</v>
      </c>
      <c r="G28" s="101" t="s">
        <v>38</v>
      </c>
    </row>
    <row r="29" spans="1:7" ht="18.75" customHeight="1" x14ac:dyDescent="0.25">
      <c r="A29" s="34">
        <f t="shared" si="1"/>
        <v>4</v>
      </c>
      <c r="B29" s="36"/>
      <c r="C29" s="32" t="s">
        <v>273</v>
      </c>
      <c r="D29" s="101" t="s">
        <v>110</v>
      </c>
      <c r="E29" s="32" t="s">
        <v>107</v>
      </c>
      <c r="F29" s="102">
        <v>44652</v>
      </c>
      <c r="G29" s="101" t="s">
        <v>38</v>
      </c>
    </row>
    <row r="30" spans="1:7" ht="18.75" customHeight="1" x14ac:dyDescent="0.25">
      <c r="A30" s="34"/>
      <c r="B30" s="36"/>
      <c r="C30" s="32"/>
      <c r="D30" s="101"/>
      <c r="E30" s="32"/>
      <c r="F30" s="102"/>
      <c r="G30" s="101" t="s">
        <v>186</v>
      </c>
    </row>
    <row r="31" spans="1:7" x14ac:dyDescent="0.25">
      <c r="A31" s="34">
        <v>5</v>
      </c>
      <c r="B31" s="36"/>
      <c r="C31" s="32" t="s">
        <v>40</v>
      </c>
      <c r="D31" s="101" t="s">
        <v>112</v>
      </c>
      <c r="E31" s="32" t="s">
        <v>92</v>
      </c>
      <c r="F31" s="102">
        <v>45017</v>
      </c>
      <c r="G31" s="101" t="s">
        <v>187</v>
      </c>
    </row>
    <row r="32" spans="1:7" x14ac:dyDescent="0.25">
      <c r="A32" s="34">
        <f t="shared" ref="A32:A47" si="2">A31+1</f>
        <v>6</v>
      </c>
      <c r="B32" s="36"/>
      <c r="C32" s="32" t="s">
        <v>42</v>
      </c>
      <c r="D32" s="101" t="s">
        <v>113</v>
      </c>
      <c r="E32" s="32" t="s">
        <v>245</v>
      </c>
      <c r="F32" s="102">
        <v>44287</v>
      </c>
      <c r="G32" s="101" t="s">
        <v>43</v>
      </c>
    </row>
    <row r="33" spans="1:7" x14ac:dyDescent="0.25">
      <c r="A33" s="34">
        <f t="shared" si="2"/>
        <v>7</v>
      </c>
      <c r="B33" s="36"/>
      <c r="C33" s="32" t="s">
        <v>274</v>
      </c>
      <c r="D33" s="101" t="s">
        <v>114</v>
      </c>
      <c r="E33" s="32" t="s">
        <v>90</v>
      </c>
      <c r="F33" s="102">
        <v>45017</v>
      </c>
      <c r="G33" s="101" t="s">
        <v>49</v>
      </c>
    </row>
    <row r="34" spans="1:7" x14ac:dyDescent="0.25">
      <c r="A34" s="34">
        <f t="shared" si="2"/>
        <v>8</v>
      </c>
      <c r="B34" s="36"/>
      <c r="C34" s="32" t="s">
        <v>275</v>
      </c>
      <c r="D34" s="101" t="s">
        <v>116</v>
      </c>
      <c r="E34" s="32" t="s">
        <v>85</v>
      </c>
      <c r="F34" s="102">
        <v>43922</v>
      </c>
      <c r="G34" s="101" t="s">
        <v>49</v>
      </c>
    </row>
    <row r="35" spans="1:7" x14ac:dyDescent="0.25">
      <c r="A35" s="34">
        <f t="shared" si="2"/>
        <v>9</v>
      </c>
      <c r="B35" s="36"/>
      <c r="C35" s="32" t="s">
        <v>276</v>
      </c>
      <c r="D35" s="101" t="s">
        <v>118</v>
      </c>
      <c r="E35" s="32" t="s">
        <v>85</v>
      </c>
      <c r="F35" s="102">
        <v>45017</v>
      </c>
      <c r="G35" s="101" t="s">
        <v>49</v>
      </c>
    </row>
    <row r="36" spans="1:7" x14ac:dyDescent="0.25">
      <c r="A36" s="34">
        <f t="shared" si="2"/>
        <v>10</v>
      </c>
      <c r="B36" s="36"/>
      <c r="C36" s="32" t="s">
        <v>277</v>
      </c>
      <c r="D36" s="101" t="s">
        <v>119</v>
      </c>
      <c r="E36" s="32" t="s">
        <v>164</v>
      </c>
      <c r="F36" s="102">
        <v>45017</v>
      </c>
      <c r="G36" s="109" t="s">
        <v>211</v>
      </c>
    </row>
    <row r="37" spans="1:7" ht="30" x14ac:dyDescent="0.25">
      <c r="A37" s="34">
        <f t="shared" si="2"/>
        <v>11</v>
      </c>
      <c r="B37" s="36"/>
      <c r="C37" s="32" t="s">
        <v>278</v>
      </c>
      <c r="D37" s="101" t="s">
        <v>120</v>
      </c>
      <c r="E37" s="32" t="s">
        <v>115</v>
      </c>
      <c r="F37" s="102">
        <v>45017</v>
      </c>
      <c r="G37" s="110" t="s">
        <v>212</v>
      </c>
    </row>
    <row r="38" spans="1:7" x14ac:dyDescent="0.25">
      <c r="A38" s="34">
        <f t="shared" si="2"/>
        <v>12</v>
      </c>
      <c r="B38" s="36"/>
      <c r="C38" s="32" t="s">
        <v>279</v>
      </c>
      <c r="D38" s="101" t="s">
        <v>241</v>
      </c>
      <c r="E38" s="32" t="s">
        <v>85</v>
      </c>
      <c r="F38" s="102"/>
      <c r="G38" s="110" t="s">
        <v>188</v>
      </c>
    </row>
    <row r="39" spans="1:7" x14ac:dyDescent="0.25">
      <c r="A39" s="34">
        <f t="shared" si="2"/>
        <v>13</v>
      </c>
      <c r="B39" s="35"/>
      <c r="C39" s="32" t="s">
        <v>121</v>
      </c>
      <c r="D39" s="101"/>
      <c r="E39" s="32"/>
      <c r="F39" s="108"/>
      <c r="G39" s="101" t="s">
        <v>298</v>
      </c>
    </row>
    <row r="40" spans="1:7" x14ac:dyDescent="0.25">
      <c r="A40" s="34">
        <f t="shared" si="2"/>
        <v>14</v>
      </c>
      <c r="B40" s="35"/>
      <c r="C40" s="32" t="s">
        <v>122</v>
      </c>
      <c r="D40" s="101"/>
      <c r="E40" s="32"/>
      <c r="F40" s="108"/>
      <c r="G40" s="101" t="s">
        <v>298</v>
      </c>
    </row>
    <row r="41" spans="1:7" x14ac:dyDescent="0.25">
      <c r="A41" s="34">
        <f t="shared" si="2"/>
        <v>15</v>
      </c>
      <c r="B41" s="35"/>
      <c r="C41" s="32" t="s">
        <v>123</v>
      </c>
      <c r="D41" s="101"/>
      <c r="E41" s="32"/>
      <c r="F41" s="108"/>
      <c r="G41" s="101" t="s">
        <v>298</v>
      </c>
    </row>
    <row r="42" spans="1:7" x14ac:dyDescent="0.25">
      <c r="A42" s="34">
        <f t="shared" si="2"/>
        <v>16</v>
      </c>
      <c r="B42" s="35"/>
      <c r="C42" s="32" t="s">
        <v>280</v>
      </c>
      <c r="D42" s="101"/>
      <c r="E42" s="32"/>
      <c r="F42" s="108"/>
      <c r="G42" s="101" t="s">
        <v>298</v>
      </c>
    </row>
    <row r="43" spans="1:7" x14ac:dyDescent="0.25">
      <c r="A43" s="34">
        <f t="shared" si="2"/>
        <v>17</v>
      </c>
      <c r="B43" s="35"/>
      <c r="C43" s="32" t="s">
        <v>281</v>
      </c>
      <c r="D43" s="101"/>
      <c r="E43" s="32"/>
      <c r="F43" s="108"/>
      <c r="G43" s="101" t="s">
        <v>298</v>
      </c>
    </row>
    <row r="44" spans="1:7" x14ac:dyDescent="0.25">
      <c r="A44" s="34">
        <f t="shared" si="2"/>
        <v>18</v>
      </c>
      <c r="B44" s="35"/>
      <c r="C44" s="32" t="s">
        <v>282</v>
      </c>
      <c r="D44" s="101"/>
      <c r="E44" s="32"/>
      <c r="F44" s="108"/>
      <c r="G44" s="101" t="s">
        <v>298</v>
      </c>
    </row>
    <row r="45" spans="1:7" x14ac:dyDescent="0.25">
      <c r="A45" s="34">
        <f t="shared" si="2"/>
        <v>19</v>
      </c>
      <c r="B45" s="35"/>
      <c r="C45" s="32" t="s">
        <v>143</v>
      </c>
      <c r="D45" s="101"/>
      <c r="E45" s="32"/>
      <c r="F45" s="108"/>
      <c r="G45" s="101" t="s">
        <v>298</v>
      </c>
    </row>
    <row r="46" spans="1:7" x14ac:dyDescent="0.25">
      <c r="A46" s="34">
        <f t="shared" si="2"/>
        <v>20</v>
      </c>
      <c r="B46" s="35"/>
      <c r="C46" s="32" t="s">
        <v>144</v>
      </c>
      <c r="D46" s="101"/>
      <c r="E46" s="32"/>
      <c r="F46" s="108"/>
      <c r="G46" s="101" t="s">
        <v>298</v>
      </c>
    </row>
    <row r="47" spans="1:7" x14ac:dyDescent="0.25">
      <c r="A47" s="34">
        <f t="shared" si="2"/>
        <v>21</v>
      </c>
      <c r="B47" s="35"/>
      <c r="C47" s="32" t="s">
        <v>225</v>
      </c>
      <c r="D47" s="101"/>
      <c r="E47" s="32"/>
      <c r="F47" s="102">
        <v>45139</v>
      </c>
      <c r="G47" s="101" t="s">
        <v>298</v>
      </c>
    </row>
    <row r="48" spans="1:7" x14ac:dyDescent="0.25">
      <c r="A48" s="34"/>
      <c r="B48" s="35"/>
      <c r="C48" s="32"/>
      <c r="D48" s="101"/>
      <c r="E48" s="32"/>
      <c r="F48" s="108"/>
      <c r="G48" s="101"/>
    </row>
    <row r="49" spans="1:7" x14ac:dyDescent="0.25">
      <c r="A49" s="34" t="s">
        <v>70</v>
      </c>
      <c r="B49" s="35" t="s">
        <v>73</v>
      </c>
      <c r="C49" s="32"/>
      <c r="D49" s="101"/>
      <c r="E49" s="32"/>
      <c r="F49" s="108"/>
      <c r="G49" s="101"/>
    </row>
    <row r="50" spans="1:7" x14ac:dyDescent="0.25">
      <c r="A50" s="34">
        <v>1</v>
      </c>
      <c r="B50" s="36"/>
      <c r="C50" s="32" t="s">
        <v>283</v>
      </c>
      <c r="D50" s="101" t="s">
        <v>240</v>
      </c>
      <c r="E50" s="32" t="s">
        <v>107</v>
      </c>
      <c r="F50" s="102">
        <v>42461</v>
      </c>
      <c r="G50" s="101" t="s">
        <v>191</v>
      </c>
    </row>
    <row r="51" spans="1:7" x14ac:dyDescent="0.25">
      <c r="A51" s="34">
        <f t="shared" ref="A51:A69" si="3">A50+1</f>
        <v>2</v>
      </c>
      <c r="B51" s="36"/>
      <c r="C51" s="32" t="s">
        <v>284</v>
      </c>
      <c r="D51" s="101" t="s">
        <v>129</v>
      </c>
      <c r="E51" s="32" t="s">
        <v>247</v>
      </c>
      <c r="F51" s="102">
        <v>44287</v>
      </c>
      <c r="G51" s="101" t="s">
        <v>62</v>
      </c>
    </row>
    <row r="52" spans="1:7" x14ac:dyDescent="0.25">
      <c r="A52" s="34">
        <f t="shared" si="3"/>
        <v>3</v>
      </c>
      <c r="B52" s="36"/>
      <c r="C52" s="32" t="s">
        <v>285</v>
      </c>
      <c r="D52" s="101" t="s">
        <v>130</v>
      </c>
      <c r="E52" s="32" t="s">
        <v>169</v>
      </c>
      <c r="F52" s="102">
        <v>44287</v>
      </c>
      <c r="G52" s="101" t="s">
        <v>246</v>
      </c>
    </row>
    <row r="53" spans="1:7" x14ac:dyDescent="0.25">
      <c r="A53" s="34">
        <f t="shared" si="3"/>
        <v>4</v>
      </c>
      <c r="B53" s="36"/>
      <c r="C53" s="32" t="s">
        <v>286</v>
      </c>
      <c r="D53" s="101" t="s">
        <v>131</v>
      </c>
      <c r="E53" s="32" t="s">
        <v>167</v>
      </c>
      <c r="F53" s="102">
        <v>44835</v>
      </c>
      <c r="G53" s="101" t="s">
        <v>246</v>
      </c>
    </row>
    <row r="54" spans="1:7" x14ac:dyDescent="0.25">
      <c r="A54" s="34">
        <f t="shared" si="3"/>
        <v>5</v>
      </c>
      <c r="B54" s="36"/>
      <c r="C54" s="32" t="s">
        <v>287</v>
      </c>
      <c r="D54" s="101" t="s">
        <v>132</v>
      </c>
      <c r="E54" s="32" t="s">
        <v>264</v>
      </c>
      <c r="F54" s="102">
        <v>43525</v>
      </c>
      <c r="G54" s="101" t="s">
        <v>58</v>
      </c>
    </row>
    <row r="55" spans="1:7" x14ac:dyDescent="0.25">
      <c r="A55" s="34">
        <f t="shared" si="3"/>
        <v>6</v>
      </c>
      <c r="B55" s="36"/>
      <c r="C55" s="32" t="s">
        <v>288</v>
      </c>
      <c r="D55" s="101" t="s">
        <v>133</v>
      </c>
      <c r="E55" s="32" t="s">
        <v>264</v>
      </c>
      <c r="F55" s="102">
        <v>43525</v>
      </c>
      <c r="G55" s="101" t="s">
        <v>58</v>
      </c>
    </row>
    <row r="56" spans="1:7" x14ac:dyDescent="0.25">
      <c r="A56" s="34">
        <f>A55+1</f>
        <v>7</v>
      </c>
      <c r="B56" s="36"/>
      <c r="C56" s="32" t="s">
        <v>289</v>
      </c>
      <c r="D56" s="101" t="s">
        <v>134</v>
      </c>
      <c r="E56" s="32" t="s">
        <v>85</v>
      </c>
      <c r="F56" s="102">
        <v>43191</v>
      </c>
      <c r="G56" s="101" t="s">
        <v>64</v>
      </c>
    </row>
    <row r="57" spans="1:7" x14ac:dyDescent="0.25">
      <c r="A57" s="34">
        <f t="shared" si="3"/>
        <v>8</v>
      </c>
      <c r="B57" s="36"/>
      <c r="C57" s="32" t="s">
        <v>65</v>
      </c>
      <c r="D57" s="101" t="s">
        <v>135</v>
      </c>
      <c r="E57" s="32" t="s">
        <v>92</v>
      </c>
      <c r="F57" s="102">
        <v>44835</v>
      </c>
      <c r="G57" s="101" t="s">
        <v>67</v>
      </c>
    </row>
    <row r="58" spans="1:7" x14ac:dyDescent="0.25">
      <c r="A58" s="34">
        <f t="shared" si="3"/>
        <v>9</v>
      </c>
      <c r="B58" s="36"/>
      <c r="C58" s="32" t="s">
        <v>290</v>
      </c>
      <c r="D58" s="101" t="s">
        <v>136</v>
      </c>
      <c r="E58" s="32" t="s">
        <v>90</v>
      </c>
      <c r="F58" s="102">
        <v>43191</v>
      </c>
      <c r="G58" s="101" t="s">
        <v>246</v>
      </c>
    </row>
    <row r="59" spans="1:7" x14ac:dyDescent="0.25">
      <c r="A59" s="34">
        <f t="shared" si="3"/>
        <v>10</v>
      </c>
      <c r="B59" s="36"/>
      <c r="C59" s="32" t="s">
        <v>291</v>
      </c>
      <c r="D59" s="101" t="s">
        <v>138</v>
      </c>
      <c r="E59" s="32" t="s">
        <v>92</v>
      </c>
      <c r="F59" s="102">
        <v>43191</v>
      </c>
      <c r="G59" s="101" t="s">
        <v>215</v>
      </c>
    </row>
    <row r="60" spans="1:7" x14ac:dyDescent="0.25">
      <c r="A60" s="34">
        <f t="shared" si="3"/>
        <v>11</v>
      </c>
      <c r="B60" s="36"/>
      <c r="C60" s="32" t="s">
        <v>292</v>
      </c>
      <c r="D60" s="101" t="s">
        <v>139</v>
      </c>
      <c r="E60" s="32" t="s">
        <v>90</v>
      </c>
      <c r="F60" s="102">
        <v>43191</v>
      </c>
      <c r="G60" s="101" t="s">
        <v>246</v>
      </c>
    </row>
    <row r="61" spans="1:7" x14ac:dyDescent="0.25">
      <c r="A61" s="34">
        <f t="shared" si="3"/>
        <v>12</v>
      </c>
      <c r="B61" s="36"/>
      <c r="C61" s="32" t="s">
        <v>293</v>
      </c>
      <c r="D61" s="101" t="s">
        <v>140</v>
      </c>
      <c r="E61" s="32" t="s">
        <v>100</v>
      </c>
      <c r="F61" s="102">
        <v>44166</v>
      </c>
      <c r="G61" s="101" t="s">
        <v>216</v>
      </c>
    </row>
    <row r="62" spans="1:7" x14ac:dyDescent="0.25">
      <c r="A62" s="34">
        <f t="shared" si="3"/>
        <v>13</v>
      </c>
      <c r="B62" s="36"/>
      <c r="C62" s="32" t="s">
        <v>294</v>
      </c>
      <c r="D62" s="101" t="s">
        <v>190</v>
      </c>
      <c r="E62" s="32" t="s">
        <v>92</v>
      </c>
      <c r="F62" s="102">
        <v>44166</v>
      </c>
      <c r="G62" s="101" t="s">
        <v>180</v>
      </c>
    </row>
    <row r="63" spans="1:7" x14ac:dyDescent="0.25">
      <c r="A63" s="34">
        <f t="shared" si="3"/>
        <v>14</v>
      </c>
      <c r="B63" s="36"/>
      <c r="C63" s="32" t="s">
        <v>295</v>
      </c>
      <c r="D63" s="101" t="s">
        <v>262</v>
      </c>
      <c r="E63" s="32" t="s">
        <v>92</v>
      </c>
      <c r="F63" s="102"/>
      <c r="G63" s="101" t="s">
        <v>250</v>
      </c>
    </row>
    <row r="64" spans="1:7" x14ac:dyDescent="0.25">
      <c r="A64" s="34">
        <f t="shared" si="3"/>
        <v>15</v>
      </c>
      <c r="B64" s="36"/>
      <c r="C64" s="32" t="s">
        <v>296</v>
      </c>
      <c r="D64" s="103" t="s">
        <v>218</v>
      </c>
      <c r="E64" s="32" t="s">
        <v>219</v>
      </c>
      <c r="F64" s="102"/>
      <c r="G64" s="101" t="s">
        <v>220</v>
      </c>
    </row>
    <row r="65" spans="1:10" x14ac:dyDescent="0.25">
      <c r="A65" s="34">
        <f t="shared" si="3"/>
        <v>16</v>
      </c>
      <c r="B65" s="35"/>
      <c r="C65" s="32" t="s">
        <v>142</v>
      </c>
      <c r="D65" s="35" t="s">
        <v>256</v>
      </c>
      <c r="E65" s="32" t="s">
        <v>219</v>
      </c>
      <c r="F65" s="45">
        <v>45200</v>
      </c>
      <c r="G65" s="101" t="s">
        <v>220</v>
      </c>
    </row>
    <row r="66" spans="1:10" x14ac:dyDescent="0.25">
      <c r="A66" s="34">
        <f t="shared" si="3"/>
        <v>17</v>
      </c>
      <c r="B66" s="35"/>
      <c r="C66" s="32" t="s">
        <v>297</v>
      </c>
      <c r="D66" s="35" t="s">
        <v>257</v>
      </c>
      <c r="E66" s="32" t="s">
        <v>219</v>
      </c>
      <c r="F66" s="45">
        <v>45200</v>
      </c>
      <c r="G66" s="101" t="s">
        <v>220</v>
      </c>
    </row>
    <row r="67" spans="1:10" x14ac:dyDescent="0.25">
      <c r="A67" s="34">
        <f t="shared" si="3"/>
        <v>18</v>
      </c>
      <c r="B67" s="35"/>
      <c r="C67" s="32" t="s">
        <v>145</v>
      </c>
      <c r="D67" s="35"/>
      <c r="E67" s="13"/>
      <c r="F67" s="36"/>
      <c r="G67" s="101" t="s">
        <v>298</v>
      </c>
    </row>
    <row r="68" spans="1:10" x14ac:dyDescent="0.25">
      <c r="A68" s="34">
        <f t="shared" si="3"/>
        <v>19</v>
      </c>
      <c r="B68" s="35"/>
      <c r="C68" s="32" t="s">
        <v>258</v>
      </c>
      <c r="D68" s="101"/>
      <c r="E68" s="32"/>
      <c r="F68" s="108"/>
      <c r="G68" s="101" t="s">
        <v>298</v>
      </c>
    </row>
    <row r="69" spans="1:10" x14ac:dyDescent="0.25">
      <c r="A69" s="34">
        <f t="shared" si="3"/>
        <v>20</v>
      </c>
      <c r="B69" s="35"/>
      <c r="C69" s="32" t="s">
        <v>259</v>
      </c>
      <c r="D69" s="35"/>
      <c r="E69" s="13"/>
      <c r="F69" s="36"/>
      <c r="G69" s="101" t="s">
        <v>298</v>
      </c>
    </row>
    <row r="70" spans="1:10" ht="15.75" x14ac:dyDescent="0.25">
      <c r="A70" s="39"/>
      <c r="B70" s="40"/>
      <c r="C70" s="41"/>
      <c r="D70" s="40"/>
      <c r="E70" s="41"/>
      <c r="F70" s="46"/>
      <c r="G70" s="40"/>
      <c r="H70" s="112"/>
      <c r="I70" s="48"/>
      <c r="J70" s="48"/>
    </row>
    <row r="71" spans="1:10" ht="15.75" x14ac:dyDescent="0.25">
      <c r="A71" s="37"/>
      <c r="B71" s="37"/>
      <c r="C71" s="37"/>
      <c r="D71" s="37"/>
      <c r="E71" s="37"/>
      <c r="F71" s="37"/>
      <c r="G71" s="37"/>
      <c r="H71" s="112"/>
      <c r="I71" s="48"/>
      <c r="J71" s="48"/>
    </row>
    <row r="72" spans="1:10" ht="15.75" x14ac:dyDescent="0.25">
      <c r="A72" s="37"/>
      <c r="B72" s="37"/>
      <c r="C72" s="37"/>
      <c r="D72" s="37"/>
      <c r="E72" s="37"/>
      <c r="F72" s="37"/>
      <c r="G72" s="37"/>
      <c r="H72" s="112"/>
      <c r="I72" s="48"/>
      <c r="J72" s="48"/>
    </row>
    <row r="73" spans="1:10" ht="15.75" x14ac:dyDescent="0.25">
      <c r="A73" s="37"/>
      <c r="B73" s="37"/>
      <c r="C73" s="37"/>
      <c r="D73" s="37"/>
      <c r="E73" s="37"/>
      <c r="F73" s="37"/>
      <c r="G73" s="37"/>
      <c r="H73" s="112"/>
      <c r="I73" s="48"/>
      <c r="J73" s="48"/>
    </row>
    <row r="74" spans="1:10" ht="18.75" customHeight="1" x14ac:dyDescent="0.25">
      <c r="A74" s="37"/>
      <c r="B74" s="37"/>
      <c r="C74" s="37"/>
      <c r="D74" s="43"/>
      <c r="E74" s="115" t="s">
        <v>148</v>
      </c>
      <c r="F74" s="115"/>
      <c r="G74" s="115"/>
      <c r="H74" s="112"/>
      <c r="I74" s="48"/>
      <c r="J74" s="48"/>
    </row>
    <row r="75" spans="1:10" ht="15.75" x14ac:dyDescent="0.25">
      <c r="A75" s="37"/>
      <c r="B75" s="122" t="s">
        <v>261</v>
      </c>
      <c r="C75" s="37"/>
      <c r="D75" s="37"/>
      <c r="E75" s="37" t="s">
        <v>149</v>
      </c>
      <c r="F75" s="37"/>
      <c r="G75" s="37"/>
      <c r="H75" s="112"/>
      <c r="I75" s="48"/>
      <c r="J75" s="48"/>
    </row>
    <row r="76" spans="1:10" x14ac:dyDescent="0.25">
      <c r="A76" s="37"/>
      <c r="B76" s="37">
        <v>12</v>
      </c>
      <c r="C76" s="37" t="s">
        <v>181</v>
      </c>
      <c r="D76" s="37"/>
      <c r="E76" s="37"/>
      <c r="F76" s="37"/>
      <c r="G76" s="37"/>
      <c r="H76" s="111"/>
    </row>
    <row r="77" spans="1:10" x14ac:dyDescent="0.25">
      <c r="A77" s="37"/>
      <c r="B77" s="37">
        <v>12</v>
      </c>
      <c r="C77" s="37" t="s">
        <v>182</v>
      </c>
      <c r="D77" s="37"/>
      <c r="E77" s="37"/>
      <c r="F77" s="37"/>
      <c r="G77" s="37"/>
      <c r="H77" s="111"/>
    </row>
    <row r="78" spans="1:10" x14ac:dyDescent="0.25">
      <c r="A78" s="37"/>
      <c r="B78" s="37">
        <v>17</v>
      </c>
      <c r="C78" s="37" t="s">
        <v>221</v>
      </c>
      <c r="D78" s="37"/>
      <c r="E78" s="37"/>
      <c r="F78" s="37"/>
      <c r="G78" s="37"/>
    </row>
    <row r="79" spans="1:10" x14ac:dyDescent="0.25">
      <c r="A79" s="37"/>
      <c r="B79" s="122">
        <f>SUM(B76:B78)</f>
        <v>41</v>
      </c>
      <c r="C79" s="37"/>
      <c r="D79" s="37"/>
      <c r="E79" s="37"/>
      <c r="F79" s="37"/>
      <c r="G79" s="37"/>
    </row>
    <row r="80" spans="1:10" ht="15.75" x14ac:dyDescent="0.25">
      <c r="A80" s="37"/>
      <c r="B80" s="122" t="s">
        <v>299</v>
      </c>
      <c r="C80" s="37"/>
      <c r="D80" s="44"/>
      <c r="E80" s="81" t="s">
        <v>160</v>
      </c>
      <c r="F80" s="81"/>
      <c r="G80" s="37"/>
    </row>
    <row r="81" spans="1:7" ht="15.75" x14ac:dyDescent="0.25">
      <c r="A81" s="37"/>
      <c r="B81" s="37">
        <v>4</v>
      </c>
      <c r="C81" s="37" t="s">
        <v>181</v>
      </c>
      <c r="D81" s="37"/>
      <c r="E81" s="57" t="s">
        <v>107</v>
      </c>
      <c r="F81" s="80"/>
      <c r="G81" s="37"/>
    </row>
    <row r="82" spans="1:7" ht="15.75" customHeight="1" x14ac:dyDescent="0.25">
      <c r="A82" s="37"/>
      <c r="B82" s="37">
        <v>9</v>
      </c>
      <c r="C82" s="37" t="s">
        <v>193</v>
      </c>
      <c r="D82" s="37"/>
      <c r="E82" s="127" t="s">
        <v>175</v>
      </c>
      <c r="F82" s="127"/>
      <c r="G82" s="37"/>
    </row>
    <row r="83" spans="1:7" x14ac:dyDescent="0.25">
      <c r="A83" s="37"/>
      <c r="B83" s="37">
        <v>3</v>
      </c>
      <c r="C83" s="37" t="s">
        <v>194</v>
      </c>
      <c r="D83" s="37"/>
      <c r="E83" s="37"/>
      <c r="F83" s="37"/>
      <c r="G83" s="37"/>
    </row>
    <row r="84" spans="1:7" x14ac:dyDescent="0.25">
      <c r="A84" s="37"/>
      <c r="B84" s="122">
        <f>SUM(B81:B83)</f>
        <v>16</v>
      </c>
      <c r="C84" s="37"/>
      <c r="D84" s="37"/>
      <c r="E84" s="37"/>
      <c r="F84" s="37"/>
      <c r="G84" s="37"/>
    </row>
    <row r="85" spans="1:7" x14ac:dyDescent="0.25">
      <c r="A85" s="37"/>
      <c r="B85" s="123">
        <f>B79+B84</f>
        <v>57</v>
      </c>
      <c r="C85" s="37"/>
      <c r="D85" s="37"/>
      <c r="E85" s="37"/>
      <c r="F85" s="37"/>
      <c r="G85" s="37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C87" s="26">
        <v>3201120</v>
      </c>
    </row>
    <row r="88" spans="1:7" x14ac:dyDescent="0.25">
      <c r="C88" s="26">
        <v>2572866</v>
      </c>
    </row>
    <row r="89" spans="1:7" x14ac:dyDescent="0.25">
      <c r="C89" s="26">
        <f>C87-C88</f>
        <v>628254</v>
      </c>
    </row>
    <row r="90" spans="1:7" x14ac:dyDescent="0.25">
      <c r="C90" s="26">
        <v>12</v>
      </c>
    </row>
    <row r="91" spans="1:7" x14ac:dyDescent="0.25">
      <c r="C91" s="26">
        <f>C89*C90</f>
        <v>7539048</v>
      </c>
    </row>
    <row r="92" spans="1:7" x14ac:dyDescent="0.25">
      <c r="C92" s="25"/>
    </row>
    <row r="93" spans="1:7" x14ac:dyDescent="0.25">
      <c r="C93" s="25"/>
    </row>
    <row r="94" spans="1:7" x14ac:dyDescent="0.25">
      <c r="C94" s="25"/>
    </row>
    <row r="95" spans="1:7" x14ac:dyDescent="0.25">
      <c r="C95" s="25"/>
    </row>
    <row r="96" spans="1:7" x14ac:dyDescent="0.25">
      <c r="C96" s="25"/>
    </row>
    <row r="97" spans="3:3" x14ac:dyDescent="0.25">
      <c r="C97" s="25"/>
    </row>
    <row r="98" spans="3:3" x14ac:dyDescent="0.25">
      <c r="C98" s="25"/>
    </row>
  </sheetData>
  <mergeCells count="5">
    <mergeCell ref="A1:G1"/>
    <mergeCell ref="A2:G2"/>
    <mergeCell ref="E74:G74"/>
    <mergeCell ref="E82:F82"/>
    <mergeCell ref="A3:G3"/>
  </mergeCells>
  <pageMargins left="0.31496062992125984" right="0.70866141732283472" top="0.35433070866141736" bottom="0.74803149606299213" header="0.31496062992125984" footer="0.31496062992125984"/>
  <pageSetup paperSize="5" scale="8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1294-0785-4EFC-8AC3-C0D91F9E2B16}">
  <dimension ref="A1:D39"/>
  <sheetViews>
    <sheetView topLeftCell="A22" zoomScaleNormal="100" workbookViewId="0">
      <selection activeCell="C30" sqref="C30"/>
    </sheetView>
  </sheetViews>
  <sheetFormatPr defaultRowHeight="15" x14ac:dyDescent="0.25"/>
  <cols>
    <col min="1" max="1" width="7.28515625" customWidth="1"/>
    <col min="2" max="2" width="46.42578125" customWidth="1"/>
    <col min="3" max="3" width="57.7109375" customWidth="1"/>
    <col min="4" max="4" width="26.85546875" customWidth="1"/>
  </cols>
  <sheetData>
    <row r="1" spans="1:4" ht="15.75" x14ac:dyDescent="0.25">
      <c r="A1" s="118" t="s">
        <v>203</v>
      </c>
      <c r="B1" s="118"/>
      <c r="C1" s="118"/>
    </row>
    <row r="2" spans="1:4" ht="15.75" x14ac:dyDescent="0.25">
      <c r="A2" s="118" t="s">
        <v>153</v>
      </c>
      <c r="B2" s="118"/>
      <c r="C2" s="118"/>
    </row>
    <row r="3" spans="1:4" ht="15.75" x14ac:dyDescent="0.25">
      <c r="A3" s="56"/>
      <c r="B3" s="56"/>
      <c r="C3" s="56"/>
    </row>
    <row r="4" spans="1:4" ht="15.75" x14ac:dyDescent="0.25">
      <c r="A4" s="48"/>
      <c r="B4" s="48"/>
      <c r="C4" s="48"/>
    </row>
    <row r="5" spans="1:4" ht="24.95" customHeight="1" x14ac:dyDescent="0.25">
      <c r="A5" s="49" t="s">
        <v>0</v>
      </c>
      <c r="B5" s="70" t="s">
        <v>2</v>
      </c>
      <c r="C5" s="49" t="s">
        <v>146</v>
      </c>
      <c r="D5" s="29"/>
    </row>
    <row r="6" spans="1:4" ht="24.95" customHeight="1" x14ac:dyDescent="0.25">
      <c r="A6" s="50"/>
      <c r="B6" s="71"/>
      <c r="C6" s="50"/>
    </row>
    <row r="7" spans="1:4" ht="24.95" customHeight="1" x14ac:dyDescent="0.25">
      <c r="A7" s="54">
        <v>1</v>
      </c>
      <c r="B7" s="58" t="s">
        <v>103</v>
      </c>
      <c r="C7" s="51" t="s">
        <v>204</v>
      </c>
    </row>
    <row r="8" spans="1:4" ht="24.95" customHeight="1" x14ac:dyDescent="0.25">
      <c r="A8" s="54">
        <f>A7+1</f>
        <v>2</v>
      </c>
      <c r="B8" s="58" t="s">
        <v>104</v>
      </c>
      <c r="C8" s="51" t="s">
        <v>204</v>
      </c>
    </row>
    <row r="9" spans="1:4" ht="24.95" customHeight="1" x14ac:dyDescent="0.25">
      <c r="A9" s="54">
        <f t="shared" ref="A9:A22" si="0">A8+1</f>
        <v>3</v>
      </c>
      <c r="B9" s="58" t="s">
        <v>154</v>
      </c>
      <c r="C9" s="51" t="s">
        <v>204</v>
      </c>
    </row>
    <row r="10" spans="1:4" ht="24.95" customHeight="1" x14ac:dyDescent="0.25">
      <c r="A10" s="54">
        <f t="shared" si="0"/>
        <v>4</v>
      </c>
      <c r="B10" s="32" t="s">
        <v>102</v>
      </c>
      <c r="C10" s="51" t="s">
        <v>204</v>
      </c>
    </row>
    <row r="11" spans="1:4" ht="24.95" customHeight="1" x14ac:dyDescent="0.25">
      <c r="A11" s="54">
        <f t="shared" si="0"/>
        <v>5</v>
      </c>
      <c r="B11" s="58" t="s">
        <v>192</v>
      </c>
      <c r="C11" s="51" t="s">
        <v>204</v>
      </c>
    </row>
    <row r="12" spans="1:4" ht="24.95" customHeight="1" x14ac:dyDescent="0.25">
      <c r="A12" s="54">
        <f t="shared" si="0"/>
        <v>6</v>
      </c>
      <c r="B12" s="58" t="s">
        <v>121</v>
      </c>
      <c r="C12" s="51" t="s">
        <v>204</v>
      </c>
    </row>
    <row r="13" spans="1:4" ht="24.95" customHeight="1" x14ac:dyDescent="0.25">
      <c r="A13" s="54">
        <f t="shared" si="0"/>
        <v>7</v>
      </c>
      <c r="B13" s="58" t="s">
        <v>122</v>
      </c>
      <c r="C13" s="51" t="s">
        <v>204</v>
      </c>
    </row>
    <row r="14" spans="1:4" ht="24.95" customHeight="1" x14ac:dyDescent="0.25">
      <c r="A14" s="54">
        <f t="shared" si="0"/>
        <v>8</v>
      </c>
      <c r="B14" s="58" t="s">
        <v>123</v>
      </c>
      <c r="C14" s="51" t="s">
        <v>204</v>
      </c>
    </row>
    <row r="15" spans="1:4" ht="24.95" customHeight="1" x14ac:dyDescent="0.25">
      <c r="A15" s="54">
        <f t="shared" si="0"/>
        <v>9</v>
      </c>
      <c r="B15" s="58" t="s">
        <v>124</v>
      </c>
      <c r="C15" s="51" t="s">
        <v>204</v>
      </c>
    </row>
    <row r="16" spans="1:4" ht="24.95" customHeight="1" x14ac:dyDescent="0.25">
      <c r="A16" s="54">
        <f t="shared" si="0"/>
        <v>10</v>
      </c>
      <c r="B16" s="58" t="s">
        <v>125</v>
      </c>
      <c r="C16" s="51" t="s">
        <v>204</v>
      </c>
    </row>
    <row r="17" spans="1:3" ht="24.95" customHeight="1" x14ac:dyDescent="0.25">
      <c r="A17" s="54">
        <f t="shared" si="0"/>
        <v>11</v>
      </c>
      <c r="B17" s="58" t="s">
        <v>126</v>
      </c>
      <c r="C17" s="51" t="s">
        <v>204</v>
      </c>
    </row>
    <row r="18" spans="1:3" ht="24.95" customHeight="1" x14ac:dyDescent="0.25">
      <c r="A18" s="54">
        <f t="shared" si="0"/>
        <v>12</v>
      </c>
      <c r="B18" s="58" t="s">
        <v>127</v>
      </c>
      <c r="C18" s="51" t="s">
        <v>204</v>
      </c>
    </row>
    <row r="19" spans="1:3" ht="24.95" customHeight="1" x14ac:dyDescent="0.25">
      <c r="A19" s="54">
        <f t="shared" si="0"/>
        <v>13</v>
      </c>
      <c r="B19" s="58" t="s">
        <v>143</v>
      </c>
      <c r="C19" s="51" t="s">
        <v>204</v>
      </c>
    </row>
    <row r="20" spans="1:3" ht="24.95" customHeight="1" x14ac:dyDescent="0.25">
      <c r="A20" s="54">
        <f t="shared" si="0"/>
        <v>14</v>
      </c>
      <c r="B20" s="58" t="s">
        <v>144</v>
      </c>
      <c r="C20" s="51" t="s">
        <v>204</v>
      </c>
    </row>
    <row r="21" spans="1:3" ht="24.95" customHeight="1" x14ac:dyDescent="0.25">
      <c r="A21" s="54">
        <f t="shared" si="0"/>
        <v>15</v>
      </c>
      <c r="B21" s="58" t="s">
        <v>142</v>
      </c>
      <c r="C21" s="51" t="s">
        <v>204</v>
      </c>
    </row>
    <row r="22" spans="1:3" ht="24.95" customHeight="1" x14ac:dyDescent="0.25">
      <c r="A22" s="54">
        <f t="shared" si="0"/>
        <v>16</v>
      </c>
      <c r="B22" s="58" t="s">
        <v>145</v>
      </c>
      <c r="C22" s="51" t="s">
        <v>204</v>
      </c>
    </row>
    <row r="23" spans="1:3" ht="24.95" customHeight="1" x14ac:dyDescent="0.25">
      <c r="A23" s="75"/>
      <c r="B23" s="73"/>
      <c r="C23" s="72"/>
    </row>
    <row r="24" spans="1:3" ht="24.95" customHeight="1" x14ac:dyDescent="0.25">
      <c r="A24" s="55"/>
      <c r="B24" s="67"/>
      <c r="C24" s="55"/>
    </row>
    <row r="25" spans="1:3" x14ac:dyDescent="0.25">
      <c r="A25" s="42"/>
      <c r="B25" s="42"/>
      <c r="C25" s="42"/>
    </row>
    <row r="26" spans="1:3" x14ac:dyDescent="0.25">
      <c r="A26" s="42"/>
      <c r="B26" s="42"/>
      <c r="C26" s="42"/>
    </row>
    <row r="27" spans="1:3" ht="15.75" x14ac:dyDescent="0.25">
      <c r="C27" s="64" t="s">
        <v>196</v>
      </c>
    </row>
    <row r="28" spans="1:3" ht="15.75" x14ac:dyDescent="0.25">
      <c r="B28" s="26">
        <v>3201120</v>
      </c>
      <c r="C28" s="64" t="s">
        <v>149</v>
      </c>
    </row>
    <row r="29" spans="1:3" ht="15.75" x14ac:dyDescent="0.25">
      <c r="B29" s="26">
        <v>2572866</v>
      </c>
      <c r="C29" s="64" t="s">
        <v>7</v>
      </c>
    </row>
    <row r="30" spans="1:3" ht="15.75" x14ac:dyDescent="0.25">
      <c r="B30" s="26">
        <f>B28-B29</f>
        <v>628254</v>
      </c>
      <c r="C30" s="64"/>
    </row>
    <row r="31" spans="1:3" ht="15.75" x14ac:dyDescent="0.25">
      <c r="B31" s="26">
        <v>12</v>
      </c>
      <c r="C31" s="64"/>
    </row>
    <row r="32" spans="1:3" ht="15.75" x14ac:dyDescent="0.25">
      <c r="B32" s="26">
        <f>B30*B31</f>
        <v>7539048</v>
      </c>
      <c r="C32" s="69"/>
    </row>
    <row r="33" spans="2:3" ht="15.75" x14ac:dyDescent="0.25">
      <c r="B33" s="25"/>
      <c r="C33" s="69"/>
    </row>
    <row r="34" spans="2:3" ht="15.75" x14ac:dyDescent="0.25">
      <c r="B34" s="25"/>
      <c r="C34" s="64" t="s">
        <v>197</v>
      </c>
    </row>
    <row r="35" spans="2:3" ht="15.75" x14ac:dyDescent="0.25">
      <c r="B35" s="25"/>
      <c r="C35" s="64" t="s">
        <v>198</v>
      </c>
    </row>
    <row r="36" spans="2:3" ht="15.75" x14ac:dyDescent="0.25">
      <c r="B36" s="25"/>
      <c r="C36" s="64" t="s">
        <v>199</v>
      </c>
    </row>
    <row r="37" spans="2:3" x14ac:dyDescent="0.25">
      <c r="B37" s="25"/>
    </row>
    <row r="38" spans="2:3" x14ac:dyDescent="0.25">
      <c r="B38" s="25"/>
    </row>
    <row r="39" spans="2:3" x14ac:dyDescent="0.25">
      <c r="B39" s="25"/>
    </row>
  </sheetData>
  <mergeCells count="2">
    <mergeCell ref="A1:C1"/>
    <mergeCell ref="A2:C2"/>
  </mergeCells>
  <pageMargins left="0.51181102362204722" right="0.70866141732283472" top="0.74803149606299213" bottom="0.74803149606299213" header="0.31496062992125984" footer="0.31496062992125984"/>
  <pageSetup paperSize="5" scale="8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8DA2-22DE-402B-8B1D-04882ED1353F}">
  <dimension ref="A1:E94"/>
  <sheetViews>
    <sheetView topLeftCell="A55" zoomScaleNormal="100" workbookViewId="0">
      <selection activeCell="B68" sqref="B68"/>
    </sheetView>
  </sheetViews>
  <sheetFormatPr defaultRowHeight="15" x14ac:dyDescent="0.25"/>
  <cols>
    <col min="1" max="1" width="7.28515625" customWidth="1"/>
    <col min="2" max="2" width="47" customWidth="1"/>
    <col min="3" max="3" width="51.28515625" customWidth="1"/>
    <col min="4" max="4" width="29.7109375" customWidth="1"/>
  </cols>
  <sheetData>
    <row r="1" spans="1:4" ht="20.25" x14ac:dyDescent="0.3">
      <c r="A1" s="119" t="s">
        <v>205</v>
      </c>
      <c r="B1" s="119"/>
      <c r="C1" s="119"/>
      <c r="D1" s="119"/>
    </row>
    <row r="2" spans="1:4" ht="15.75" x14ac:dyDescent="0.25">
      <c r="A2" s="56"/>
      <c r="B2" s="56"/>
      <c r="C2" s="56"/>
    </row>
    <row r="3" spans="1:4" ht="24.95" customHeight="1" x14ac:dyDescent="0.25">
      <c r="A3" s="56"/>
      <c r="B3" s="78" t="s">
        <v>206</v>
      </c>
      <c r="C3" s="78" t="s">
        <v>253</v>
      </c>
    </row>
    <row r="4" spans="1:4" ht="24.95" customHeight="1" x14ac:dyDescent="0.25">
      <c r="A4" s="56"/>
      <c r="B4" s="78" t="s">
        <v>207</v>
      </c>
      <c r="C4" s="78" t="s">
        <v>252</v>
      </c>
    </row>
    <row r="5" spans="1:4" ht="24.95" customHeight="1" x14ac:dyDescent="0.25">
      <c r="A5" s="56"/>
      <c r="B5" s="78" t="s">
        <v>208</v>
      </c>
      <c r="C5" s="78" t="s">
        <v>251</v>
      </c>
    </row>
    <row r="6" spans="1:4" x14ac:dyDescent="0.25">
      <c r="A6" s="1"/>
      <c r="B6" s="1"/>
      <c r="C6" s="1"/>
    </row>
    <row r="7" spans="1:4" ht="21.75" customHeight="1" x14ac:dyDescent="0.25">
      <c r="A7" s="49" t="s">
        <v>0</v>
      </c>
      <c r="B7" s="49" t="s">
        <v>2</v>
      </c>
      <c r="C7" s="49" t="s">
        <v>146</v>
      </c>
      <c r="D7" s="49" t="s">
        <v>195</v>
      </c>
    </row>
    <row r="8" spans="1:4" ht="15.75" x14ac:dyDescent="0.25">
      <c r="A8" s="50"/>
      <c r="B8" s="50"/>
      <c r="C8" s="50"/>
      <c r="D8" s="50"/>
    </row>
    <row r="9" spans="1:4" ht="24.95" customHeight="1" x14ac:dyDescent="0.25">
      <c r="A9" s="54">
        <v>1</v>
      </c>
      <c r="B9" s="57" t="s">
        <v>160</v>
      </c>
      <c r="C9" s="51" t="s">
        <v>5</v>
      </c>
      <c r="D9" s="53">
        <v>1</v>
      </c>
    </row>
    <row r="10" spans="1:4" ht="24.95" customHeight="1" x14ac:dyDescent="0.25">
      <c r="A10" s="54">
        <f>A9+1</f>
        <v>2</v>
      </c>
      <c r="B10" s="58" t="s">
        <v>223</v>
      </c>
      <c r="C10" s="51" t="s">
        <v>7</v>
      </c>
      <c r="D10" s="54">
        <f>D9+1</f>
        <v>2</v>
      </c>
    </row>
    <row r="11" spans="1:4" ht="24.95" customHeight="1" x14ac:dyDescent="0.25">
      <c r="A11" s="54">
        <f t="shared" ref="A11:A65" si="0">A10+1</f>
        <v>3</v>
      </c>
      <c r="B11" s="57" t="s">
        <v>8</v>
      </c>
      <c r="C11" s="51" t="s">
        <v>9</v>
      </c>
      <c r="D11" s="53">
        <f t="shared" ref="D11:D64" si="1">D10+1</f>
        <v>3</v>
      </c>
    </row>
    <row r="12" spans="1:4" ht="24.95" customHeight="1" x14ac:dyDescent="0.25">
      <c r="A12" s="54">
        <f t="shared" si="0"/>
        <v>4</v>
      </c>
      <c r="B12" s="57" t="s">
        <v>10</v>
      </c>
      <c r="C12" s="51" t="s">
        <v>177</v>
      </c>
      <c r="D12" s="54">
        <f t="shared" si="1"/>
        <v>4</v>
      </c>
    </row>
    <row r="13" spans="1:4" ht="24.95" customHeight="1" x14ac:dyDescent="0.25">
      <c r="A13" s="54">
        <f t="shared" si="0"/>
        <v>5</v>
      </c>
      <c r="B13" s="57" t="s">
        <v>12</v>
      </c>
      <c r="C13" s="51" t="s">
        <v>178</v>
      </c>
      <c r="D13" s="53">
        <f t="shared" si="1"/>
        <v>5</v>
      </c>
    </row>
    <row r="14" spans="1:4" ht="24.95" customHeight="1" x14ac:dyDescent="0.25">
      <c r="A14" s="54">
        <f t="shared" si="0"/>
        <v>6</v>
      </c>
      <c r="B14" s="57" t="s">
        <v>21</v>
      </c>
      <c r="C14" s="51" t="s">
        <v>184</v>
      </c>
      <c r="D14" s="54">
        <f t="shared" si="1"/>
        <v>6</v>
      </c>
    </row>
    <row r="15" spans="1:4" ht="24.95" customHeight="1" x14ac:dyDescent="0.25">
      <c r="A15" s="54">
        <f t="shared" si="0"/>
        <v>7</v>
      </c>
      <c r="B15" s="57" t="s">
        <v>23</v>
      </c>
      <c r="C15" s="51" t="s">
        <v>24</v>
      </c>
      <c r="D15" s="53">
        <f t="shared" si="1"/>
        <v>7</v>
      </c>
    </row>
    <row r="16" spans="1:4" ht="24.95" customHeight="1" x14ac:dyDescent="0.25">
      <c r="A16" s="54">
        <f t="shared" si="0"/>
        <v>8</v>
      </c>
      <c r="B16" s="57" t="s">
        <v>209</v>
      </c>
      <c r="C16" s="51" t="s">
        <v>24</v>
      </c>
      <c r="D16" s="54">
        <f t="shared" si="1"/>
        <v>8</v>
      </c>
    </row>
    <row r="17" spans="1:4" ht="24.95" customHeight="1" x14ac:dyDescent="0.25">
      <c r="A17" s="54">
        <f t="shared" si="0"/>
        <v>9</v>
      </c>
      <c r="B17" s="57" t="s">
        <v>14</v>
      </c>
      <c r="C17" s="51" t="s">
        <v>179</v>
      </c>
      <c r="D17" s="53">
        <f t="shared" si="1"/>
        <v>9</v>
      </c>
    </row>
    <row r="18" spans="1:4" ht="24.95" customHeight="1" x14ac:dyDescent="0.25">
      <c r="A18" s="54">
        <f t="shared" si="0"/>
        <v>10</v>
      </c>
      <c r="B18" s="57" t="s">
        <v>25</v>
      </c>
      <c r="C18" s="51" t="s">
        <v>13</v>
      </c>
      <c r="D18" s="54">
        <f t="shared" si="1"/>
        <v>10</v>
      </c>
    </row>
    <row r="19" spans="1:4" ht="24.95" customHeight="1" x14ac:dyDescent="0.25">
      <c r="A19" s="54">
        <f t="shared" si="0"/>
        <v>11</v>
      </c>
      <c r="B19" s="57" t="s">
        <v>16</v>
      </c>
      <c r="C19" s="51" t="s">
        <v>17</v>
      </c>
      <c r="D19" s="53">
        <f t="shared" si="1"/>
        <v>11</v>
      </c>
    </row>
    <row r="20" spans="1:4" ht="24.95" customHeight="1" x14ac:dyDescent="0.25">
      <c r="A20" s="54">
        <f t="shared" si="0"/>
        <v>12</v>
      </c>
      <c r="B20" s="57" t="s">
        <v>18</v>
      </c>
      <c r="C20" s="51" t="s">
        <v>26</v>
      </c>
      <c r="D20" s="54">
        <f t="shared" si="1"/>
        <v>12</v>
      </c>
    </row>
    <row r="21" spans="1:4" ht="24.95" customHeight="1" x14ac:dyDescent="0.25">
      <c r="A21" s="54">
        <f t="shared" si="0"/>
        <v>13</v>
      </c>
      <c r="B21" s="57" t="s">
        <v>162</v>
      </c>
      <c r="C21" s="51" t="s">
        <v>36</v>
      </c>
      <c r="D21" s="53">
        <f t="shared" si="1"/>
        <v>13</v>
      </c>
    </row>
    <row r="22" spans="1:4" ht="33.75" customHeight="1" x14ac:dyDescent="0.25">
      <c r="A22" s="54">
        <f t="shared" si="0"/>
        <v>14</v>
      </c>
      <c r="B22" s="113" t="s">
        <v>158</v>
      </c>
      <c r="C22" s="88" t="s">
        <v>213</v>
      </c>
      <c r="D22" s="54">
        <f t="shared" si="1"/>
        <v>14</v>
      </c>
    </row>
    <row r="23" spans="1:4" ht="24.95" customHeight="1" x14ac:dyDescent="0.25">
      <c r="A23" s="54">
        <f t="shared" si="0"/>
        <v>15</v>
      </c>
      <c r="B23" s="57" t="s">
        <v>50</v>
      </c>
      <c r="C23" s="51" t="s">
        <v>38</v>
      </c>
      <c r="D23" s="53">
        <f t="shared" si="1"/>
        <v>15</v>
      </c>
    </row>
    <row r="24" spans="1:4" ht="24.95" customHeight="1" x14ac:dyDescent="0.25">
      <c r="A24" s="54">
        <f t="shared" si="0"/>
        <v>16</v>
      </c>
      <c r="B24" s="57" t="s">
        <v>37</v>
      </c>
      <c r="C24" s="51" t="s">
        <v>38</v>
      </c>
      <c r="D24" s="54">
        <f t="shared" si="1"/>
        <v>16</v>
      </c>
    </row>
    <row r="25" spans="1:4" ht="24.95" customHeight="1" x14ac:dyDescent="0.25">
      <c r="A25" s="54">
        <f t="shared" si="0"/>
        <v>17</v>
      </c>
      <c r="B25" s="57" t="s">
        <v>40</v>
      </c>
      <c r="C25" s="51" t="s">
        <v>187</v>
      </c>
      <c r="D25" s="53">
        <f t="shared" si="1"/>
        <v>17</v>
      </c>
    </row>
    <row r="26" spans="1:4" ht="24.95" customHeight="1" x14ac:dyDescent="0.25">
      <c r="A26" s="54">
        <f t="shared" si="0"/>
        <v>18</v>
      </c>
      <c r="B26" s="57" t="s">
        <v>42</v>
      </c>
      <c r="C26" s="51" t="s">
        <v>43</v>
      </c>
      <c r="D26" s="54">
        <f t="shared" si="1"/>
        <v>18</v>
      </c>
    </row>
    <row r="27" spans="1:4" ht="24.95" customHeight="1" x14ac:dyDescent="0.25">
      <c r="A27" s="54">
        <f t="shared" si="0"/>
        <v>19</v>
      </c>
      <c r="B27" s="57" t="s">
        <v>39</v>
      </c>
      <c r="C27" s="51" t="s">
        <v>49</v>
      </c>
      <c r="D27" s="53">
        <f t="shared" si="1"/>
        <v>19</v>
      </c>
    </row>
    <row r="28" spans="1:4" ht="24.95" customHeight="1" x14ac:dyDescent="0.25">
      <c r="A28" s="54">
        <f t="shared" si="0"/>
        <v>20</v>
      </c>
      <c r="B28" s="57" t="s">
        <v>48</v>
      </c>
      <c r="C28" s="51" t="s">
        <v>49</v>
      </c>
      <c r="D28" s="54">
        <f t="shared" si="1"/>
        <v>20</v>
      </c>
    </row>
    <row r="29" spans="1:4" ht="24.95" customHeight="1" x14ac:dyDescent="0.25">
      <c r="A29" s="54">
        <f t="shared" si="0"/>
        <v>21</v>
      </c>
      <c r="B29" s="57" t="s">
        <v>28</v>
      </c>
      <c r="C29" s="51" t="s">
        <v>49</v>
      </c>
      <c r="D29" s="53">
        <f t="shared" si="1"/>
        <v>21</v>
      </c>
    </row>
    <row r="30" spans="1:4" ht="33.75" customHeight="1" x14ac:dyDescent="0.25">
      <c r="A30" s="54">
        <f t="shared" si="0"/>
        <v>22</v>
      </c>
      <c r="B30" s="57" t="s">
        <v>34</v>
      </c>
      <c r="C30" s="86" t="s">
        <v>211</v>
      </c>
      <c r="D30" s="54">
        <f t="shared" si="1"/>
        <v>22</v>
      </c>
    </row>
    <row r="31" spans="1:4" ht="30" customHeight="1" x14ac:dyDescent="0.25">
      <c r="A31" s="54">
        <f t="shared" si="0"/>
        <v>23</v>
      </c>
      <c r="B31" s="57" t="s">
        <v>33</v>
      </c>
      <c r="C31" s="87" t="s">
        <v>212</v>
      </c>
      <c r="D31" s="53">
        <f t="shared" si="1"/>
        <v>23</v>
      </c>
    </row>
    <row r="32" spans="1:4" ht="24.95" customHeight="1" x14ac:dyDescent="0.25">
      <c r="A32" s="54">
        <f t="shared" si="0"/>
        <v>24</v>
      </c>
      <c r="B32" s="57" t="s">
        <v>226</v>
      </c>
      <c r="C32" s="51" t="s">
        <v>188</v>
      </c>
      <c r="D32" s="54">
        <f t="shared" si="1"/>
        <v>24</v>
      </c>
    </row>
    <row r="33" spans="1:4" ht="24.95" customHeight="1" x14ac:dyDescent="0.25">
      <c r="A33" s="54">
        <f t="shared" si="0"/>
        <v>25</v>
      </c>
      <c r="B33" s="58" t="s">
        <v>239</v>
      </c>
      <c r="C33" s="51" t="s">
        <v>191</v>
      </c>
      <c r="D33" s="53">
        <f t="shared" si="1"/>
        <v>25</v>
      </c>
    </row>
    <row r="34" spans="1:4" ht="24.95" customHeight="1" x14ac:dyDescent="0.25">
      <c r="A34" s="54">
        <f t="shared" si="0"/>
        <v>26</v>
      </c>
      <c r="B34" s="58" t="s">
        <v>238</v>
      </c>
      <c r="C34" s="51" t="s">
        <v>62</v>
      </c>
      <c r="D34" s="54">
        <f t="shared" si="1"/>
        <v>26</v>
      </c>
    </row>
    <row r="35" spans="1:4" ht="24.95" customHeight="1" x14ac:dyDescent="0.25">
      <c r="A35" s="54">
        <f t="shared" si="0"/>
        <v>27</v>
      </c>
      <c r="B35" s="57" t="s">
        <v>55</v>
      </c>
      <c r="C35" s="51" t="s">
        <v>56</v>
      </c>
      <c r="D35" s="53">
        <f t="shared" si="1"/>
        <v>27</v>
      </c>
    </row>
    <row r="36" spans="1:4" ht="24.95" customHeight="1" x14ac:dyDescent="0.25">
      <c r="A36" s="54">
        <f t="shared" si="0"/>
        <v>28</v>
      </c>
      <c r="B36" s="57" t="s">
        <v>60</v>
      </c>
      <c r="C36" s="51" t="s">
        <v>56</v>
      </c>
      <c r="D36" s="54">
        <f t="shared" si="1"/>
        <v>28</v>
      </c>
    </row>
    <row r="37" spans="1:4" ht="24.95" customHeight="1" x14ac:dyDescent="0.25">
      <c r="A37" s="54">
        <f t="shared" si="0"/>
        <v>29</v>
      </c>
      <c r="B37" s="57" t="s">
        <v>57</v>
      </c>
      <c r="C37" s="51" t="s">
        <v>58</v>
      </c>
      <c r="D37" s="53">
        <f t="shared" si="1"/>
        <v>29</v>
      </c>
    </row>
    <row r="38" spans="1:4" ht="24.95" customHeight="1" x14ac:dyDescent="0.25">
      <c r="A38" s="54">
        <f t="shared" si="0"/>
        <v>30</v>
      </c>
      <c r="B38" s="57" t="s">
        <v>59</v>
      </c>
      <c r="C38" s="51" t="s">
        <v>58</v>
      </c>
      <c r="D38" s="54">
        <f t="shared" si="1"/>
        <v>30</v>
      </c>
    </row>
    <row r="39" spans="1:4" ht="24.95" customHeight="1" x14ac:dyDescent="0.25">
      <c r="A39" s="54">
        <f t="shared" si="0"/>
        <v>31</v>
      </c>
      <c r="B39" s="57" t="s">
        <v>63</v>
      </c>
      <c r="C39" s="51" t="s">
        <v>64</v>
      </c>
      <c r="D39" s="53">
        <f t="shared" si="1"/>
        <v>31</v>
      </c>
    </row>
    <row r="40" spans="1:4" ht="24.95" customHeight="1" x14ac:dyDescent="0.25">
      <c r="A40" s="54">
        <f t="shared" si="0"/>
        <v>32</v>
      </c>
      <c r="B40" s="57" t="s">
        <v>65</v>
      </c>
      <c r="C40" s="51" t="s">
        <v>67</v>
      </c>
      <c r="D40" s="54">
        <f t="shared" si="1"/>
        <v>32</v>
      </c>
    </row>
    <row r="41" spans="1:4" ht="24.95" customHeight="1" x14ac:dyDescent="0.25">
      <c r="A41" s="54">
        <f t="shared" si="0"/>
        <v>33</v>
      </c>
      <c r="B41" s="57" t="s">
        <v>30</v>
      </c>
      <c r="C41" s="51" t="s">
        <v>214</v>
      </c>
      <c r="D41" s="53">
        <f t="shared" si="1"/>
        <v>33</v>
      </c>
    </row>
    <row r="42" spans="1:4" ht="24.95" customHeight="1" x14ac:dyDescent="0.25">
      <c r="A42" s="54">
        <f t="shared" si="0"/>
        <v>34</v>
      </c>
      <c r="B42" s="57" t="s">
        <v>32</v>
      </c>
      <c r="C42" s="51" t="s">
        <v>215</v>
      </c>
      <c r="D42" s="54">
        <f t="shared" si="1"/>
        <v>34</v>
      </c>
    </row>
    <row r="43" spans="1:4" ht="24.95" customHeight="1" x14ac:dyDescent="0.25">
      <c r="A43" s="54">
        <f t="shared" si="0"/>
        <v>35</v>
      </c>
      <c r="B43" s="57" t="s">
        <v>27</v>
      </c>
      <c r="C43" s="51" t="s">
        <v>214</v>
      </c>
      <c r="D43" s="53">
        <f t="shared" si="1"/>
        <v>35</v>
      </c>
    </row>
    <row r="44" spans="1:4" ht="24.95" customHeight="1" x14ac:dyDescent="0.25">
      <c r="A44" s="54">
        <f t="shared" si="0"/>
        <v>36</v>
      </c>
      <c r="B44" s="58" t="s">
        <v>66</v>
      </c>
      <c r="C44" s="51" t="s">
        <v>216</v>
      </c>
      <c r="D44" s="54">
        <f t="shared" si="1"/>
        <v>36</v>
      </c>
    </row>
    <row r="45" spans="1:4" ht="24.95" customHeight="1" x14ac:dyDescent="0.25">
      <c r="A45" s="54">
        <f t="shared" si="0"/>
        <v>37</v>
      </c>
      <c r="B45" s="58" t="s">
        <v>189</v>
      </c>
      <c r="C45" s="51" t="s">
        <v>180</v>
      </c>
      <c r="D45" s="53">
        <f t="shared" si="1"/>
        <v>37</v>
      </c>
    </row>
    <row r="46" spans="1:4" ht="24.95" customHeight="1" x14ac:dyDescent="0.25">
      <c r="A46" s="54">
        <f t="shared" si="0"/>
        <v>38</v>
      </c>
      <c r="B46" s="58" t="s">
        <v>249</v>
      </c>
      <c r="C46" s="51" t="s">
        <v>250</v>
      </c>
      <c r="D46" s="54">
        <v>38</v>
      </c>
    </row>
    <row r="47" spans="1:4" ht="24.95" customHeight="1" x14ac:dyDescent="0.25">
      <c r="A47" s="54">
        <f t="shared" si="0"/>
        <v>39</v>
      </c>
      <c r="B47" s="58" t="s">
        <v>217</v>
      </c>
      <c r="C47" s="51" t="s">
        <v>220</v>
      </c>
      <c r="D47" s="53">
        <v>39</v>
      </c>
    </row>
    <row r="48" spans="1:4" ht="24.95" customHeight="1" x14ac:dyDescent="0.25">
      <c r="A48" s="54">
        <f t="shared" si="0"/>
        <v>40</v>
      </c>
      <c r="B48" s="58" t="s">
        <v>248</v>
      </c>
      <c r="C48" s="51" t="s">
        <v>220</v>
      </c>
      <c r="D48" s="54">
        <v>40</v>
      </c>
    </row>
    <row r="49" spans="1:4" ht="24.95" customHeight="1" x14ac:dyDescent="0.25">
      <c r="A49" s="54">
        <f t="shared" si="0"/>
        <v>41</v>
      </c>
      <c r="B49" s="58" t="s">
        <v>142</v>
      </c>
      <c r="C49" s="51" t="s">
        <v>220</v>
      </c>
      <c r="D49" s="53">
        <v>41</v>
      </c>
    </row>
    <row r="50" spans="1:4" ht="24.95" customHeight="1" x14ac:dyDescent="0.25">
      <c r="A50" s="54">
        <f t="shared" si="0"/>
        <v>42</v>
      </c>
      <c r="B50" s="58" t="s">
        <v>102</v>
      </c>
      <c r="C50" s="51" t="s">
        <v>101</v>
      </c>
      <c r="D50" s="54">
        <v>42</v>
      </c>
    </row>
    <row r="51" spans="1:4" ht="24.95" customHeight="1" x14ac:dyDescent="0.25">
      <c r="A51" s="54">
        <f t="shared" si="0"/>
        <v>43</v>
      </c>
      <c r="B51" s="58" t="s">
        <v>103</v>
      </c>
      <c r="C51" s="51" t="s">
        <v>101</v>
      </c>
      <c r="D51" s="53">
        <v>43</v>
      </c>
    </row>
    <row r="52" spans="1:4" ht="24.95" customHeight="1" x14ac:dyDescent="0.25">
      <c r="A52" s="54">
        <f t="shared" si="0"/>
        <v>44</v>
      </c>
      <c r="B52" s="58" t="s">
        <v>154</v>
      </c>
      <c r="C52" s="51" t="s">
        <v>101</v>
      </c>
      <c r="D52" s="54">
        <v>44</v>
      </c>
    </row>
    <row r="53" spans="1:4" ht="24.95" customHeight="1" x14ac:dyDescent="0.25">
      <c r="A53" s="54">
        <f t="shared" si="0"/>
        <v>45</v>
      </c>
      <c r="B53" s="58" t="s">
        <v>222</v>
      </c>
      <c r="C53" s="51" t="s">
        <v>101</v>
      </c>
      <c r="D53" s="53">
        <v>45</v>
      </c>
    </row>
    <row r="54" spans="1:4" ht="24.95" customHeight="1" x14ac:dyDescent="0.25">
      <c r="A54" s="54">
        <f t="shared" si="0"/>
        <v>46</v>
      </c>
      <c r="B54" s="58" t="s">
        <v>121</v>
      </c>
      <c r="C54" s="51" t="s">
        <v>101</v>
      </c>
      <c r="D54" s="54">
        <v>46</v>
      </c>
    </row>
    <row r="55" spans="1:4" ht="24.95" customHeight="1" x14ac:dyDescent="0.25">
      <c r="A55" s="54">
        <f t="shared" si="0"/>
        <v>47</v>
      </c>
      <c r="B55" s="58" t="s">
        <v>122</v>
      </c>
      <c r="C55" s="51" t="s">
        <v>101</v>
      </c>
      <c r="D55" s="53">
        <v>47</v>
      </c>
    </row>
    <row r="56" spans="1:4" ht="24.95" customHeight="1" x14ac:dyDescent="0.25">
      <c r="A56" s="54">
        <f t="shared" si="0"/>
        <v>48</v>
      </c>
      <c r="B56" s="58" t="s">
        <v>123</v>
      </c>
      <c r="C56" s="51" t="s">
        <v>101</v>
      </c>
      <c r="D56" s="54">
        <v>48</v>
      </c>
    </row>
    <row r="57" spans="1:4" ht="24.95" customHeight="1" x14ac:dyDescent="0.25">
      <c r="A57" s="54">
        <f t="shared" si="0"/>
        <v>49</v>
      </c>
      <c r="B57" s="58" t="s">
        <v>124</v>
      </c>
      <c r="C57" s="51" t="s">
        <v>101</v>
      </c>
      <c r="D57" s="53">
        <v>49</v>
      </c>
    </row>
    <row r="58" spans="1:4" ht="24.95" customHeight="1" x14ac:dyDescent="0.25">
      <c r="A58" s="54">
        <f t="shared" si="0"/>
        <v>50</v>
      </c>
      <c r="B58" s="58" t="s">
        <v>125</v>
      </c>
      <c r="C58" s="51" t="s">
        <v>101</v>
      </c>
      <c r="D58" s="54">
        <v>50</v>
      </c>
    </row>
    <row r="59" spans="1:4" ht="24.95" customHeight="1" x14ac:dyDescent="0.25">
      <c r="A59" s="54">
        <f t="shared" si="0"/>
        <v>51</v>
      </c>
      <c r="B59" s="58" t="s">
        <v>127</v>
      </c>
      <c r="C59" s="51" t="s">
        <v>101</v>
      </c>
      <c r="D59" s="53">
        <f t="shared" si="1"/>
        <v>51</v>
      </c>
    </row>
    <row r="60" spans="1:4" ht="24.95" customHeight="1" x14ac:dyDescent="0.25">
      <c r="A60" s="54">
        <f t="shared" si="0"/>
        <v>52</v>
      </c>
      <c r="B60" s="58" t="s">
        <v>143</v>
      </c>
      <c r="C60" s="51" t="s">
        <v>141</v>
      </c>
      <c r="D60" s="54">
        <f t="shared" si="1"/>
        <v>52</v>
      </c>
    </row>
    <row r="61" spans="1:4" ht="24.95" customHeight="1" x14ac:dyDescent="0.25">
      <c r="A61" s="54">
        <f t="shared" si="0"/>
        <v>53</v>
      </c>
      <c r="B61" s="58" t="s">
        <v>144</v>
      </c>
      <c r="C61" s="51" t="s">
        <v>141</v>
      </c>
      <c r="D61" s="53">
        <f t="shared" si="1"/>
        <v>53</v>
      </c>
    </row>
    <row r="62" spans="1:4" ht="24.95" customHeight="1" x14ac:dyDescent="0.25">
      <c r="A62" s="54">
        <f t="shared" si="0"/>
        <v>54</v>
      </c>
      <c r="B62" s="58" t="s">
        <v>225</v>
      </c>
      <c r="C62" s="51" t="s">
        <v>101</v>
      </c>
      <c r="D62" s="54">
        <f t="shared" si="1"/>
        <v>54</v>
      </c>
    </row>
    <row r="63" spans="1:4" ht="24.95" customHeight="1" x14ac:dyDescent="0.25">
      <c r="A63" s="54">
        <f t="shared" si="0"/>
        <v>55</v>
      </c>
      <c r="B63" s="58" t="s">
        <v>258</v>
      </c>
      <c r="C63" s="51" t="s">
        <v>141</v>
      </c>
      <c r="D63" s="53">
        <f t="shared" si="1"/>
        <v>55</v>
      </c>
    </row>
    <row r="64" spans="1:4" ht="24.95" customHeight="1" x14ac:dyDescent="0.25">
      <c r="A64" s="54">
        <f t="shared" si="0"/>
        <v>56</v>
      </c>
      <c r="B64" s="58" t="s">
        <v>145</v>
      </c>
      <c r="C64" s="51" t="s">
        <v>141</v>
      </c>
      <c r="D64" s="54">
        <f t="shared" si="1"/>
        <v>56</v>
      </c>
    </row>
    <row r="65" spans="1:5" ht="24.95" customHeight="1" x14ac:dyDescent="0.25">
      <c r="A65" s="54">
        <f t="shared" si="0"/>
        <v>57</v>
      </c>
      <c r="B65" s="76" t="s">
        <v>259</v>
      </c>
      <c r="C65" s="51" t="s">
        <v>101</v>
      </c>
      <c r="D65" s="53">
        <v>57</v>
      </c>
    </row>
    <row r="66" spans="1:5" ht="15.75" x14ac:dyDescent="0.25">
      <c r="A66" s="55"/>
      <c r="B66" s="55"/>
      <c r="C66" s="55"/>
      <c r="D66" s="77"/>
    </row>
    <row r="67" spans="1:5" x14ac:dyDescent="0.25">
      <c r="A67" s="42"/>
      <c r="B67" s="42"/>
      <c r="C67" s="42"/>
      <c r="D67" s="79"/>
    </row>
    <row r="68" spans="1:5" x14ac:dyDescent="0.25">
      <c r="A68" s="42"/>
      <c r="B68" s="42"/>
      <c r="C68" s="42"/>
    </row>
    <row r="69" spans="1:5" x14ac:dyDescent="0.25">
      <c r="A69" s="42"/>
      <c r="B69" s="42"/>
      <c r="C69" s="42"/>
    </row>
    <row r="70" spans="1:5" ht="18.75" customHeight="1" x14ac:dyDescent="0.25">
      <c r="A70" s="42"/>
      <c r="B70" s="42"/>
      <c r="C70" s="115" t="s">
        <v>148</v>
      </c>
      <c r="D70" s="115"/>
      <c r="E70" s="115"/>
    </row>
    <row r="71" spans="1:5" ht="15.75" x14ac:dyDescent="0.25">
      <c r="A71" s="42"/>
      <c r="B71" s="42"/>
      <c r="C71" s="80" t="s">
        <v>149</v>
      </c>
      <c r="D71" s="80"/>
      <c r="E71" s="80"/>
    </row>
    <row r="72" spans="1:5" ht="15.75" x14ac:dyDescent="0.25">
      <c r="A72" s="42"/>
      <c r="B72" s="42"/>
      <c r="C72" s="80"/>
      <c r="D72" s="80"/>
      <c r="E72" s="80"/>
    </row>
    <row r="73" spans="1:5" ht="15.75" x14ac:dyDescent="0.25">
      <c r="A73" s="42"/>
      <c r="B73" s="42"/>
      <c r="C73" s="80"/>
      <c r="D73" s="80"/>
      <c r="E73" s="80"/>
    </row>
    <row r="74" spans="1:5" ht="15.75" x14ac:dyDescent="0.25">
      <c r="A74" s="42"/>
      <c r="B74" s="42"/>
      <c r="C74" s="80"/>
      <c r="D74" s="80"/>
      <c r="E74" s="80"/>
    </row>
    <row r="75" spans="1:5" ht="15.75" x14ac:dyDescent="0.25">
      <c r="A75" s="42"/>
      <c r="B75" s="42"/>
      <c r="C75" s="80"/>
      <c r="D75" s="80"/>
      <c r="E75" s="80"/>
    </row>
    <row r="76" spans="1:5" ht="15.75" x14ac:dyDescent="0.25">
      <c r="A76" s="42"/>
      <c r="B76" s="42"/>
      <c r="C76" s="81" t="s">
        <v>176</v>
      </c>
      <c r="D76" s="81"/>
      <c r="E76" s="80"/>
    </row>
    <row r="77" spans="1:5" ht="15.75" x14ac:dyDescent="0.25">
      <c r="A77" s="42"/>
      <c r="B77" s="42"/>
      <c r="C77" s="57" t="s">
        <v>107</v>
      </c>
      <c r="D77" s="80"/>
      <c r="E77" s="80"/>
    </row>
    <row r="78" spans="1:5" ht="15.75" x14ac:dyDescent="0.25">
      <c r="A78" s="42"/>
      <c r="B78" s="42"/>
      <c r="C78" s="82" t="s">
        <v>175</v>
      </c>
      <c r="D78" s="82"/>
      <c r="E78" s="80"/>
    </row>
    <row r="79" spans="1:5" x14ac:dyDescent="0.25">
      <c r="A79" s="42"/>
      <c r="B79" s="42"/>
      <c r="C79" s="42"/>
    </row>
    <row r="80" spans="1:5" x14ac:dyDescent="0.25">
      <c r="A80" s="42"/>
      <c r="B80" s="42"/>
      <c r="C80" s="42"/>
    </row>
    <row r="81" spans="1:3" x14ac:dyDescent="0.25">
      <c r="A81" s="42"/>
      <c r="B81" s="42"/>
      <c r="C81" s="42"/>
    </row>
    <row r="83" spans="1:3" x14ac:dyDescent="0.25">
      <c r="B83" s="26">
        <v>3201120</v>
      </c>
    </row>
    <row r="84" spans="1:3" x14ac:dyDescent="0.25">
      <c r="B84" s="26">
        <v>2572866</v>
      </c>
    </row>
    <row r="85" spans="1:3" x14ac:dyDescent="0.25">
      <c r="B85" s="26">
        <f>B83-B84</f>
        <v>628254</v>
      </c>
    </row>
    <row r="86" spans="1:3" x14ac:dyDescent="0.25">
      <c r="B86" s="26">
        <v>12</v>
      </c>
    </row>
    <row r="87" spans="1:3" x14ac:dyDescent="0.25">
      <c r="B87" s="26">
        <f>B85*B86</f>
        <v>7539048</v>
      </c>
    </row>
    <row r="88" spans="1:3" x14ac:dyDescent="0.25">
      <c r="B88" s="25"/>
    </row>
    <row r="89" spans="1:3" x14ac:dyDescent="0.25">
      <c r="B89" s="25"/>
    </row>
    <row r="90" spans="1:3" x14ac:dyDescent="0.25">
      <c r="B90" s="25"/>
    </row>
    <row r="91" spans="1:3" x14ac:dyDescent="0.25">
      <c r="B91" s="25"/>
    </row>
    <row r="92" spans="1:3" x14ac:dyDescent="0.25">
      <c r="B92" s="25"/>
    </row>
    <row r="93" spans="1:3" x14ac:dyDescent="0.25">
      <c r="B93" s="25"/>
    </row>
    <row r="94" spans="1:3" x14ac:dyDescent="0.25">
      <c r="B94" s="25"/>
    </row>
  </sheetData>
  <mergeCells count="2">
    <mergeCell ref="C70:E70"/>
    <mergeCell ref="A1:D1"/>
  </mergeCells>
  <pageMargins left="0.11811023622047245" right="0.11811023622047245" top="0.74803149606299213" bottom="0.74803149606299213" header="0.31496062992125984" footer="0.31496062992125984"/>
  <pageSetup paperSize="5" scale="75" orientation="portrait" horizontalDpi="4294967293" verticalDpi="0" r:id="rId1"/>
  <rowBreaks count="1" manualBreakCount="1">
    <brk id="42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C955-A7DA-4590-932B-B13392C68317}">
  <dimension ref="A1:E93"/>
  <sheetViews>
    <sheetView topLeftCell="A42" zoomScaleNormal="100" workbookViewId="0">
      <selection activeCell="C52" sqref="C52"/>
    </sheetView>
  </sheetViews>
  <sheetFormatPr defaultRowHeight="15" x14ac:dyDescent="0.25"/>
  <cols>
    <col min="1" max="1" width="7.28515625" customWidth="1"/>
    <col min="2" max="2" width="47" customWidth="1"/>
    <col min="3" max="3" width="52.42578125" customWidth="1"/>
    <col min="4" max="4" width="8.7109375" customWidth="1"/>
    <col min="5" max="5" width="10.85546875" customWidth="1"/>
  </cols>
  <sheetData>
    <row r="1" spans="1:5" ht="15.75" x14ac:dyDescent="0.25">
      <c r="A1" s="118" t="s">
        <v>227</v>
      </c>
      <c r="B1" s="118"/>
      <c r="C1" s="118"/>
      <c r="D1" s="118"/>
    </row>
    <row r="2" spans="1:5" ht="15.75" x14ac:dyDescent="0.25">
      <c r="A2" s="118" t="s">
        <v>228</v>
      </c>
      <c r="B2" s="118"/>
      <c r="C2" s="118"/>
      <c r="D2" s="118"/>
    </row>
    <row r="3" spans="1:5" x14ac:dyDescent="0.25">
      <c r="A3" s="1"/>
      <c r="B3" s="1"/>
      <c r="C3" s="1"/>
    </row>
    <row r="4" spans="1:5" ht="21.75" customHeight="1" x14ac:dyDescent="0.25">
      <c r="A4" s="49" t="s">
        <v>0</v>
      </c>
      <c r="B4" s="49" t="s">
        <v>2</v>
      </c>
      <c r="C4" s="49" t="s">
        <v>146</v>
      </c>
      <c r="D4" s="120" t="s">
        <v>229</v>
      </c>
      <c r="E4" s="121"/>
    </row>
    <row r="5" spans="1:5" ht="15.75" x14ac:dyDescent="0.25">
      <c r="A5" s="50"/>
      <c r="B5" s="50"/>
      <c r="C5" s="50"/>
      <c r="D5" s="50"/>
      <c r="E5" s="92"/>
    </row>
    <row r="6" spans="1:5" ht="24.95" customHeight="1" x14ac:dyDescent="0.25">
      <c r="A6" s="54">
        <v>1</v>
      </c>
      <c r="B6" s="57" t="s">
        <v>160</v>
      </c>
      <c r="C6" s="51" t="s">
        <v>5</v>
      </c>
      <c r="D6" s="54" t="s">
        <v>230</v>
      </c>
      <c r="E6" s="95"/>
    </row>
    <row r="7" spans="1:5" ht="24.95" customHeight="1" x14ac:dyDescent="0.25">
      <c r="A7" s="54">
        <f>A6+1</f>
        <v>2</v>
      </c>
      <c r="B7" s="58" t="s">
        <v>223</v>
      </c>
      <c r="C7" s="51" t="s">
        <v>7</v>
      </c>
      <c r="D7" s="54" t="s">
        <v>231</v>
      </c>
      <c r="E7" s="95"/>
    </row>
    <row r="8" spans="1:5" ht="24.95" customHeight="1" x14ac:dyDescent="0.25">
      <c r="A8" s="54">
        <f t="shared" ref="A8:A21" si="0">A7+1</f>
        <v>3</v>
      </c>
      <c r="B8" s="57" t="s">
        <v>8</v>
      </c>
      <c r="C8" s="51" t="s">
        <v>9</v>
      </c>
      <c r="D8" s="54" t="s">
        <v>230</v>
      </c>
      <c r="E8" s="95"/>
    </row>
    <row r="9" spans="1:5" ht="24.95" customHeight="1" x14ac:dyDescent="0.25">
      <c r="A9" s="54">
        <f t="shared" si="0"/>
        <v>4</v>
      </c>
      <c r="B9" s="57" t="s">
        <v>10</v>
      </c>
      <c r="C9" s="51" t="s">
        <v>177</v>
      </c>
      <c r="D9" s="54" t="s">
        <v>230</v>
      </c>
      <c r="E9" s="95"/>
    </row>
    <row r="10" spans="1:5" ht="24.95" customHeight="1" x14ac:dyDescent="0.25">
      <c r="A10" s="54">
        <f t="shared" si="0"/>
        <v>5</v>
      </c>
      <c r="B10" s="57" t="s">
        <v>12</v>
      </c>
      <c r="C10" s="51" t="s">
        <v>178</v>
      </c>
      <c r="D10" s="54" t="s">
        <v>230</v>
      </c>
      <c r="E10" s="95"/>
    </row>
    <row r="11" spans="1:5" ht="24.95" customHeight="1" x14ac:dyDescent="0.25">
      <c r="A11" s="54">
        <v>6</v>
      </c>
      <c r="B11" s="57" t="s">
        <v>21</v>
      </c>
      <c r="C11" s="51" t="s">
        <v>184</v>
      </c>
      <c r="D11" s="54" t="s">
        <v>230</v>
      </c>
      <c r="E11" s="95" t="s">
        <v>233</v>
      </c>
    </row>
    <row r="12" spans="1:5" ht="24.95" customHeight="1" x14ac:dyDescent="0.25">
      <c r="A12" s="54">
        <f t="shared" si="0"/>
        <v>7</v>
      </c>
      <c r="B12" s="57" t="s">
        <v>23</v>
      </c>
      <c r="C12" s="51" t="s">
        <v>24</v>
      </c>
      <c r="D12" s="54" t="s">
        <v>234</v>
      </c>
      <c r="E12" s="95" t="s">
        <v>233</v>
      </c>
    </row>
    <row r="13" spans="1:5" ht="24.95" customHeight="1" x14ac:dyDescent="0.25">
      <c r="A13" s="54">
        <v>8</v>
      </c>
      <c r="B13" s="57" t="s">
        <v>209</v>
      </c>
      <c r="C13" s="51" t="s">
        <v>24</v>
      </c>
      <c r="D13" s="54" t="s">
        <v>231</v>
      </c>
      <c r="E13" s="95" t="s">
        <v>233</v>
      </c>
    </row>
    <row r="14" spans="1:5" ht="24.95" customHeight="1" x14ac:dyDescent="0.25">
      <c r="A14" s="54">
        <f t="shared" si="0"/>
        <v>9</v>
      </c>
      <c r="B14" s="57" t="s">
        <v>14</v>
      </c>
      <c r="C14" s="51" t="s">
        <v>179</v>
      </c>
      <c r="D14" s="54" t="s">
        <v>230</v>
      </c>
      <c r="E14" s="95" t="s">
        <v>233</v>
      </c>
    </row>
    <row r="15" spans="1:5" ht="24.95" customHeight="1" x14ac:dyDescent="0.25">
      <c r="A15" s="54">
        <f t="shared" si="0"/>
        <v>10</v>
      </c>
      <c r="B15" s="57" t="s">
        <v>25</v>
      </c>
      <c r="C15" s="51" t="s">
        <v>13</v>
      </c>
      <c r="D15" s="54" t="s">
        <v>234</v>
      </c>
      <c r="E15" s="95"/>
    </row>
    <row r="16" spans="1:5" ht="24.95" customHeight="1" x14ac:dyDescent="0.25">
      <c r="A16" s="54">
        <f t="shared" si="0"/>
        <v>11</v>
      </c>
      <c r="B16" s="57" t="s">
        <v>16</v>
      </c>
      <c r="C16" s="51" t="s">
        <v>17</v>
      </c>
      <c r="D16" s="54" t="s">
        <v>231</v>
      </c>
      <c r="E16" s="95"/>
    </row>
    <row r="17" spans="1:5" ht="24.95" customHeight="1" x14ac:dyDescent="0.25">
      <c r="A17" s="54">
        <f t="shared" si="0"/>
        <v>12</v>
      </c>
      <c r="B17" s="57" t="s">
        <v>18</v>
      </c>
      <c r="C17" s="51" t="s">
        <v>26</v>
      </c>
      <c r="D17" s="54" t="s">
        <v>231</v>
      </c>
      <c r="E17" s="95"/>
    </row>
    <row r="18" spans="1:5" ht="24.95" customHeight="1" x14ac:dyDescent="0.25">
      <c r="A18" s="54">
        <f t="shared" si="0"/>
        <v>13</v>
      </c>
      <c r="B18" s="57" t="s">
        <v>162</v>
      </c>
      <c r="C18" s="51" t="s">
        <v>36</v>
      </c>
      <c r="D18" s="54" t="s">
        <v>230</v>
      </c>
      <c r="E18" s="95"/>
    </row>
    <row r="19" spans="1:5" ht="33.75" customHeight="1" x14ac:dyDescent="0.25">
      <c r="A19" s="90">
        <f t="shared" si="0"/>
        <v>14</v>
      </c>
      <c r="B19" s="89" t="s">
        <v>158</v>
      </c>
      <c r="C19" s="88" t="s">
        <v>213</v>
      </c>
      <c r="D19" s="54" t="s">
        <v>230</v>
      </c>
      <c r="E19" s="95" t="s">
        <v>233</v>
      </c>
    </row>
    <row r="20" spans="1:5" ht="24.95" customHeight="1" x14ac:dyDescent="0.25">
      <c r="A20" s="54">
        <f t="shared" si="0"/>
        <v>15</v>
      </c>
      <c r="B20" s="57" t="s">
        <v>50</v>
      </c>
      <c r="C20" s="51" t="s">
        <v>38</v>
      </c>
      <c r="D20" s="54" t="s">
        <v>234</v>
      </c>
      <c r="E20" s="95" t="s">
        <v>233</v>
      </c>
    </row>
    <row r="21" spans="1:5" ht="24.95" customHeight="1" x14ac:dyDescent="0.25">
      <c r="A21" s="54">
        <f t="shared" si="0"/>
        <v>16</v>
      </c>
      <c r="B21" s="57" t="s">
        <v>37</v>
      </c>
      <c r="C21" s="51" t="s">
        <v>38</v>
      </c>
      <c r="D21" s="54" t="s">
        <v>231</v>
      </c>
      <c r="E21" s="95" t="s">
        <v>233</v>
      </c>
    </row>
    <row r="22" spans="1:5" ht="24.95" customHeight="1" x14ac:dyDescent="0.25">
      <c r="A22" s="54">
        <f>A21+1</f>
        <v>17</v>
      </c>
      <c r="B22" s="57" t="s">
        <v>40</v>
      </c>
      <c r="C22" s="51" t="s">
        <v>187</v>
      </c>
      <c r="D22" s="54" t="s">
        <v>232</v>
      </c>
      <c r="E22" s="95" t="s">
        <v>233</v>
      </c>
    </row>
    <row r="23" spans="1:5" ht="24.95" customHeight="1" x14ac:dyDescent="0.25">
      <c r="A23" s="54">
        <f t="shared" ref="A23:A43" si="1">A22+1</f>
        <v>18</v>
      </c>
      <c r="B23" s="57" t="s">
        <v>42</v>
      </c>
      <c r="C23" s="51" t="s">
        <v>43</v>
      </c>
      <c r="D23" s="54" t="s">
        <v>242</v>
      </c>
      <c r="E23" s="95"/>
    </row>
    <row r="24" spans="1:5" ht="24.95" customHeight="1" x14ac:dyDescent="0.25">
      <c r="A24" s="54">
        <f t="shared" si="1"/>
        <v>19</v>
      </c>
      <c r="B24" s="57" t="s">
        <v>39</v>
      </c>
      <c r="C24" s="51" t="s">
        <v>49</v>
      </c>
      <c r="D24" s="54" t="s">
        <v>232</v>
      </c>
      <c r="E24" s="95"/>
    </row>
    <row r="25" spans="1:5" ht="24.95" customHeight="1" x14ac:dyDescent="0.25">
      <c r="A25" s="54">
        <f t="shared" si="1"/>
        <v>20</v>
      </c>
      <c r="B25" s="57" t="s">
        <v>48</v>
      </c>
      <c r="C25" s="51" t="s">
        <v>49</v>
      </c>
      <c r="D25" s="54" t="s">
        <v>231</v>
      </c>
      <c r="E25" s="95" t="s">
        <v>233</v>
      </c>
    </row>
    <row r="26" spans="1:5" ht="24.95" customHeight="1" x14ac:dyDescent="0.25">
      <c r="A26" s="54">
        <f t="shared" si="1"/>
        <v>21</v>
      </c>
      <c r="B26" s="57" t="s">
        <v>28</v>
      </c>
      <c r="C26" s="51" t="s">
        <v>49</v>
      </c>
      <c r="D26" s="54" t="s">
        <v>234</v>
      </c>
      <c r="E26" s="95" t="s">
        <v>233</v>
      </c>
    </row>
    <row r="27" spans="1:5" ht="33.75" customHeight="1" x14ac:dyDescent="0.25">
      <c r="A27" s="54">
        <f t="shared" si="1"/>
        <v>22</v>
      </c>
      <c r="B27" s="57" t="s">
        <v>34</v>
      </c>
      <c r="C27" s="86" t="s">
        <v>211</v>
      </c>
      <c r="D27" s="54" t="s">
        <v>231</v>
      </c>
      <c r="E27" s="95"/>
    </row>
    <row r="28" spans="1:5" ht="30" customHeight="1" x14ac:dyDescent="0.25">
      <c r="A28" s="54">
        <f t="shared" si="1"/>
        <v>23</v>
      </c>
      <c r="B28" s="57" t="s">
        <v>33</v>
      </c>
      <c r="C28" s="87" t="s">
        <v>212</v>
      </c>
      <c r="D28" s="54" t="s">
        <v>230</v>
      </c>
      <c r="E28" s="95" t="s">
        <v>233</v>
      </c>
    </row>
    <row r="29" spans="1:5" ht="24.95" customHeight="1" x14ac:dyDescent="0.25">
      <c r="A29" s="54">
        <f t="shared" si="1"/>
        <v>24</v>
      </c>
      <c r="B29" s="57" t="s">
        <v>226</v>
      </c>
      <c r="C29" s="51"/>
      <c r="D29" s="54" t="s">
        <v>230</v>
      </c>
      <c r="E29" s="95" t="s">
        <v>233</v>
      </c>
    </row>
    <row r="30" spans="1:5" ht="24.95" customHeight="1" x14ac:dyDescent="0.25">
      <c r="A30" s="54">
        <f t="shared" si="1"/>
        <v>25</v>
      </c>
      <c r="B30" s="58" t="s">
        <v>237</v>
      </c>
      <c r="C30" s="51" t="s">
        <v>191</v>
      </c>
      <c r="D30" s="54" t="s">
        <v>231</v>
      </c>
      <c r="E30" s="95" t="s">
        <v>233</v>
      </c>
    </row>
    <row r="31" spans="1:5" ht="24.95" customHeight="1" x14ac:dyDescent="0.25">
      <c r="A31" s="54">
        <f t="shared" si="1"/>
        <v>26</v>
      </c>
      <c r="B31" s="58" t="s">
        <v>238</v>
      </c>
      <c r="C31" s="51" t="s">
        <v>62</v>
      </c>
      <c r="D31" s="54" t="s">
        <v>231</v>
      </c>
      <c r="E31" s="95"/>
    </row>
    <row r="32" spans="1:5" ht="24.95" customHeight="1" x14ac:dyDescent="0.25">
      <c r="A32" s="54">
        <f t="shared" si="1"/>
        <v>27</v>
      </c>
      <c r="B32" s="57" t="s">
        <v>55</v>
      </c>
      <c r="C32" s="51" t="s">
        <v>56</v>
      </c>
      <c r="D32" s="54" t="s">
        <v>231</v>
      </c>
      <c r="E32" s="95" t="s">
        <v>233</v>
      </c>
    </row>
    <row r="33" spans="1:5" ht="24.95" customHeight="1" x14ac:dyDescent="0.25">
      <c r="A33" s="54">
        <f t="shared" si="1"/>
        <v>28</v>
      </c>
      <c r="B33" s="57" t="s">
        <v>60</v>
      </c>
      <c r="C33" s="51" t="s">
        <v>56</v>
      </c>
      <c r="D33" s="54" t="s">
        <v>230</v>
      </c>
      <c r="E33" s="95"/>
    </row>
    <row r="34" spans="1:5" ht="24.95" customHeight="1" x14ac:dyDescent="0.25">
      <c r="A34" s="54">
        <f t="shared" si="1"/>
        <v>29</v>
      </c>
      <c r="B34" s="57" t="s">
        <v>57</v>
      </c>
      <c r="C34" s="51" t="s">
        <v>58</v>
      </c>
      <c r="D34" s="54" t="s">
        <v>234</v>
      </c>
      <c r="E34" s="95"/>
    </row>
    <row r="35" spans="1:5" ht="24.95" customHeight="1" x14ac:dyDescent="0.25">
      <c r="A35" s="54">
        <f t="shared" si="1"/>
        <v>30</v>
      </c>
      <c r="B35" s="57" t="s">
        <v>59</v>
      </c>
      <c r="C35" s="51" t="s">
        <v>58</v>
      </c>
      <c r="D35" s="54" t="s">
        <v>234</v>
      </c>
      <c r="E35" s="95"/>
    </row>
    <row r="36" spans="1:5" ht="24.95" customHeight="1" x14ac:dyDescent="0.25">
      <c r="A36" s="54">
        <f t="shared" si="1"/>
        <v>31</v>
      </c>
      <c r="B36" s="57" t="s">
        <v>63</v>
      </c>
      <c r="C36" s="51" t="s">
        <v>64</v>
      </c>
      <c r="D36" s="54" t="s">
        <v>230</v>
      </c>
      <c r="E36" s="95"/>
    </row>
    <row r="37" spans="1:5" ht="24.95" customHeight="1" x14ac:dyDescent="0.25">
      <c r="A37" s="54">
        <f t="shared" si="1"/>
        <v>32</v>
      </c>
      <c r="B37" s="57" t="s">
        <v>65</v>
      </c>
      <c r="C37" s="51" t="s">
        <v>67</v>
      </c>
      <c r="D37" s="54" t="s">
        <v>232</v>
      </c>
      <c r="E37" s="95"/>
    </row>
    <row r="38" spans="1:5" ht="24.95" customHeight="1" x14ac:dyDescent="0.25">
      <c r="A38" s="54">
        <f t="shared" si="1"/>
        <v>33</v>
      </c>
      <c r="B38" s="57" t="s">
        <v>30</v>
      </c>
      <c r="C38" s="51" t="s">
        <v>214</v>
      </c>
      <c r="D38" s="54" t="s">
        <v>231</v>
      </c>
      <c r="E38" s="95"/>
    </row>
    <row r="39" spans="1:5" ht="24.95" customHeight="1" x14ac:dyDescent="0.25">
      <c r="A39" s="54">
        <f t="shared" si="1"/>
        <v>34</v>
      </c>
      <c r="B39" s="57" t="s">
        <v>32</v>
      </c>
      <c r="C39" s="51" t="s">
        <v>215</v>
      </c>
      <c r="D39" s="54" t="s">
        <v>230</v>
      </c>
      <c r="E39" s="95" t="s">
        <v>233</v>
      </c>
    </row>
    <row r="40" spans="1:5" ht="24.95" customHeight="1" x14ac:dyDescent="0.25">
      <c r="A40" s="54">
        <f t="shared" si="1"/>
        <v>35</v>
      </c>
      <c r="B40" s="57" t="s">
        <v>27</v>
      </c>
      <c r="C40" s="51" t="s">
        <v>214</v>
      </c>
      <c r="D40" s="54" t="s">
        <v>234</v>
      </c>
      <c r="E40" s="95" t="s">
        <v>233</v>
      </c>
    </row>
    <row r="41" spans="1:5" ht="24.95" customHeight="1" x14ac:dyDescent="0.25">
      <c r="A41" s="54">
        <f t="shared" si="1"/>
        <v>36</v>
      </c>
      <c r="B41" s="58" t="s">
        <v>66</v>
      </c>
      <c r="C41" s="51" t="s">
        <v>216</v>
      </c>
      <c r="D41" s="54" t="s">
        <v>234</v>
      </c>
      <c r="E41" s="95"/>
    </row>
    <row r="42" spans="1:5" ht="24.95" customHeight="1" x14ac:dyDescent="0.25">
      <c r="A42" s="54">
        <f t="shared" si="1"/>
        <v>37</v>
      </c>
      <c r="B42" s="58" t="s">
        <v>189</v>
      </c>
      <c r="C42" s="51" t="s">
        <v>180</v>
      </c>
      <c r="D42" s="54" t="s">
        <v>230</v>
      </c>
      <c r="E42" s="95"/>
    </row>
    <row r="43" spans="1:5" ht="24.95" customHeight="1" x14ac:dyDescent="0.25">
      <c r="A43" s="54">
        <f t="shared" si="1"/>
        <v>38</v>
      </c>
      <c r="B43" s="58" t="s">
        <v>217</v>
      </c>
      <c r="C43" s="51" t="s">
        <v>220</v>
      </c>
      <c r="D43" s="54" t="s">
        <v>230</v>
      </c>
      <c r="E43" s="95"/>
    </row>
    <row r="44" spans="1:5" ht="24.95" customHeight="1" x14ac:dyDescent="0.25">
      <c r="A44" s="54">
        <v>39</v>
      </c>
      <c r="B44" s="58" t="s">
        <v>102</v>
      </c>
      <c r="C44" s="51" t="s">
        <v>101</v>
      </c>
      <c r="D44" s="54" t="s">
        <v>231</v>
      </c>
      <c r="E44" s="95"/>
    </row>
    <row r="45" spans="1:5" ht="24.95" customHeight="1" x14ac:dyDescent="0.25">
      <c r="A45" s="54">
        <f t="shared" ref="A45:A58" si="2">A44+1</f>
        <v>40</v>
      </c>
      <c r="B45" s="58" t="s">
        <v>103</v>
      </c>
      <c r="C45" s="51" t="s">
        <v>101</v>
      </c>
      <c r="D45" s="54" t="s">
        <v>232</v>
      </c>
      <c r="E45" s="95" t="s">
        <v>233</v>
      </c>
    </row>
    <row r="46" spans="1:5" ht="24.95" customHeight="1" x14ac:dyDescent="0.25">
      <c r="A46" s="54">
        <f t="shared" si="2"/>
        <v>41</v>
      </c>
      <c r="B46" s="58" t="s">
        <v>154</v>
      </c>
      <c r="C46" s="51" t="s">
        <v>101</v>
      </c>
      <c r="D46" s="54" t="s">
        <v>231</v>
      </c>
      <c r="E46" s="95"/>
    </row>
    <row r="47" spans="1:5" ht="24.95" customHeight="1" x14ac:dyDescent="0.25">
      <c r="A47" s="54">
        <f t="shared" si="2"/>
        <v>42</v>
      </c>
      <c r="B47" s="58" t="s">
        <v>222</v>
      </c>
      <c r="C47" s="51" t="s">
        <v>101</v>
      </c>
      <c r="D47" s="54" t="s">
        <v>234</v>
      </c>
      <c r="E47" s="95" t="s">
        <v>233</v>
      </c>
    </row>
    <row r="48" spans="1:5" ht="24.95" customHeight="1" x14ac:dyDescent="0.25">
      <c r="A48" s="54">
        <f t="shared" si="2"/>
        <v>43</v>
      </c>
      <c r="B48" s="58" t="s">
        <v>121</v>
      </c>
      <c r="C48" s="51" t="s">
        <v>101</v>
      </c>
      <c r="D48" s="54" t="s">
        <v>231</v>
      </c>
      <c r="E48" s="95" t="s">
        <v>233</v>
      </c>
    </row>
    <row r="49" spans="1:5" ht="24.95" customHeight="1" x14ac:dyDescent="0.25">
      <c r="A49" s="104">
        <f t="shared" si="2"/>
        <v>44</v>
      </c>
      <c r="B49" s="105" t="s">
        <v>122</v>
      </c>
      <c r="C49" s="106" t="s">
        <v>101</v>
      </c>
      <c r="D49" s="104" t="s">
        <v>236</v>
      </c>
      <c r="E49" s="107" t="s">
        <v>233</v>
      </c>
    </row>
    <row r="50" spans="1:5" ht="24.95" customHeight="1" x14ac:dyDescent="0.25">
      <c r="A50" s="54">
        <f>A49+1</f>
        <v>45</v>
      </c>
      <c r="B50" s="58" t="s">
        <v>123</v>
      </c>
      <c r="C50" s="51" t="s">
        <v>101</v>
      </c>
      <c r="D50" s="54" t="s">
        <v>230</v>
      </c>
      <c r="E50" s="95"/>
    </row>
    <row r="51" spans="1:5" ht="24.95" customHeight="1" x14ac:dyDescent="0.25">
      <c r="A51" s="54">
        <f t="shared" si="2"/>
        <v>46</v>
      </c>
      <c r="B51" s="58" t="s">
        <v>124</v>
      </c>
      <c r="C51" s="51" t="s">
        <v>101</v>
      </c>
      <c r="D51" s="54" t="s">
        <v>234</v>
      </c>
      <c r="E51" s="95" t="s">
        <v>233</v>
      </c>
    </row>
    <row r="52" spans="1:5" ht="24.95" customHeight="1" x14ac:dyDescent="0.25">
      <c r="A52" s="54">
        <f t="shared" si="2"/>
        <v>47</v>
      </c>
      <c r="B52" s="58" t="s">
        <v>125</v>
      </c>
      <c r="C52" s="51" t="s">
        <v>101</v>
      </c>
      <c r="D52" s="54" t="s">
        <v>231</v>
      </c>
      <c r="E52" s="95" t="s">
        <v>233</v>
      </c>
    </row>
    <row r="53" spans="1:5" ht="24.95" customHeight="1" x14ac:dyDescent="0.25">
      <c r="A53" s="54">
        <f t="shared" si="2"/>
        <v>48</v>
      </c>
      <c r="B53" s="58" t="s">
        <v>127</v>
      </c>
      <c r="C53" s="51" t="s">
        <v>101</v>
      </c>
      <c r="D53" s="54" t="s">
        <v>232</v>
      </c>
      <c r="E53" s="95"/>
    </row>
    <row r="54" spans="1:5" ht="24.95" customHeight="1" x14ac:dyDescent="0.25">
      <c r="A54" s="54">
        <f t="shared" si="2"/>
        <v>49</v>
      </c>
      <c r="B54" s="58" t="s">
        <v>143</v>
      </c>
      <c r="C54" s="51" t="s">
        <v>141</v>
      </c>
      <c r="D54" s="54" t="s">
        <v>230</v>
      </c>
      <c r="E54" s="95"/>
    </row>
    <row r="55" spans="1:5" ht="24.95" customHeight="1" x14ac:dyDescent="0.25">
      <c r="A55" s="54">
        <f t="shared" si="2"/>
        <v>50</v>
      </c>
      <c r="B55" s="58" t="s">
        <v>144</v>
      </c>
      <c r="C55" s="51" t="s">
        <v>141</v>
      </c>
      <c r="D55" s="54" t="s">
        <v>234</v>
      </c>
      <c r="E55" s="95" t="s">
        <v>233</v>
      </c>
    </row>
    <row r="56" spans="1:5" ht="24.95" customHeight="1" x14ac:dyDescent="0.25">
      <c r="A56" s="54">
        <f t="shared" si="2"/>
        <v>51</v>
      </c>
      <c r="B56" s="58" t="s">
        <v>225</v>
      </c>
      <c r="C56" s="51" t="s">
        <v>101</v>
      </c>
      <c r="D56" s="54" t="s">
        <v>230</v>
      </c>
      <c r="E56" s="95" t="s">
        <v>233</v>
      </c>
    </row>
    <row r="57" spans="1:5" ht="24.95" customHeight="1" x14ac:dyDescent="0.25">
      <c r="A57" s="54">
        <f t="shared" si="2"/>
        <v>52</v>
      </c>
      <c r="B57" s="58" t="s">
        <v>142</v>
      </c>
      <c r="C57" s="51" t="s">
        <v>141</v>
      </c>
      <c r="D57" s="54" t="s">
        <v>230</v>
      </c>
      <c r="E57" s="95"/>
    </row>
    <row r="58" spans="1:5" ht="24.95" customHeight="1" x14ac:dyDescent="0.25">
      <c r="A58" s="54">
        <f t="shared" si="2"/>
        <v>53</v>
      </c>
      <c r="B58" s="58" t="s">
        <v>145</v>
      </c>
      <c r="C58" s="51" t="s">
        <v>141</v>
      </c>
      <c r="D58" s="54" t="s">
        <v>243</v>
      </c>
      <c r="E58" s="95"/>
    </row>
    <row r="59" spans="1:5" ht="24.95" customHeight="1" x14ac:dyDescent="0.25">
      <c r="A59" s="54"/>
      <c r="B59" s="76"/>
      <c r="C59" s="51"/>
      <c r="D59" s="54"/>
      <c r="E59" s="93"/>
    </row>
    <row r="60" spans="1:5" ht="15.75" x14ac:dyDescent="0.25">
      <c r="A60" s="55"/>
      <c r="B60" s="55"/>
      <c r="C60" s="55"/>
      <c r="D60" s="91"/>
      <c r="E60" s="94"/>
    </row>
    <row r="61" spans="1:5" x14ac:dyDescent="0.25">
      <c r="A61" s="42"/>
      <c r="B61" s="42"/>
      <c r="C61" s="42"/>
      <c r="D61" s="79"/>
    </row>
    <row r="62" spans="1:5" x14ac:dyDescent="0.25">
      <c r="A62" s="42"/>
      <c r="B62" s="42"/>
      <c r="C62" s="37"/>
      <c r="D62" s="1"/>
      <c r="E62" s="1"/>
    </row>
    <row r="63" spans="1:5" ht="15.75" x14ac:dyDescent="0.25">
      <c r="A63" s="42"/>
      <c r="B63" s="42"/>
      <c r="C63" s="37" t="s">
        <v>242</v>
      </c>
      <c r="D63" s="99">
        <v>1</v>
      </c>
      <c r="E63" s="1"/>
    </row>
    <row r="64" spans="1:5" ht="15.75" x14ac:dyDescent="0.25">
      <c r="A64" s="42"/>
      <c r="B64" s="42"/>
      <c r="C64" s="37" t="s">
        <v>243</v>
      </c>
      <c r="D64" s="99">
        <v>1</v>
      </c>
      <c r="E64" s="1"/>
    </row>
    <row r="65" spans="1:5" ht="18.75" customHeight="1" x14ac:dyDescent="0.25">
      <c r="A65" s="42"/>
      <c r="B65" s="42"/>
      <c r="C65" s="85" t="s">
        <v>232</v>
      </c>
      <c r="D65" s="96">
        <v>2</v>
      </c>
      <c r="E65" s="85" t="s">
        <v>233</v>
      </c>
    </row>
    <row r="66" spans="1:5" ht="15.75" x14ac:dyDescent="0.25">
      <c r="A66" s="42"/>
      <c r="B66" s="42"/>
      <c r="C66" s="80" t="s">
        <v>232</v>
      </c>
      <c r="D66" s="100">
        <v>3</v>
      </c>
      <c r="E66" s="80"/>
    </row>
    <row r="67" spans="1:5" ht="15.75" x14ac:dyDescent="0.25">
      <c r="A67" s="42"/>
      <c r="B67" s="42"/>
      <c r="C67" s="80" t="s">
        <v>230</v>
      </c>
      <c r="D67" s="97">
        <v>12</v>
      </c>
      <c r="E67" s="80"/>
    </row>
    <row r="68" spans="1:5" ht="15.75" x14ac:dyDescent="0.25">
      <c r="A68" s="42"/>
      <c r="B68" s="42"/>
      <c r="C68" s="80" t="s">
        <v>230</v>
      </c>
      <c r="D68" s="97">
        <v>7</v>
      </c>
      <c r="E68" s="80" t="s">
        <v>233</v>
      </c>
    </row>
    <row r="69" spans="1:5" ht="15.75" x14ac:dyDescent="0.25">
      <c r="A69" s="42"/>
      <c r="B69" s="42"/>
      <c r="C69" s="80" t="s">
        <v>235</v>
      </c>
      <c r="D69" s="97">
        <v>7</v>
      </c>
      <c r="E69" s="80" t="s">
        <v>233</v>
      </c>
    </row>
    <row r="70" spans="1:5" ht="15.75" x14ac:dyDescent="0.25">
      <c r="A70" s="42"/>
      <c r="B70" s="42"/>
      <c r="C70" s="80" t="s">
        <v>235</v>
      </c>
      <c r="D70" s="97">
        <v>4</v>
      </c>
      <c r="E70" s="80"/>
    </row>
    <row r="71" spans="1:5" ht="15.75" x14ac:dyDescent="0.25">
      <c r="A71" s="42"/>
      <c r="B71" s="42"/>
      <c r="C71" s="80" t="s">
        <v>231</v>
      </c>
      <c r="D71" s="97">
        <v>8</v>
      </c>
      <c r="E71" s="80"/>
    </row>
    <row r="72" spans="1:5" ht="15.75" x14ac:dyDescent="0.25">
      <c r="A72" s="42"/>
      <c r="B72" s="42"/>
      <c r="C72" s="80" t="s">
        <v>231</v>
      </c>
      <c r="D72" s="97">
        <v>7</v>
      </c>
      <c r="E72" s="80" t="s">
        <v>233</v>
      </c>
    </row>
    <row r="73" spans="1:5" ht="15.75" x14ac:dyDescent="0.25">
      <c r="A73" s="42"/>
      <c r="B73" s="42"/>
      <c r="C73" s="80" t="s">
        <v>236</v>
      </c>
      <c r="D73" s="97">
        <v>1</v>
      </c>
      <c r="E73" s="80" t="s">
        <v>233</v>
      </c>
    </row>
    <row r="74" spans="1:5" ht="15.75" x14ac:dyDescent="0.25">
      <c r="A74" s="42"/>
      <c r="B74" s="42"/>
      <c r="C74" s="80"/>
      <c r="D74" s="97"/>
      <c r="E74" s="80"/>
    </row>
    <row r="75" spans="1:5" ht="15.75" x14ac:dyDescent="0.25">
      <c r="A75" s="42"/>
      <c r="B75" s="42"/>
      <c r="C75" s="81"/>
      <c r="D75" s="98"/>
      <c r="E75" s="80"/>
    </row>
    <row r="76" spans="1:5" ht="15.75" x14ac:dyDescent="0.25">
      <c r="A76" s="42"/>
      <c r="B76" s="42"/>
      <c r="C76" s="57"/>
      <c r="D76" s="97">
        <f>SUM(D63:D74)</f>
        <v>53</v>
      </c>
      <c r="E76" s="80"/>
    </row>
    <row r="77" spans="1:5" ht="15.75" x14ac:dyDescent="0.25">
      <c r="A77" s="42"/>
      <c r="B77" s="42"/>
      <c r="C77" s="82"/>
      <c r="D77" s="82"/>
      <c r="E77" s="80"/>
    </row>
    <row r="78" spans="1:5" x14ac:dyDescent="0.25">
      <c r="A78" s="42"/>
      <c r="B78" s="42"/>
      <c r="C78" s="42"/>
    </row>
    <row r="79" spans="1:5" x14ac:dyDescent="0.25">
      <c r="A79" s="42"/>
      <c r="B79" s="42"/>
      <c r="C79" s="37"/>
      <c r="D79" s="1"/>
      <c r="E79" s="1"/>
    </row>
    <row r="80" spans="1:5" x14ac:dyDescent="0.25">
      <c r="A80" s="42"/>
      <c r="B80" s="42"/>
      <c r="C80" s="37"/>
      <c r="D80" s="1"/>
      <c r="E80" s="1"/>
    </row>
    <row r="81" spans="2:5" x14ac:dyDescent="0.25">
      <c r="C81" s="1"/>
      <c r="D81" s="1"/>
      <c r="E81" s="1"/>
    </row>
    <row r="82" spans="2:5" x14ac:dyDescent="0.25">
      <c r="B82" s="26">
        <v>3201120</v>
      </c>
      <c r="C82" s="1"/>
      <c r="D82" s="1"/>
      <c r="E82" s="1"/>
    </row>
    <row r="83" spans="2:5" x14ac:dyDescent="0.25">
      <c r="B83" s="26">
        <v>2572866</v>
      </c>
      <c r="C83" s="1"/>
      <c r="D83" s="1"/>
      <c r="E83" s="1"/>
    </row>
    <row r="84" spans="2:5" x14ac:dyDescent="0.25">
      <c r="B84" s="26">
        <f>B82-B83</f>
        <v>628254</v>
      </c>
      <c r="C84" s="1"/>
      <c r="D84" s="1"/>
      <c r="E84" s="1"/>
    </row>
    <row r="85" spans="2:5" x14ac:dyDescent="0.25">
      <c r="B85" s="26">
        <v>12</v>
      </c>
      <c r="C85" s="1"/>
      <c r="D85" s="1"/>
      <c r="E85" s="1"/>
    </row>
    <row r="86" spans="2:5" x14ac:dyDescent="0.25">
      <c r="B86" s="26">
        <f>B84*B85</f>
        <v>7539048</v>
      </c>
      <c r="C86" s="1"/>
      <c r="D86" s="1"/>
      <c r="E86" s="1"/>
    </row>
    <row r="87" spans="2:5" x14ac:dyDescent="0.25">
      <c r="B87" s="25"/>
      <c r="C87" s="1"/>
      <c r="D87" s="1"/>
      <c r="E87" s="1"/>
    </row>
    <row r="88" spans="2:5" x14ac:dyDescent="0.25">
      <c r="B88" s="25"/>
      <c r="C88" s="1"/>
      <c r="D88" s="1"/>
      <c r="E88" s="1"/>
    </row>
    <row r="89" spans="2:5" x14ac:dyDescent="0.25">
      <c r="B89" s="25"/>
      <c r="C89" s="1"/>
      <c r="D89" s="1"/>
      <c r="E89" s="1"/>
    </row>
    <row r="90" spans="2:5" x14ac:dyDescent="0.25">
      <c r="B90" s="25"/>
    </row>
    <row r="91" spans="2:5" x14ac:dyDescent="0.25">
      <c r="B91" s="25"/>
    </row>
    <row r="92" spans="2:5" x14ac:dyDescent="0.25">
      <c r="B92" s="25"/>
    </row>
    <row r="93" spans="2:5" x14ac:dyDescent="0.25">
      <c r="B93" s="25"/>
    </row>
  </sheetData>
  <mergeCells count="3">
    <mergeCell ref="A1:D1"/>
    <mergeCell ref="A2:D2"/>
    <mergeCell ref="D4:E4"/>
  </mergeCells>
  <pageMargins left="0.11811023622047245" right="0.11811023622047245" top="0.74803149606299213" bottom="0.74803149606299213" header="0.31496062992125984" footer="0.31496062992125984"/>
  <pageSetup paperSize="5" scale="75" orientation="portrait" horizontalDpi="4294967293" verticalDpi="0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8"/>
  <sheetViews>
    <sheetView topLeftCell="A22" workbookViewId="0">
      <selection activeCell="D37" sqref="D37"/>
    </sheetView>
  </sheetViews>
  <sheetFormatPr defaultRowHeight="15" x14ac:dyDescent="0.25"/>
  <cols>
    <col min="1" max="1" width="5.7109375" customWidth="1"/>
    <col min="2" max="2" width="18.7109375" customWidth="1"/>
    <col min="3" max="3" width="44.5703125" customWidth="1"/>
    <col min="4" max="4" width="27.7109375" customWidth="1"/>
    <col min="5" max="5" width="32.85546875" customWidth="1"/>
    <col min="6" max="6" width="55.28515625" customWidth="1"/>
    <col min="7" max="7" width="26.85546875" customWidth="1"/>
  </cols>
  <sheetData>
    <row r="1" spans="1:7" x14ac:dyDescent="0.25">
      <c r="A1" s="114" t="s">
        <v>174</v>
      </c>
      <c r="B1" s="114"/>
      <c r="C1" s="114"/>
      <c r="D1" s="114"/>
      <c r="E1" s="114"/>
      <c r="F1" s="114"/>
    </row>
    <row r="2" spans="1:7" x14ac:dyDescent="0.25">
      <c r="A2" s="114" t="s">
        <v>153</v>
      </c>
      <c r="B2" s="114"/>
      <c r="C2" s="114"/>
      <c r="D2" s="114"/>
      <c r="E2" s="114"/>
      <c r="F2" s="114"/>
    </row>
    <row r="3" spans="1:7" x14ac:dyDescent="0.25">
      <c r="A3" s="1"/>
      <c r="B3" s="1"/>
      <c r="C3" s="1"/>
      <c r="D3" s="1"/>
      <c r="E3" s="1"/>
      <c r="F3" s="1"/>
    </row>
    <row r="4" spans="1:7" ht="21.75" customHeight="1" x14ac:dyDescent="0.25">
      <c r="A4" s="7" t="s">
        <v>0</v>
      </c>
      <c r="B4" s="2" t="s">
        <v>1</v>
      </c>
      <c r="C4" s="24" t="s">
        <v>2</v>
      </c>
      <c r="D4" s="2" t="s">
        <v>79</v>
      </c>
      <c r="E4" s="24" t="s">
        <v>78</v>
      </c>
      <c r="F4" s="2" t="s">
        <v>146</v>
      </c>
      <c r="G4" s="29"/>
    </row>
    <row r="5" spans="1:7" x14ac:dyDescent="0.25">
      <c r="A5" s="3"/>
      <c r="B5" s="8"/>
      <c r="C5" s="4"/>
      <c r="D5" s="8"/>
      <c r="E5" s="4"/>
      <c r="F5" s="8"/>
    </row>
    <row r="6" spans="1:7" x14ac:dyDescent="0.25">
      <c r="A6" s="34" t="s">
        <v>3</v>
      </c>
      <c r="B6" s="35" t="s">
        <v>71</v>
      </c>
      <c r="C6" s="13"/>
      <c r="D6" s="35"/>
      <c r="E6" s="13"/>
      <c r="F6" s="35"/>
    </row>
    <row r="7" spans="1:7" x14ac:dyDescent="0.25">
      <c r="A7" s="34">
        <v>1</v>
      </c>
      <c r="B7" s="35"/>
      <c r="C7" s="13" t="s">
        <v>160</v>
      </c>
      <c r="D7" s="35" t="s">
        <v>161</v>
      </c>
      <c r="E7" s="13" t="s">
        <v>107</v>
      </c>
      <c r="F7" s="35" t="s">
        <v>5</v>
      </c>
    </row>
    <row r="8" spans="1:7" x14ac:dyDescent="0.25">
      <c r="A8" s="34">
        <f>A7+1</f>
        <v>2</v>
      </c>
      <c r="B8" s="36"/>
      <c r="C8" s="13" t="s">
        <v>172</v>
      </c>
      <c r="D8" s="35" t="s">
        <v>173</v>
      </c>
      <c r="E8" s="13" t="s">
        <v>107</v>
      </c>
      <c r="F8" s="35" t="s">
        <v>7</v>
      </c>
    </row>
    <row r="9" spans="1:7" x14ac:dyDescent="0.25">
      <c r="A9" s="34">
        <f t="shared" ref="A9:A18" si="0">A8+1</f>
        <v>3</v>
      </c>
      <c r="B9" s="36"/>
      <c r="C9" s="32" t="s">
        <v>8</v>
      </c>
      <c r="D9" s="35" t="s">
        <v>84</v>
      </c>
      <c r="E9" s="13" t="s">
        <v>85</v>
      </c>
      <c r="F9" s="35" t="s">
        <v>9</v>
      </c>
    </row>
    <row r="10" spans="1:7" x14ac:dyDescent="0.25">
      <c r="A10" s="34">
        <f t="shared" si="0"/>
        <v>4</v>
      </c>
      <c r="B10" s="36"/>
      <c r="C10" s="13" t="s">
        <v>10</v>
      </c>
      <c r="D10" s="35" t="s">
        <v>86</v>
      </c>
      <c r="E10" s="13" t="s">
        <v>85</v>
      </c>
      <c r="F10" s="35" t="s">
        <v>11</v>
      </c>
    </row>
    <row r="11" spans="1:7" x14ac:dyDescent="0.25">
      <c r="A11" s="34">
        <f t="shared" si="0"/>
        <v>5</v>
      </c>
      <c r="B11" s="36"/>
      <c r="C11" s="13" t="s">
        <v>12</v>
      </c>
      <c r="D11" s="35" t="s">
        <v>88</v>
      </c>
      <c r="E11" s="13" t="s">
        <v>85</v>
      </c>
      <c r="F11" s="35" t="s">
        <v>20</v>
      </c>
    </row>
    <row r="12" spans="1:7" x14ac:dyDescent="0.25">
      <c r="A12" s="34">
        <v>6</v>
      </c>
      <c r="B12" s="36"/>
      <c r="C12" s="13" t="s">
        <v>21</v>
      </c>
      <c r="D12" s="35" t="s">
        <v>89</v>
      </c>
      <c r="E12" s="13" t="s">
        <v>85</v>
      </c>
      <c r="F12" s="35" t="s">
        <v>22</v>
      </c>
    </row>
    <row r="13" spans="1:7" x14ac:dyDescent="0.25">
      <c r="A13" s="34">
        <f t="shared" si="0"/>
        <v>7</v>
      </c>
      <c r="B13" s="36"/>
      <c r="C13" s="13" t="s">
        <v>23</v>
      </c>
      <c r="D13" s="35" t="s">
        <v>93</v>
      </c>
      <c r="E13" s="13" t="s">
        <v>167</v>
      </c>
      <c r="F13" s="35" t="s">
        <v>24</v>
      </c>
    </row>
    <row r="14" spans="1:7" x14ac:dyDescent="0.25">
      <c r="A14" s="34">
        <f t="shared" si="0"/>
        <v>8</v>
      </c>
      <c r="B14" s="36"/>
      <c r="C14" s="13" t="s">
        <v>209</v>
      </c>
      <c r="D14" s="35" t="s">
        <v>210</v>
      </c>
      <c r="E14" s="13" t="s">
        <v>115</v>
      </c>
      <c r="F14" s="35" t="s">
        <v>24</v>
      </c>
      <c r="G14" s="37"/>
    </row>
    <row r="15" spans="1:7" x14ac:dyDescent="0.25">
      <c r="A15" s="34">
        <f t="shared" si="0"/>
        <v>9</v>
      </c>
      <c r="B15" s="36"/>
      <c r="C15" s="13" t="s">
        <v>14</v>
      </c>
      <c r="D15" s="35" t="s">
        <v>96</v>
      </c>
      <c r="E15" s="13" t="s">
        <v>92</v>
      </c>
      <c r="F15" s="35" t="s">
        <v>179</v>
      </c>
    </row>
    <row r="16" spans="1:7" x14ac:dyDescent="0.25">
      <c r="A16" s="34">
        <f t="shared" si="0"/>
        <v>10</v>
      </c>
      <c r="B16" s="36"/>
      <c r="C16" s="13" t="s">
        <v>25</v>
      </c>
      <c r="D16" s="35" t="s">
        <v>94</v>
      </c>
      <c r="E16" s="13" t="s">
        <v>95</v>
      </c>
      <c r="F16" s="35" t="s">
        <v>185</v>
      </c>
    </row>
    <row r="17" spans="1:6" x14ac:dyDescent="0.25">
      <c r="A17" s="34">
        <f t="shared" si="0"/>
        <v>11</v>
      </c>
      <c r="B17" s="36"/>
      <c r="C17" s="13" t="s">
        <v>16</v>
      </c>
      <c r="D17" s="35" t="s">
        <v>99</v>
      </c>
      <c r="E17" s="13" t="s">
        <v>171</v>
      </c>
      <c r="F17" s="35" t="s">
        <v>17</v>
      </c>
    </row>
    <row r="18" spans="1:6" x14ac:dyDescent="0.25">
      <c r="A18" s="34">
        <f t="shared" si="0"/>
        <v>12</v>
      </c>
      <c r="B18" s="36"/>
      <c r="C18" s="13" t="s">
        <v>18</v>
      </c>
      <c r="D18" s="35" t="s">
        <v>97</v>
      </c>
      <c r="E18" s="13" t="s">
        <v>165</v>
      </c>
      <c r="F18" s="35" t="s">
        <v>26</v>
      </c>
    </row>
    <row r="19" spans="1:6" x14ac:dyDescent="0.25">
      <c r="A19" s="34"/>
      <c r="B19" s="35"/>
      <c r="C19" s="13"/>
      <c r="D19" s="35"/>
      <c r="E19" s="13"/>
      <c r="F19" s="35"/>
    </row>
    <row r="20" spans="1:6" x14ac:dyDescent="0.25">
      <c r="A20" s="34" t="s">
        <v>69</v>
      </c>
      <c r="B20" s="35" t="s">
        <v>72</v>
      </c>
      <c r="C20" s="13"/>
      <c r="D20" s="35"/>
      <c r="E20" s="13"/>
      <c r="F20" s="35"/>
    </row>
    <row r="21" spans="1:6" x14ac:dyDescent="0.25">
      <c r="A21" s="34">
        <v>13</v>
      </c>
      <c r="B21" s="36"/>
      <c r="C21" s="32" t="s">
        <v>162</v>
      </c>
      <c r="D21" s="35" t="s">
        <v>163</v>
      </c>
      <c r="E21" s="13" t="s">
        <v>107</v>
      </c>
      <c r="F21" s="35" t="s">
        <v>36</v>
      </c>
    </row>
    <row r="22" spans="1:6" x14ac:dyDescent="0.25">
      <c r="A22" s="34">
        <f>A21+1</f>
        <v>14</v>
      </c>
      <c r="B22" s="36"/>
      <c r="C22" s="32" t="s">
        <v>158</v>
      </c>
      <c r="D22" s="35" t="s">
        <v>91</v>
      </c>
      <c r="E22" s="13" t="s">
        <v>164</v>
      </c>
      <c r="F22" s="35" t="s">
        <v>45</v>
      </c>
    </row>
    <row r="23" spans="1:6" x14ac:dyDescent="0.25">
      <c r="A23" s="34">
        <f t="shared" ref="A23:A33" si="1">A22+1</f>
        <v>15</v>
      </c>
      <c r="B23" s="36"/>
      <c r="C23" s="32" t="s">
        <v>50</v>
      </c>
      <c r="D23" s="35" t="s">
        <v>109</v>
      </c>
      <c r="E23" s="13" t="s">
        <v>107</v>
      </c>
      <c r="F23" s="35" t="s">
        <v>38</v>
      </c>
    </row>
    <row r="24" spans="1:6" x14ac:dyDescent="0.25">
      <c r="A24" s="34">
        <f t="shared" si="1"/>
        <v>16</v>
      </c>
      <c r="B24" s="36"/>
      <c r="C24" s="32" t="s">
        <v>37</v>
      </c>
      <c r="D24" s="35" t="s">
        <v>110</v>
      </c>
      <c r="E24" s="13" t="s">
        <v>107</v>
      </c>
      <c r="F24" s="35" t="s">
        <v>38</v>
      </c>
    </row>
    <row r="25" spans="1:6" x14ac:dyDescent="0.25">
      <c r="A25" s="34">
        <f t="shared" si="1"/>
        <v>17</v>
      </c>
      <c r="B25" s="36"/>
      <c r="C25" s="32" t="s">
        <v>46</v>
      </c>
      <c r="D25" s="35" t="s">
        <v>111</v>
      </c>
      <c r="E25" s="13" t="s">
        <v>85</v>
      </c>
      <c r="F25" s="35" t="s">
        <v>47</v>
      </c>
    </row>
    <row r="26" spans="1:6" x14ac:dyDescent="0.25">
      <c r="A26" s="34">
        <f t="shared" si="1"/>
        <v>18</v>
      </c>
      <c r="B26" s="36"/>
      <c r="C26" s="32" t="s">
        <v>40</v>
      </c>
      <c r="D26" s="35" t="s">
        <v>112</v>
      </c>
      <c r="E26" s="13" t="s">
        <v>92</v>
      </c>
      <c r="F26" s="35" t="s">
        <v>41</v>
      </c>
    </row>
    <row r="27" spans="1:6" x14ac:dyDescent="0.25">
      <c r="A27" s="34">
        <f t="shared" si="1"/>
        <v>19</v>
      </c>
      <c r="B27" s="36"/>
      <c r="C27" s="32" t="s">
        <v>42</v>
      </c>
      <c r="D27" s="35" t="s">
        <v>113</v>
      </c>
      <c r="E27" s="13" t="s">
        <v>171</v>
      </c>
      <c r="F27" s="35" t="s">
        <v>43</v>
      </c>
    </row>
    <row r="28" spans="1:6" x14ac:dyDescent="0.25">
      <c r="A28" s="34">
        <f t="shared" si="1"/>
        <v>20</v>
      </c>
      <c r="B28" s="36"/>
      <c r="C28" s="32" t="s">
        <v>39</v>
      </c>
      <c r="D28" s="35" t="s">
        <v>114</v>
      </c>
      <c r="E28" s="13" t="s">
        <v>90</v>
      </c>
      <c r="F28" s="35" t="s">
        <v>75</v>
      </c>
    </row>
    <row r="29" spans="1:6" x14ac:dyDescent="0.25">
      <c r="A29" s="34">
        <f t="shared" si="1"/>
        <v>21</v>
      </c>
      <c r="B29" s="36"/>
      <c r="C29" s="32" t="s">
        <v>48</v>
      </c>
      <c r="D29" s="35" t="s">
        <v>116</v>
      </c>
      <c r="E29" s="13" t="s">
        <v>85</v>
      </c>
      <c r="F29" s="35" t="s">
        <v>49</v>
      </c>
    </row>
    <row r="30" spans="1:6" x14ac:dyDescent="0.25">
      <c r="A30" s="34">
        <f t="shared" si="1"/>
        <v>22</v>
      </c>
      <c r="B30" s="36"/>
      <c r="C30" s="32" t="s">
        <v>51</v>
      </c>
      <c r="D30" s="35" t="s">
        <v>117</v>
      </c>
      <c r="E30" s="13" t="s">
        <v>85</v>
      </c>
      <c r="F30" s="35" t="s">
        <v>52</v>
      </c>
    </row>
    <row r="31" spans="1:6" x14ac:dyDescent="0.25">
      <c r="A31" s="34">
        <f t="shared" si="1"/>
        <v>23</v>
      </c>
      <c r="B31" s="36"/>
      <c r="C31" s="32" t="s">
        <v>28</v>
      </c>
      <c r="D31" s="35" t="s">
        <v>118</v>
      </c>
      <c r="E31" s="13" t="s">
        <v>85</v>
      </c>
      <c r="F31" s="35" t="s">
        <v>29</v>
      </c>
    </row>
    <row r="32" spans="1:6" x14ac:dyDescent="0.25">
      <c r="A32" s="34">
        <f t="shared" si="1"/>
        <v>24</v>
      </c>
      <c r="B32" s="36"/>
      <c r="C32" s="32" t="s">
        <v>34</v>
      </c>
      <c r="D32" s="35" t="s">
        <v>119</v>
      </c>
      <c r="E32" s="13" t="s">
        <v>164</v>
      </c>
      <c r="F32" s="35" t="s">
        <v>29</v>
      </c>
    </row>
    <row r="33" spans="1:6" x14ac:dyDescent="0.25">
      <c r="A33" s="34">
        <f t="shared" si="1"/>
        <v>25</v>
      </c>
      <c r="B33" s="36"/>
      <c r="C33" s="32" t="s">
        <v>33</v>
      </c>
      <c r="D33" s="35" t="s">
        <v>120</v>
      </c>
      <c r="E33" s="13" t="s">
        <v>164</v>
      </c>
      <c r="F33" s="35" t="s">
        <v>29</v>
      </c>
    </row>
    <row r="34" spans="1:6" x14ac:dyDescent="0.25">
      <c r="A34" s="34"/>
      <c r="B34" s="35"/>
      <c r="C34" s="32"/>
      <c r="D34" s="35"/>
      <c r="E34" s="13"/>
      <c r="F34" s="35"/>
    </row>
    <row r="35" spans="1:6" x14ac:dyDescent="0.25">
      <c r="A35" s="34" t="s">
        <v>70</v>
      </c>
      <c r="B35" s="35" t="s">
        <v>73</v>
      </c>
      <c r="C35" s="32"/>
      <c r="D35" s="35"/>
      <c r="E35" s="13"/>
      <c r="F35" s="35"/>
    </row>
    <row r="36" spans="1:6" x14ac:dyDescent="0.25">
      <c r="A36" s="34">
        <v>26</v>
      </c>
      <c r="B36" s="36"/>
      <c r="C36" s="32" t="s">
        <v>53</v>
      </c>
      <c r="D36" s="35" t="s">
        <v>128</v>
      </c>
      <c r="E36" s="13" t="s">
        <v>107</v>
      </c>
      <c r="F36" s="35" t="s">
        <v>54</v>
      </c>
    </row>
    <row r="37" spans="1:6" x14ac:dyDescent="0.25">
      <c r="A37" s="34">
        <f t="shared" ref="A37:A49" si="2">A36+1</f>
        <v>27</v>
      </c>
      <c r="B37" s="36"/>
      <c r="C37" s="32" t="s">
        <v>61</v>
      </c>
      <c r="D37" s="35" t="s">
        <v>129</v>
      </c>
      <c r="E37" s="13" t="s">
        <v>169</v>
      </c>
      <c r="F37" s="35" t="s">
        <v>62</v>
      </c>
    </row>
    <row r="38" spans="1:6" x14ac:dyDescent="0.25">
      <c r="A38" s="34">
        <f t="shared" si="2"/>
        <v>28</v>
      </c>
      <c r="B38" s="36"/>
      <c r="C38" s="32" t="s">
        <v>55</v>
      </c>
      <c r="D38" s="35" t="s">
        <v>130</v>
      </c>
      <c r="E38" s="13" t="s">
        <v>169</v>
      </c>
      <c r="F38" s="35" t="s">
        <v>56</v>
      </c>
    </row>
    <row r="39" spans="1:6" x14ac:dyDescent="0.25">
      <c r="A39" s="34">
        <f t="shared" si="2"/>
        <v>29</v>
      </c>
      <c r="B39" s="36"/>
      <c r="C39" s="32" t="s">
        <v>60</v>
      </c>
      <c r="D39" s="35" t="s">
        <v>131</v>
      </c>
      <c r="E39" s="13" t="s">
        <v>169</v>
      </c>
      <c r="F39" s="35" t="s">
        <v>56</v>
      </c>
    </row>
    <row r="40" spans="1:6" x14ac:dyDescent="0.25">
      <c r="A40" s="34">
        <f t="shared" si="2"/>
        <v>30</v>
      </c>
      <c r="B40" s="36"/>
      <c r="C40" s="32" t="s">
        <v>57</v>
      </c>
      <c r="D40" s="35" t="s">
        <v>132</v>
      </c>
      <c r="E40" s="13" t="s">
        <v>100</v>
      </c>
      <c r="F40" s="35" t="s">
        <v>58</v>
      </c>
    </row>
    <row r="41" spans="1:6" x14ac:dyDescent="0.25">
      <c r="A41" s="34">
        <f t="shared" si="2"/>
        <v>31</v>
      </c>
      <c r="B41" s="36"/>
      <c r="C41" s="32" t="s">
        <v>59</v>
      </c>
      <c r="D41" s="35" t="s">
        <v>133</v>
      </c>
      <c r="E41" s="13" t="s">
        <v>100</v>
      </c>
      <c r="F41" s="35" t="s">
        <v>58</v>
      </c>
    </row>
    <row r="42" spans="1:6" x14ac:dyDescent="0.25">
      <c r="A42" s="34">
        <f>A41+1</f>
        <v>32</v>
      </c>
      <c r="B42" s="36"/>
      <c r="C42" s="32" t="s">
        <v>63</v>
      </c>
      <c r="D42" s="35" t="s">
        <v>134</v>
      </c>
      <c r="E42" s="13" t="s">
        <v>85</v>
      </c>
      <c r="F42" s="35" t="s">
        <v>64</v>
      </c>
    </row>
    <row r="43" spans="1:6" x14ac:dyDescent="0.25">
      <c r="A43" s="34">
        <f t="shared" si="2"/>
        <v>33</v>
      </c>
      <c r="B43" s="36"/>
      <c r="C43" s="32" t="s">
        <v>65</v>
      </c>
      <c r="D43" s="35" t="s">
        <v>135</v>
      </c>
      <c r="E43" s="13" t="s">
        <v>92</v>
      </c>
      <c r="F43" s="35" t="s">
        <v>67</v>
      </c>
    </row>
    <row r="44" spans="1:6" x14ac:dyDescent="0.25">
      <c r="A44" s="34">
        <f t="shared" si="2"/>
        <v>34</v>
      </c>
      <c r="B44" s="36"/>
      <c r="C44" s="32" t="s">
        <v>30</v>
      </c>
      <c r="D44" s="35" t="s">
        <v>136</v>
      </c>
      <c r="E44" s="13" t="s">
        <v>90</v>
      </c>
      <c r="F44" s="35" t="s">
        <v>74</v>
      </c>
    </row>
    <row r="45" spans="1:6" x14ac:dyDescent="0.25">
      <c r="A45" s="34">
        <f t="shared" si="2"/>
        <v>35</v>
      </c>
      <c r="B45" s="36"/>
      <c r="C45" s="32" t="s">
        <v>31</v>
      </c>
      <c r="D45" s="35" t="s">
        <v>137</v>
      </c>
      <c r="E45" s="13" t="s">
        <v>92</v>
      </c>
      <c r="F45" s="35" t="s">
        <v>74</v>
      </c>
    </row>
    <row r="46" spans="1:6" x14ac:dyDescent="0.25">
      <c r="A46" s="34">
        <f t="shared" si="2"/>
        <v>36</v>
      </c>
      <c r="B46" s="36"/>
      <c r="C46" s="32" t="s">
        <v>32</v>
      </c>
      <c r="D46" s="35" t="s">
        <v>138</v>
      </c>
      <c r="E46" s="13" t="s">
        <v>92</v>
      </c>
      <c r="F46" s="35" t="s">
        <v>74</v>
      </c>
    </row>
    <row r="47" spans="1:6" x14ac:dyDescent="0.25">
      <c r="A47" s="34">
        <f t="shared" si="2"/>
        <v>37</v>
      </c>
      <c r="B47" s="36"/>
      <c r="C47" s="32" t="s">
        <v>27</v>
      </c>
      <c r="D47" s="35" t="s">
        <v>139</v>
      </c>
      <c r="E47" s="13" t="s">
        <v>90</v>
      </c>
      <c r="F47" s="35" t="s">
        <v>74</v>
      </c>
    </row>
    <row r="48" spans="1:6" x14ac:dyDescent="0.25">
      <c r="A48" s="34">
        <f t="shared" si="2"/>
        <v>38</v>
      </c>
      <c r="B48" s="36"/>
      <c r="C48" s="32" t="s">
        <v>66</v>
      </c>
      <c r="D48" s="35" t="s">
        <v>140</v>
      </c>
      <c r="E48" s="13" t="s">
        <v>100</v>
      </c>
      <c r="F48" s="35" t="s">
        <v>170</v>
      </c>
    </row>
    <row r="49" spans="1:7" x14ac:dyDescent="0.25">
      <c r="A49" s="34">
        <f t="shared" si="2"/>
        <v>39</v>
      </c>
      <c r="B49" s="74"/>
      <c r="C49" s="32" t="s">
        <v>189</v>
      </c>
      <c r="D49" s="35" t="s">
        <v>190</v>
      </c>
      <c r="E49" s="13" t="s">
        <v>92</v>
      </c>
      <c r="F49" s="35" t="s">
        <v>180</v>
      </c>
      <c r="G49" s="35"/>
    </row>
    <row r="50" spans="1:7" x14ac:dyDescent="0.25">
      <c r="A50" s="11"/>
      <c r="B50" s="10"/>
      <c r="C50" s="12"/>
      <c r="D50" s="10"/>
      <c r="E50" s="12"/>
      <c r="F50" s="10"/>
    </row>
    <row r="54" spans="1:7" ht="18.75" customHeight="1" x14ac:dyDescent="0.25">
      <c r="D54" s="14"/>
      <c r="E54" s="116" t="s">
        <v>148</v>
      </c>
      <c r="F54" s="116"/>
    </row>
    <row r="55" spans="1:7" x14ac:dyDescent="0.25">
      <c r="B55" s="83" t="s">
        <v>168</v>
      </c>
      <c r="C55" s="83"/>
      <c r="D55" s="1"/>
      <c r="E55" s="1" t="s">
        <v>149</v>
      </c>
      <c r="F55" s="1"/>
    </row>
    <row r="56" spans="1:7" x14ac:dyDescent="0.25">
      <c r="B56" s="83">
        <v>11</v>
      </c>
      <c r="C56" s="83" t="s">
        <v>181</v>
      </c>
      <c r="D56" s="1"/>
      <c r="E56" s="1"/>
      <c r="F56" s="1"/>
    </row>
    <row r="57" spans="1:7" x14ac:dyDescent="0.25">
      <c r="B57" s="83">
        <v>13</v>
      </c>
      <c r="C57" s="83" t="s">
        <v>193</v>
      </c>
      <c r="D57" s="1"/>
      <c r="E57" s="1"/>
      <c r="F57" s="1"/>
    </row>
    <row r="58" spans="1:7" x14ac:dyDescent="0.25">
      <c r="B58" s="83">
        <v>14</v>
      </c>
      <c r="C58" s="83" t="s">
        <v>194</v>
      </c>
      <c r="D58" s="1"/>
      <c r="E58" s="1"/>
      <c r="F58" s="1"/>
    </row>
    <row r="59" spans="1:7" x14ac:dyDescent="0.25">
      <c r="B59" s="84">
        <f>SUM(B56:B58)</f>
        <v>38</v>
      </c>
      <c r="C59" s="83"/>
      <c r="D59" s="1"/>
      <c r="E59" s="37"/>
      <c r="F59" s="1"/>
    </row>
    <row r="60" spans="1:7" x14ac:dyDescent="0.25">
      <c r="B60" s="83"/>
      <c r="C60" s="83"/>
      <c r="D60" s="33"/>
      <c r="E60" s="37" t="s">
        <v>176</v>
      </c>
      <c r="F60" s="1"/>
    </row>
    <row r="61" spans="1:7" x14ac:dyDescent="0.25">
      <c r="D61" s="1"/>
      <c r="E61" s="37" t="s">
        <v>107</v>
      </c>
      <c r="F61" s="1"/>
    </row>
    <row r="62" spans="1:7" x14ac:dyDescent="0.25">
      <c r="D62" s="1"/>
      <c r="E62" s="38" t="s">
        <v>175</v>
      </c>
      <c r="F62" s="1"/>
    </row>
    <row r="64" spans="1:7" x14ac:dyDescent="0.25">
      <c r="B64" s="30"/>
    </row>
    <row r="65" spans="2:3" x14ac:dyDescent="0.25">
      <c r="B65" s="31"/>
    </row>
    <row r="67" spans="2:3" x14ac:dyDescent="0.25">
      <c r="C67" s="26">
        <v>3201120</v>
      </c>
    </row>
    <row r="68" spans="2:3" x14ac:dyDescent="0.25">
      <c r="C68" s="26">
        <v>2572866</v>
      </c>
    </row>
    <row r="69" spans="2:3" x14ac:dyDescent="0.25">
      <c r="C69" s="26">
        <f>C67-C68</f>
        <v>628254</v>
      </c>
    </row>
    <row r="70" spans="2:3" x14ac:dyDescent="0.25">
      <c r="C70" s="26">
        <v>12</v>
      </c>
    </row>
    <row r="71" spans="2:3" x14ac:dyDescent="0.25">
      <c r="C71" s="26">
        <f>C69*C70</f>
        <v>7539048</v>
      </c>
    </row>
    <row r="72" spans="2:3" x14ac:dyDescent="0.25">
      <c r="C72" s="25"/>
    </row>
    <row r="73" spans="2:3" x14ac:dyDescent="0.25">
      <c r="C73" s="25"/>
    </row>
    <row r="74" spans="2:3" x14ac:dyDescent="0.25">
      <c r="C74" s="25"/>
    </row>
    <row r="75" spans="2:3" x14ac:dyDescent="0.25">
      <c r="C75" s="25"/>
    </row>
    <row r="76" spans="2:3" x14ac:dyDescent="0.25">
      <c r="C76" s="25"/>
    </row>
    <row r="77" spans="2:3" x14ac:dyDescent="0.25">
      <c r="C77" s="25"/>
    </row>
    <row r="78" spans="2:3" x14ac:dyDescent="0.25">
      <c r="C78" s="25"/>
    </row>
  </sheetData>
  <mergeCells count="3">
    <mergeCell ref="A1:F1"/>
    <mergeCell ref="A2:F2"/>
    <mergeCell ref="E54:F54"/>
  </mergeCells>
  <pageMargins left="0.5" right="0.7" top="0.75" bottom="0.75" header="0.3" footer="0.3"/>
  <pageSetup paperSize="5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activeCell="D17" sqref="D17"/>
    </sheetView>
  </sheetViews>
  <sheetFormatPr defaultRowHeight="15" x14ac:dyDescent="0.25"/>
  <cols>
    <col min="1" max="1" width="5.7109375" customWidth="1"/>
    <col min="2" max="2" width="18.7109375" customWidth="1"/>
    <col min="3" max="3" width="41.42578125" customWidth="1"/>
    <col min="4" max="4" width="27.7109375" customWidth="1"/>
    <col min="5" max="5" width="32.85546875" customWidth="1"/>
    <col min="6" max="6" width="55.28515625" customWidth="1"/>
    <col min="7" max="7" width="26.85546875" customWidth="1"/>
  </cols>
  <sheetData>
    <row r="1" spans="1:7" x14ac:dyDescent="0.25">
      <c r="A1" s="114" t="s">
        <v>77</v>
      </c>
      <c r="B1" s="114"/>
      <c r="C1" s="114"/>
      <c r="D1" s="114"/>
      <c r="E1" s="114"/>
      <c r="F1" s="114"/>
    </row>
    <row r="2" spans="1:7" x14ac:dyDescent="0.25">
      <c r="A2" s="114" t="s">
        <v>153</v>
      </c>
      <c r="B2" s="114"/>
      <c r="C2" s="114"/>
      <c r="D2" s="114"/>
      <c r="E2" s="114"/>
      <c r="F2" s="114"/>
    </row>
    <row r="3" spans="1:7" x14ac:dyDescent="0.25">
      <c r="A3" s="1"/>
      <c r="B3" s="1"/>
      <c r="C3" s="1"/>
      <c r="D3" s="1"/>
      <c r="E3" s="1"/>
      <c r="F3" s="1"/>
    </row>
    <row r="4" spans="1:7" ht="21.75" customHeight="1" x14ac:dyDescent="0.25">
      <c r="A4" s="7" t="s">
        <v>0</v>
      </c>
      <c r="B4" s="2" t="s">
        <v>1</v>
      </c>
      <c r="C4" s="24" t="s">
        <v>2</v>
      </c>
      <c r="D4" s="2" t="s">
        <v>79</v>
      </c>
      <c r="E4" s="24" t="s">
        <v>78</v>
      </c>
      <c r="F4" s="2" t="s">
        <v>146</v>
      </c>
      <c r="G4" s="23"/>
    </row>
    <row r="5" spans="1:7" x14ac:dyDescent="0.25">
      <c r="A5" s="3"/>
      <c r="B5" s="8"/>
      <c r="C5" s="4"/>
      <c r="D5" s="8"/>
      <c r="E5" s="4"/>
      <c r="F5" s="8"/>
    </row>
    <row r="6" spans="1:7" x14ac:dyDescent="0.25">
      <c r="A6" s="5" t="s">
        <v>3</v>
      </c>
      <c r="B6" s="9" t="s">
        <v>71</v>
      </c>
      <c r="C6" s="6"/>
      <c r="D6" s="9"/>
      <c r="E6" s="6"/>
      <c r="F6" s="9"/>
    </row>
    <row r="7" spans="1:7" x14ac:dyDescent="0.25">
      <c r="A7" s="5">
        <v>1</v>
      </c>
      <c r="B7" s="9"/>
      <c r="C7" s="13" t="s">
        <v>4</v>
      </c>
      <c r="D7" s="9" t="s">
        <v>80</v>
      </c>
      <c r="E7" s="13" t="s">
        <v>81</v>
      </c>
      <c r="F7" s="9" t="s">
        <v>5</v>
      </c>
    </row>
    <row r="8" spans="1:7" x14ac:dyDescent="0.25">
      <c r="A8" s="5">
        <f>A7+1</f>
        <v>2</v>
      </c>
      <c r="B8" s="9"/>
      <c r="C8" s="13" t="s">
        <v>6</v>
      </c>
      <c r="D8" s="9" t="s">
        <v>82</v>
      </c>
      <c r="E8" s="13" t="s">
        <v>83</v>
      </c>
      <c r="F8" s="9" t="s">
        <v>7</v>
      </c>
    </row>
    <row r="9" spans="1:7" x14ac:dyDescent="0.25">
      <c r="A9" s="5">
        <f t="shared" ref="A9:A23" si="0">A8+1</f>
        <v>3</v>
      </c>
      <c r="B9" s="9"/>
      <c r="C9" s="13" t="s">
        <v>8</v>
      </c>
      <c r="D9" s="9" t="s">
        <v>84</v>
      </c>
      <c r="E9" s="6" t="s">
        <v>85</v>
      </c>
      <c r="F9" s="9" t="s">
        <v>9</v>
      </c>
    </row>
    <row r="10" spans="1:7" x14ac:dyDescent="0.25">
      <c r="A10" s="5">
        <f t="shared" si="0"/>
        <v>4</v>
      </c>
      <c r="B10" s="9"/>
      <c r="C10" s="13" t="s">
        <v>10</v>
      </c>
      <c r="D10" s="9" t="s">
        <v>86</v>
      </c>
      <c r="E10" s="6" t="s">
        <v>85</v>
      </c>
      <c r="F10" s="9" t="s">
        <v>11</v>
      </c>
    </row>
    <row r="11" spans="1:7" x14ac:dyDescent="0.25">
      <c r="A11" s="5">
        <f t="shared" si="0"/>
        <v>5</v>
      </c>
      <c r="B11" s="9"/>
      <c r="C11" s="13" t="s">
        <v>19</v>
      </c>
      <c r="D11" s="9" t="s">
        <v>87</v>
      </c>
      <c r="E11" s="6" t="s">
        <v>85</v>
      </c>
      <c r="F11" s="9" t="s">
        <v>20</v>
      </c>
    </row>
    <row r="12" spans="1:7" x14ac:dyDescent="0.25">
      <c r="A12" s="5">
        <f t="shared" si="0"/>
        <v>6</v>
      </c>
      <c r="B12" s="9"/>
      <c r="C12" s="13" t="s">
        <v>12</v>
      </c>
      <c r="D12" s="9" t="s">
        <v>88</v>
      </c>
      <c r="E12" s="6" t="s">
        <v>85</v>
      </c>
      <c r="F12" s="9" t="s">
        <v>13</v>
      </c>
    </row>
    <row r="13" spans="1:7" x14ac:dyDescent="0.25">
      <c r="A13" s="5">
        <f t="shared" si="0"/>
        <v>7</v>
      </c>
      <c r="B13" s="9"/>
      <c r="C13" s="13" t="s">
        <v>21</v>
      </c>
      <c r="D13" s="9" t="s">
        <v>89</v>
      </c>
      <c r="E13" s="6" t="s">
        <v>90</v>
      </c>
      <c r="F13" s="9" t="s">
        <v>22</v>
      </c>
    </row>
    <row r="14" spans="1:7" x14ac:dyDescent="0.25">
      <c r="A14" s="5">
        <f t="shared" si="0"/>
        <v>8</v>
      </c>
      <c r="B14" s="9"/>
      <c r="C14" s="13" t="s">
        <v>23</v>
      </c>
      <c r="D14" s="9" t="s">
        <v>93</v>
      </c>
      <c r="E14" s="6" t="s">
        <v>90</v>
      </c>
      <c r="F14" s="9" t="s">
        <v>24</v>
      </c>
    </row>
    <row r="15" spans="1:7" x14ac:dyDescent="0.25">
      <c r="A15" s="5">
        <f t="shared" si="0"/>
        <v>9</v>
      </c>
      <c r="B15" s="9"/>
      <c r="C15" s="13" t="s">
        <v>158</v>
      </c>
      <c r="D15" s="9" t="s">
        <v>91</v>
      </c>
      <c r="E15" s="6" t="s">
        <v>92</v>
      </c>
      <c r="F15" s="9" t="s">
        <v>24</v>
      </c>
    </row>
    <row r="16" spans="1:7" x14ac:dyDescent="0.25">
      <c r="A16" s="5">
        <f t="shared" si="0"/>
        <v>10</v>
      </c>
      <c r="B16" s="9"/>
      <c r="C16" s="13" t="s">
        <v>14</v>
      </c>
      <c r="D16" s="9" t="s">
        <v>96</v>
      </c>
      <c r="E16" s="6" t="s">
        <v>95</v>
      </c>
      <c r="F16" s="9" t="s">
        <v>15</v>
      </c>
    </row>
    <row r="17" spans="1:6" x14ac:dyDescent="0.25">
      <c r="A17" s="5">
        <f t="shared" si="0"/>
        <v>11</v>
      </c>
      <c r="B17" s="9"/>
      <c r="C17" s="13" t="s">
        <v>25</v>
      </c>
      <c r="D17" s="9" t="s">
        <v>94</v>
      </c>
      <c r="E17" s="6" t="s">
        <v>95</v>
      </c>
      <c r="F17" s="9" t="s">
        <v>26</v>
      </c>
    </row>
    <row r="18" spans="1:6" x14ac:dyDescent="0.25">
      <c r="A18" s="5">
        <f t="shared" si="0"/>
        <v>12</v>
      </c>
      <c r="B18" s="9"/>
      <c r="C18" s="13" t="s">
        <v>16</v>
      </c>
      <c r="D18" s="9" t="s">
        <v>99</v>
      </c>
      <c r="E18" s="6" t="s">
        <v>100</v>
      </c>
      <c r="F18" s="9" t="s">
        <v>17</v>
      </c>
    </row>
    <row r="19" spans="1:6" x14ac:dyDescent="0.25">
      <c r="A19" s="5">
        <f t="shared" si="0"/>
        <v>13</v>
      </c>
      <c r="B19" s="9"/>
      <c r="C19" s="13" t="s">
        <v>18</v>
      </c>
      <c r="D19" s="9" t="s">
        <v>97</v>
      </c>
      <c r="E19" s="6" t="s">
        <v>98</v>
      </c>
      <c r="F19" s="9" t="s">
        <v>68</v>
      </c>
    </row>
    <row r="20" spans="1:6" x14ac:dyDescent="0.25">
      <c r="A20" s="5">
        <f t="shared" si="0"/>
        <v>14</v>
      </c>
      <c r="B20" s="9"/>
      <c r="C20" s="13" t="s">
        <v>102</v>
      </c>
      <c r="D20" s="9"/>
      <c r="E20" s="6" t="s">
        <v>156</v>
      </c>
      <c r="F20" s="9" t="s">
        <v>105</v>
      </c>
    </row>
    <row r="21" spans="1:6" x14ac:dyDescent="0.25">
      <c r="A21" s="5">
        <f t="shared" si="0"/>
        <v>15</v>
      </c>
      <c r="B21" s="9"/>
      <c r="C21" s="13" t="s">
        <v>103</v>
      </c>
      <c r="D21" s="9"/>
      <c r="E21" s="6"/>
      <c r="F21" s="9" t="s">
        <v>101</v>
      </c>
    </row>
    <row r="22" spans="1:6" x14ac:dyDescent="0.25">
      <c r="A22" s="5">
        <f t="shared" si="0"/>
        <v>16</v>
      </c>
      <c r="B22" s="9"/>
      <c r="C22" s="13" t="s">
        <v>166</v>
      </c>
      <c r="D22" s="9"/>
      <c r="E22" s="6"/>
      <c r="F22" s="9" t="s">
        <v>101</v>
      </c>
    </row>
    <row r="23" spans="1:6" x14ac:dyDescent="0.25">
      <c r="A23" s="5">
        <f t="shared" si="0"/>
        <v>17</v>
      </c>
      <c r="B23" s="9"/>
      <c r="C23" s="13" t="s">
        <v>154</v>
      </c>
      <c r="D23" s="9"/>
      <c r="E23" s="6"/>
      <c r="F23" s="9" t="s">
        <v>101</v>
      </c>
    </row>
    <row r="24" spans="1:6" x14ac:dyDescent="0.25">
      <c r="A24" s="5"/>
      <c r="B24" s="9"/>
      <c r="C24" s="13"/>
      <c r="D24" s="9"/>
      <c r="E24" s="6"/>
      <c r="F24" s="9"/>
    </row>
    <row r="25" spans="1:6" x14ac:dyDescent="0.25">
      <c r="A25" s="5" t="s">
        <v>69</v>
      </c>
      <c r="B25" s="9" t="s">
        <v>72</v>
      </c>
      <c r="C25" s="13"/>
      <c r="D25" s="9"/>
      <c r="E25" s="6"/>
      <c r="F25" s="9"/>
    </row>
    <row r="26" spans="1:6" x14ac:dyDescent="0.25">
      <c r="A26" s="5">
        <v>18</v>
      </c>
      <c r="B26" s="9"/>
      <c r="C26" s="13" t="s">
        <v>35</v>
      </c>
      <c r="D26" s="9" t="s">
        <v>106</v>
      </c>
      <c r="E26" s="13" t="s">
        <v>107</v>
      </c>
      <c r="F26" s="9" t="s">
        <v>36</v>
      </c>
    </row>
    <row r="27" spans="1:6" x14ac:dyDescent="0.25">
      <c r="A27" s="5">
        <f>A26+1</f>
        <v>19</v>
      </c>
      <c r="B27" s="9"/>
      <c r="C27" s="13" t="s">
        <v>44</v>
      </c>
      <c r="D27" s="9" t="s">
        <v>108</v>
      </c>
      <c r="E27" s="13" t="s">
        <v>107</v>
      </c>
      <c r="F27" s="9" t="s">
        <v>45</v>
      </c>
    </row>
    <row r="28" spans="1:6" x14ac:dyDescent="0.25">
      <c r="A28" s="5">
        <f t="shared" ref="A28:A41" si="1">A27+1</f>
        <v>20</v>
      </c>
      <c r="B28" s="9"/>
      <c r="C28" s="13" t="s">
        <v>50</v>
      </c>
      <c r="D28" s="9" t="s">
        <v>109</v>
      </c>
      <c r="E28" s="13" t="s">
        <v>107</v>
      </c>
      <c r="F28" s="9" t="s">
        <v>38</v>
      </c>
    </row>
    <row r="29" spans="1:6" x14ac:dyDescent="0.25">
      <c r="A29" s="5">
        <f t="shared" si="1"/>
        <v>21</v>
      </c>
      <c r="B29" s="9"/>
      <c r="C29" s="13" t="s">
        <v>37</v>
      </c>
      <c r="D29" s="9" t="s">
        <v>110</v>
      </c>
      <c r="E29" s="6" t="s">
        <v>107</v>
      </c>
      <c r="F29" s="9" t="s">
        <v>38</v>
      </c>
    </row>
    <row r="30" spans="1:6" x14ac:dyDescent="0.25">
      <c r="A30" s="5">
        <f t="shared" si="1"/>
        <v>22</v>
      </c>
      <c r="B30" s="9"/>
      <c r="C30" s="13" t="s">
        <v>46</v>
      </c>
      <c r="D30" s="9" t="s">
        <v>111</v>
      </c>
      <c r="E30" s="6" t="s">
        <v>85</v>
      </c>
      <c r="F30" s="9" t="s">
        <v>47</v>
      </c>
    </row>
    <row r="31" spans="1:6" x14ac:dyDescent="0.25">
      <c r="A31" s="5">
        <f t="shared" si="1"/>
        <v>23</v>
      </c>
      <c r="B31" s="9"/>
      <c r="C31" s="13" t="s">
        <v>40</v>
      </c>
      <c r="D31" s="9" t="s">
        <v>112</v>
      </c>
      <c r="E31" s="6" t="s">
        <v>95</v>
      </c>
      <c r="F31" s="9" t="s">
        <v>41</v>
      </c>
    </row>
    <row r="32" spans="1:6" x14ac:dyDescent="0.25">
      <c r="A32" s="5">
        <f t="shared" si="1"/>
        <v>24</v>
      </c>
      <c r="B32" s="9"/>
      <c r="C32" s="13" t="s">
        <v>42</v>
      </c>
      <c r="D32" s="9" t="s">
        <v>113</v>
      </c>
      <c r="E32" s="6" t="s">
        <v>100</v>
      </c>
      <c r="F32" s="9" t="s">
        <v>43</v>
      </c>
    </row>
    <row r="33" spans="1:6" x14ac:dyDescent="0.25">
      <c r="A33" s="5">
        <f t="shared" si="1"/>
        <v>25</v>
      </c>
      <c r="B33" s="9"/>
      <c r="C33" s="13" t="s">
        <v>39</v>
      </c>
      <c r="D33" s="9" t="s">
        <v>114</v>
      </c>
      <c r="E33" s="6" t="s">
        <v>115</v>
      </c>
      <c r="F33" s="9" t="s">
        <v>75</v>
      </c>
    </row>
    <row r="34" spans="1:6" x14ac:dyDescent="0.25">
      <c r="A34" s="5">
        <f t="shared" si="1"/>
        <v>26</v>
      </c>
      <c r="B34" s="9"/>
      <c r="C34" s="13" t="s">
        <v>48</v>
      </c>
      <c r="D34" s="9" t="s">
        <v>116</v>
      </c>
      <c r="E34" s="6" t="s">
        <v>85</v>
      </c>
      <c r="F34" s="9" t="s">
        <v>49</v>
      </c>
    </row>
    <row r="35" spans="1:6" x14ac:dyDescent="0.25">
      <c r="A35" s="5">
        <f t="shared" si="1"/>
        <v>27</v>
      </c>
      <c r="B35" s="9"/>
      <c r="C35" s="13" t="s">
        <v>51</v>
      </c>
      <c r="D35" s="9" t="s">
        <v>117</v>
      </c>
      <c r="E35" s="6" t="s">
        <v>85</v>
      </c>
      <c r="F35" s="9" t="s">
        <v>52</v>
      </c>
    </row>
    <row r="36" spans="1:6" x14ac:dyDescent="0.25">
      <c r="A36" s="5">
        <f t="shared" si="1"/>
        <v>28</v>
      </c>
      <c r="B36" s="9"/>
      <c r="C36" s="13" t="s">
        <v>28</v>
      </c>
      <c r="D36" s="9" t="s">
        <v>118</v>
      </c>
      <c r="E36" s="6" t="s">
        <v>90</v>
      </c>
      <c r="F36" s="9" t="s">
        <v>29</v>
      </c>
    </row>
    <row r="37" spans="1:6" x14ac:dyDescent="0.25">
      <c r="A37" s="5">
        <f t="shared" si="1"/>
        <v>29</v>
      </c>
      <c r="B37" s="9"/>
      <c r="C37" s="13" t="s">
        <v>34</v>
      </c>
      <c r="D37" s="9" t="s">
        <v>119</v>
      </c>
      <c r="E37" s="6" t="s">
        <v>92</v>
      </c>
      <c r="F37" s="9" t="s">
        <v>29</v>
      </c>
    </row>
    <row r="38" spans="1:6" x14ac:dyDescent="0.25">
      <c r="A38" s="5">
        <f t="shared" si="1"/>
        <v>30</v>
      </c>
      <c r="B38" s="9"/>
      <c r="C38" s="13" t="s">
        <v>33</v>
      </c>
      <c r="D38" s="9" t="s">
        <v>120</v>
      </c>
      <c r="E38" s="6" t="s">
        <v>92</v>
      </c>
      <c r="F38" s="9" t="s">
        <v>29</v>
      </c>
    </row>
    <row r="39" spans="1:6" x14ac:dyDescent="0.25">
      <c r="A39" s="5">
        <f t="shared" si="1"/>
        <v>31</v>
      </c>
      <c r="B39" s="9"/>
      <c r="C39" s="13" t="s">
        <v>121</v>
      </c>
      <c r="D39" s="9"/>
      <c r="E39" s="6" t="s">
        <v>157</v>
      </c>
      <c r="F39" s="9" t="s">
        <v>101</v>
      </c>
    </row>
    <row r="40" spans="1:6" x14ac:dyDescent="0.25">
      <c r="A40" s="20">
        <f t="shared" si="1"/>
        <v>32</v>
      </c>
      <c r="B40" s="21"/>
      <c r="C40" s="27" t="s">
        <v>122</v>
      </c>
      <c r="D40" s="21"/>
      <c r="E40" s="22"/>
      <c r="F40" s="21" t="s">
        <v>101</v>
      </c>
    </row>
    <row r="41" spans="1:6" x14ac:dyDescent="0.25">
      <c r="A41" s="17">
        <f t="shared" si="1"/>
        <v>33</v>
      </c>
      <c r="B41" s="18"/>
      <c r="C41" s="28" t="s">
        <v>123</v>
      </c>
      <c r="D41" s="18"/>
      <c r="E41" s="19"/>
      <c r="F41" s="18" t="s">
        <v>101</v>
      </c>
    </row>
    <row r="42" spans="1:6" x14ac:dyDescent="0.25">
      <c r="A42" s="5">
        <f>A41+1</f>
        <v>34</v>
      </c>
      <c r="B42" s="9"/>
      <c r="C42" s="13" t="s">
        <v>124</v>
      </c>
      <c r="D42" s="9"/>
      <c r="E42" s="6"/>
      <c r="F42" s="9" t="s">
        <v>101</v>
      </c>
    </row>
    <row r="43" spans="1:6" x14ac:dyDescent="0.25">
      <c r="A43" s="5">
        <f>A42+1</f>
        <v>35</v>
      </c>
      <c r="B43" s="9"/>
      <c r="C43" s="13" t="s">
        <v>125</v>
      </c>
      <c r="D43" s="9"/>
      <c r="E43" s="6"/>
      <c r="F43" s="9" t="s">
        <v>101</v>
      </c>
    </row>
    <row r="44" spans="1:6" x14ac:dyDescent="0.25">
      <c r="A44" s="5">
        <f>A43+1</f>
        <v>36</v>
      </c>
      <c r="B44" s="9"/>
      <c r="C44" s="13" t="s">
        <v>126</v>
      </c>
      <c r="D44" s="9"/>
      <c r="E44" s="6"/>
      <c r="F44" s="9" t="s">
        <v>101</v>
      </c>
    </row>
    <row r="45" spans="1:6" x14ac:dyDescent="0.25">
      <c r="A45" s="20">
        <f>A44+1</f>
        <v>37</v>
      </c>
      <c r="B45" s="21"/>
      <c r="C45" s="27" t="s">
        <v>127</v>
      </c>
      <c r="D45" s="21"/>
      <c r="E45" s="22"/>
      <c r="F45" s="21" t="s">
        <v>101</v>
      </c>
    </row>
    <row r="46" spans="1:6" x14ac:dyDescent="0.25">
      <c r="A46" s="17"/>
      <c r="B46" s="18"/>
      <c r="C46" s="28"/>
      <c r="D46" s="18"/>
      <c r="E46" s="19"/>
      <c r="F46" s="18"/>
    </row>
    <row r="47" spans="1:6" x14ac:dyDescent="0.25">
      <c r="A47" s="5" t="s">
        <v>70</v>
      </c>
      <c r="B47" s="9" t="s">
        <v>73</v>
      </c>
      <c r="C47" s="13"/>
      <c r="D47" s="9"/>
      <c r="E47" s="6"/>
      <c r="F47" s="9"/>
    </row>
    <row r="48" spans="1:6" x14ac:dyDescent="0.25">
      <c r="A48" s="5">
        <v>38</v>
      </c>
      <c r="B48" s="9"/>
      <c r="C48" s="13" t="s">
        <v>53</v>
      </c>
      <c r="D48" s="9" t="s">
        <v>128</v>
      </c>
      <c r="E48" s="13" t="s">
        <v>107</v>
      </c>
      <c r="F48" s="9" t="s">
        <v>54</v>
      </c>
    </row>
    <row r="49" spans="1:6" x14ac:dyDescent="0.25">
      <c r="A49" s="5">
        <f t="shared" ref="A49:A64" si="2">A48+1</f>
        <v>39</v>
      </c>
      <c r="B49" s="9"/>
      <c r="C49" s="13" t="s">
        <v>61</v>
      </c>
      <c r="D49" s="9" t="s">
        <v>129</v>
      </c>
      <c r="E49" s="6" t="s">
        <v>155</v>
      </c>
      <c r="F49" s="9" t="s">
        <v>62</v>
      </c>
    </row>
    <row r="50" spans="1:6" x14ac:dyDescent="0.25">
      <c r="A50" s="5">
        <f t="shared" si="2"/>
        <v>40</v>
      </c>
      <c r="B50" s="9"/>
      <c r="C50" s="13" t="s">
        <v>55</v>
      </c>
      <c r="D50" s="9" t="s">
        <v>130</v>
      </c>
      <c r="E50" s="6" t="s">
        <v>155</v>
      </c>
      <c r="F50" s="9" t="s">
        <v>56</v>
      </c>
    </row>
    <row r="51" spans="1:6" x14ac:dyDescent="0.25">
      <c r="A51" s="5">
        <f t="shared" si="2"/>
        <v>41</v>
      </c>
      <c r="B51" s="9"/>
      <c r="C51" s="13" t="s">
        <v>60</v>
      </c>
      <c r="D51" s="9" t="s">
        <v>131</v>
      </c>
      <c r="E51" s="6" t="s">
        <v>155</v>
      </c>
      <c r="F51" s="9" t="s">
        <v>56</v>
      </c>
    </row>
    <row r="52" spans="1:6" x14ac:dyDescent="0.25">
      <c r="A52" s="5">
        <f t="shared" si="2"/>
        <v>42</v>
      </c>
      <c r="B52" s="9"/>
      <c r="C52" s="13" t="s">
        <v>57</v>
      </c>
      <c r="D52" s="9" t="s">
        <v>132</v>
      </c>
      <c r="E52" s="6" t="s">
        <v>100</v>
      </c>
      <c r="F52" s="9" t="s">
        <v>58</v>
      </c>
    </row>
    <row r="53" spans="1:6" x14ac:dyDescent="0.25">
      <c r="A53" s="5">
        <f t="shared" si="2"/>
        <v>43</v>
      </c>
      <c r="B53" s="9"/>
      <c r="C53" s="13" t="s">
        <v>59</v>
      </c>
      <c r="D53" s="9" t="s">
        <v>133</v>
      </c>
      <c r="E53" s="6" t="s">
        <v>100</v>
      </c>
      <c r="F53" s="9" t="s">
        <v>58</v>
      </c>
    </row>
    <row r="54" spans="1:6" x14ac:dyDescent="0.25">
      <c r="A54" s="5">
        <f>A53+1</f>
        <v>44</v>
      </c>
      <c r="B54" s="9"/>
      <c r="C54" s="13" t="s">
        <v>63</v>
      </c>
      <c r="D54" s="9" t="s">
        <v>134</v>
      </c>
      <c r="E54" s="6" t="s">
        <v>85</v>
      </c>
      <c r="F54" s="9" t="s">
        <v>64</v>
      </c>
    </row>
    <row r="55" spans="1:6" x14ac:dyDescent="0.25">
      <c r="A55" s="5">
        <f t="shared" si="2"/>
        <v>45</v>
      </c>
      <c r="B55" s="9"/>
      <c r="C55" s="13" t="s">
        <v>65</v>
      </c>
      <c r="D55" s="9" t="s">
        <v>135</v>
      </c>
      <c r="E55" s="6" t="s">
        <v>159</v>
      </c>
      <c r="F55" s="9" t="s">
        <v>67</v>
      </c>
    </row>
    <row r="56" spans="1:6" x14ac:dyDescent="0.25">
      <c r="A56" s="5">
        <f t="shared" si="2"/>
        <v>46</v>
      </c>
      <c r="B56" s="9"/>
      <c r="C56" s="13" t="s">
        <v>30</v>
      </c>
      <c r="D56" s="9" t="s">
        <v>136</v>
      </c>
      <c r="E56" s="6" t="s">
        <v>90</v>
      </c>
      <c r="F56" s="9" t="s">
        <v>74</v>
      </c>
    </row>
    <row r="57" spans="1:6" x14ac:dyDescent="0.25">
      <c r="A57" s="5">
        <f t="shared" si="2"/>
        <v>47</v>
      </c>
      <c r="B57" s="9"/>
      <c r="C57" s="13" t="s">
        <v>31</v>
      </c>
      <c r="D57" s="9" t="s">
        <v>137</v>
      </c>
      <c r="E57" s="6" t="s">
        <v>92</v>
      </c>
      <c r="F57" s="9" t="s">
        <v>74</v>
      </c>
    </row>
    <row r="58" spans="1:6" x14ac:dyDescent="0.25">
      <c r="A58" s="5">
        <f t="shared" si="2"/>
        <v>48</v>
      </c>
      <c r="B58" s="9"/>
      <c r="C58" s="13" t="s">
        <v>32</v>
      </c>
      <c r="D58" s="9" t="s">
        <v>138</v>
      </c>
      <c r="E58" s="6" t="s">
        <v>92</v>
      </c>
      <c r="F58" s="9" t="s">
        <v>74</v>
      </c>
    </row>
    <row r="59" spans="1:6" x14ac:dyDescent="0.25">
      <c r="A59" s="5">
        <f t="shared" si="2"/>
        <v>49</v>
      </c>
      <c r="B59" s="9"/>
      <c r="C59" s="13" t="s">
        <v>27</v>
      </c>
      <c r="D59" s="9" t="s">
        <v>139</v>
      </c>
      <c r="E59" s="6" t="s">
        <v>90</v>
      </c>
      <c r="F59" s="9" t="s">
        <v>74</v>
      </c>
    </row>
    <row r="60" spans="1:6" x14ac:dyDescent="0.25">
      <c r="A60" s="5">
        <f t="shared" si="2"/>
        <v>50</v>
      </c>
      <c r="B60" s="9"/>
      <c r="C60" s="13" t="s">
        <v>66</v>
      </c>
      <c r="D60" s="9" t="s">
        <v>140</v>
      </c>
      <c r="E60" s="6" t="s">
        <v>100</v>
      </c>
      <c r="F60" s="9" t="s">
        <v>76</v>
      </c>
    </row>
    <row r="61" spans="1:6" x14ac:dyDescent="0.25">
      <c r="A61" s="5">
        <f t="shared" si="2"/>
        <v>51</v>
      </c>
      <c r="B61" s="9"/>
      <c r="C61" s="13" t="s">
        <v>142</v>
      </c>
      <c r="D61" s="9"/>
      <c r="E61" s="6"/>
      <c r="F61" s="9" t="s">
        <v>141</v>
      </c>
    </row>
    <row r="62" spans="1:6" x14ac:dyDescent="0.25">
      <c r="A62" s="5">
        <f t="shared" si="2"/>
        <v>52</v>
      </c>
      <c r="B62" s="9"/>
      <c r="C62" s="13" t="s">
        <v>143</v>
      </c>
      <c r="D62" s="9"/>
      <c r="E62" s="6"/>
      <c r="F62" s="9" t="s">
        <v>141</v>
      </c>
    </row>
    <row r="63" spans="1:6" x14ac:dyDescent="0.25">
      <c r="A63" s="5">
        <f t="shared" si="2"/>
        <v>53</v>
      </c>
      <c r="B63" s="9"/>
      <c r="C63" s="13" t="s">
        <v>144</v>
      </c>
      <c r="D63" s="9"/>
      <c r="E63" s="6"/>
      <c r="F63" s="9" t="s">
        <v>141</v>
      </c>
    </row>
    <row r="64" spans="1:6" x14ac:dyDescent="0.25">
      <c r="A64" s="5">
        <f t="shared" si="2"/>
        <v>54</v>
      </c>
      <c r="B64" s="9"/>
      <c r="C64" s="13" t="s">
        <v>145</v>
      </c>
      <c r="D64" s="9"/>
      <c r="E64" s="6"/>
      <c r="F64" s="9" t="s">
        <v>141</v>
      </c>
    </row>
    <row r="65" spans="1:6" x14ac:dyDescent="0.25">
      <c r="A65" s="11"/>
      <c r="B65" s="10"/>
      <c r="C65" s="12"/>
      <c r="D65" s="10"/>
      <c r="E65" s="12"/>
      <c r="F65" s="10"/>
    </row>
    <row r="69" spans="1:6" ht="18.75" customHeight="1" x14ac:dyDescent="0.25">
      <c r="D69" s="14" t="s">
        <v>147</v>
      </c>
      <c r="E69" s="117" t="s">
        <v>148</v>
      </c>
      <c r="F69" s="117"/>
    </row>
    <row r="70" spans="1:6" x14ac:dyDescent="0.25">
      <c r="D70" s="1"/>
      <c r="E70" s="1" t="s">
        <v>149</v>
      </c>
      <c r="F70" s="1"/>
    </row>
    <row r="71" spans="1:6" x14ac:dyDescent="0.25">
      <c r="D71" s="1"/>
      <c r="E71" s="1" t="s">
        <v>7</v>
      </c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x14ac:dyDescent="0.25">
      <c r="D75" s="1"/>
      <c r="E75" s="15" t="s">
        <v>150</v>
      </c>
      <c r="F75" s="1"/>
    </row>
    <row r="76" spans="1:6" x14ac:dyDescent="0.25">
      <c r="D76" s="1"/>
      <c r="E76" s="1" t="s">
        <v>151</v>
      </c>
      <c r="F76" s="1"/>
    </row>
    <row r="77" spans="1:6" x14ac:dyDescent="0.25">
      <c r="D77" s="1"/>
      <c r="E77" s="16" t="s">
        <v>152</v>
      </c>
      <c r="F77" s="1"/>
    </row>
    <row r="82" spans="3:3" x14ac:dyDescent="0.25">
      <c r="C82" s="26">
        <v>3201120</v>
      </c>
    </row>
    <row r="83" spans="3:3" x14ac:dyDescent="0.25">
      <c r="C83" s="26">
        <v>2572866</v>
      </c>
    </row>
    <row r="84" spans="3:3" x14ac:dyDescent="0.25">
      <c r="C84" s="26">
        <f>C82-C83</f>
        <v>628254</v>
      </c>
    </row>
    <row r="85" spans="3:3" x14ac:dyDescent="0.25">
      <c r="C85" s="26">
        <v>12</v>
      </c>
    </row>
    <row r="86" spans="3:3" x14ac:dyDescent="0.25">
      <c r="C86" s="26">
        <f>C84*C85</f>
        <v>7539048</v>
      </c>
    </row>
    <row r="87" spans="3:3" x14ac:dyDescent="0.25">
      <c r="C87" s="25"/>
    </row>
    <row r="88" spans="3:3" x14ac:dyDescent="0.25">
      <c r="C88" s="25"/>
    </row>
    <row r="89" spans="3:3" x14ac:dyDescent="0.25">
      <c r="C89" s="25"/>
    </row>
    <row r="90" spans="3:3" x14ac:dyDescent="0.25">
      <c r="C90" s="25"/>
    </row>
    <row r="91" spans="3:3" x14ac:dyDescent="0.25">
      <c r="C91" s="25"/>
    </row>
    <row r="92" spans="3:3" x14ac:dyDescent="0.25">
      <c r="C92" s="25"/>
    </row>
    <row r="93" spans="3:3" x14ac:dyDescent="0.25">
      <c r="C93" s="25"/>
    </row>
  </sheetData>
  <mergeCells count="3">
    <mergeCell ref="A1:F1"/>
    <mergeCell ref="E69:F69"/>
    <mergeCell ref="A2:F2"/>
  </mergeCells>
  <pageMargins left="0.5" right="0.7" top="0.75" bottom="0.75" header="0.3" footer="0.3"/>
  <pageSetup paperSize="5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4BFA-FE9A-4EEE-9497-D79CEF485E9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455F-19A7-4F97-A9DE-5C8603F6E1E6}">
  <dimension ref="A1:D54"/>
  <sheetViews>
    <sheetView topLeftCell="A13" zoomScaleNormal="100" workbookViewId="0">
      <selection activeCell="C27" sqref="C27:C36"/>
    </sheetView>
  </sheetViews>
  <sheetFormatPr defaultRowHeight="15" x14ac:dyDescent="0.25"/>
  <cols>
    <col min="1" max="1" width="5.7109375" customWidth="1"/>
    <col min="2" max="2" width="44.140625" customWidth="1"/>
    <col min="3" max="3" width="55.28515625" customWidth="1"/>
    <col min="4" max="4" width="26.85546875" customWidth="1"/>
  </cols>
  <sheetData>
    <row r="1" spans="1:4" ht="15.75" x14ac:dyDescent="0.25">
      <c r="A1" s="118" t="s">
        <v>200</v>
      </c>
      <c r="B1" s="118"/>
      <c r="C1" s="118"/>
      <c r="D1" s="118"/>
    </row>
    <row r="2" spans="1:4" ht="15.75" x14ac:dyDescent="0.25">
      <c r="A2" s="118" t="s">
        <v>153</v>
      </c>
      <c r="B2" s="118"/>
      <c r="C2" s="118"/>
      <c r="D2" s="118"/>
    </row>
    <row r="3" spans="1:4" ht="15.75" x14ac:dyDescent="0.25">
      <c r="A3" s="56"/>
      <c r="B3" s="56"/>
      <c r="C3" s="56"/>
      <c r="D3" s="47"/>
    </row>
    <row r="4" spans="1:4" ht="15.75" x14ac:dyDescent="0.25">
      <c r="A4" s="48" t="s">
        <v>71</v>
      </c>
      <c r="B4" s="48"/>
      <c r="C4" s="48"/>
      <c r="D4" s="47"/>
    </row>
    <row r="5" spans="1:4" ht="24.95" customHeight="1" x14ac:dyDescent="0.25">
      <c r="A5" s="49" t="s">
        <v>0</v>
      </c>
      <c r="B5" s="60" t="s">
        <v>2</v>
      </c>
      <c r="C5" s="49" t="s">
        <v>146</v>
      </c>
      <c r="D5" s="49" t="s">
        <v>195</v>
      </c>
    </row>
    <row r="6" spans="1:4" ht="24.95" customHeight="1" x14ac:dyDescent="0.25">
      <c r="A6" s="65"/>
      <c r="B6" s="66"/>
      <c r="C6" s="65"/>
      <c r="D6" s="62"/>
    </row>
    <row r="7" spans="1:4" ht="24.95" customHeight="1" x14ac:dyDescent="0.25">
      <c r="A7" s="54">
        <v>1</v>
      </c>
      <c r="B7" s="57" t="s">
        <v>160</v>
      </c>
      <c r="C7" s="51" t="s">
        <v>5</v>
      </c>
      <c r="D7" s="53">
        <v>1</v>
      </c>
    </row>
    <row r="8" spans="1:4" ht="24.95" customHeight="1" x14ac:dyDescent="0.25">
      <c r="A8" s="54">
        <f>A7+1</f>
        <v>2</v>
      </c>
      <c r="B8" s="57" t="s">
        <v>172</v>
      </c>
      <c r="C8" s="51" t="s">
        <v>7</v>
      </c>
      <c r="D8" s="54">
        <f>D7+1</f>
        <v>2</v>
      </c>
    </row>
    <row r="9" spans="1:4" ht="24.95" customHeight="1" x14ac:dyDescent="0.25">
      <c r="A9" s="54">
        <f>A8+1</f>
        <v>3</v>
      </c>
      <c r="B9" s="57" t="s">
        <v>8</v>
      </c>
      <c r="C9" s="51" t="s">
        <v>9</v>
      </c>
      <c r="D9" s="53">
        <f>D8+1</f>
        <v>3</v>
      </c>
    </row>
    <row r="10" spans="1:4" ht="24.95" customHeight="1" x14ac:dyDescent="0.25">
      <c r="A10" s="54">
        <f t="shared" ref="A10:A22" si="0">A9+1</f>
        <v>4</v>
      </c>
      <c r="B10" s="57" t="s">
        <v>10</v>
      </c>
      <c r="C10" s="51" t="s">
        <v>177</v>
      </c>
      <c r="D10" s="54">
        <f t="shared" ref="D10:D22" si="1">D9+1</f>
        <v>4</v>
      </c>
    </row>
    <row r="11" spans="1:4" ht="24.95" customHeight="1" x14ac:dyDescent="0.25">
      <c r="A11" s="54">
        <f t="shared" si="0"/>
        <v>5</v>
      </c>
      <c r="B11" s="57" t="s">
        <v>12</v>
      </c>
      <c r="C11" s="51" t="s">
        <v>178</v>
      </c>
      <c r="D11" s="53">
        <f t="shared" si="1"/>
        <v>5</v>
      </c>
    </row>
    <row r="12" spans="1:4" ht="24.95" customHeight="1" x14ac:dyDescent="0.25">
      <c r="A12" s="54">
        <v>6</v>
      </c>
      <c r="B12" s="57" t="s">
        <v>21</v>
      </c>
      <c r="C12" s="51" t="s">
        <v>184</v>
      </c>
      <c r="D12" s="54">
        <v>6</v>
      </c>
    </row>
    <row r="13" spans="1:4" ht="24.95" customHeight="1" x14ac:dyDescent="0.25">
      <c r="A13" s="54">
        <f t="shared" si="0"/>
        <v>7</v>
      </c>
      <c r="B13" s="57" t="s">
        <v>23</v>
      </c>
      <c r="C13" s="51" t="s">
        <v>24</v>
      </c>
      <c r="D13" s="53">
        <f t="shared" si="1"/>
        <v>7</v>
      </c>
    </row>
    <row r="14" spans="1:4" ht="24.95" customHeight="1" x14ac:dyDescent="0.25">
      <c r="A14" s="54">
        <v>8</v>
      </c>
      <c r="B14" s="57" t="s">
        <v>14</v>
      </c>
      <c r="C14" s="51" t="s">
        <v>179</v>
      </c>
      <c r="D14" s="54">
        <v>8</v>
      </c>
    </row>
    <row r="15" spans="1:4" ht="24.95" customHeight="1" x14ac:dyDescent="0.25">
      <c r="A15" s="54">
        <f t="shared" si="0"/>
        <v>9</v>
      </c>
      <c r="B15" s="57" t="s">
        <v>25</v>
      </c>
      <c r="C15" s="51" t="s">
        <v>185</v>
      </c>
      <c r="D15" s="53">
        <f t="shared" si="1"/>
        <v>9</v>
      </c>
    </row>
    <row r="16" spans="1:4" ht="24.95" customHeight="1" x14ac:dyDescent="0.25">
      <c r="A16" s="54">
        <f t="shared" si="0"/>
        <v>10</v>
      </c>
      <c r="B16" s="57" t="s">
        <v>16</v>
      </c>
      <c r="C16" s="51" t="s">
        <v>17</v>
      </c>
      <c r="D16" s="54">
        <f t="shared" si="1"/>
        <v>10</v>
      </c>
    </row>
    <row r="17" spans="1:4" ht="24.95" customHeight="1" x14ac:dyDescent="0.25">
      <c r="A17" s="54">
        <f t="shared" si="0"/>
        <v>11</v>
      </c>
      <c r="B17" s="57" t="s">
        <v>18</v>
      </c>
      <c r="C17" s="51" t="s">
        <v>26</v>
      </c>
      <c r="D17" s="53">
        <f t="shared" si="1"/>
        <v>11</v>
      </c>
    </row>
    <row r="18" spans="1:4" ht="24.95" customHeight="1" x14ac:dyDescent="0.25">
      <c r="A18" s="54">
        <f t="shared" si="0"/>
        <v>12</v>
      </c>
      <c r="B18" s="58" t="s">
        <v>102</v>
      </c>
      <c r="C18" s="51" t="s">
        <v>105</v>
      </c>
      <c r="D18" s="54">
        <f t="shared" si="1"/>
        <v>12</v>
      </c>
    </row>
    <row r="19" spans="1:4" ht="24.95" customHeight="1" x14ac:dyDescent="0.25">
      <c r="A19" s="54">
        <f t="shared" si="0"/>
        <v>13</v>
      </c>
      <c r="B19" s="58" t="s">
        <v>103</v>
      </c>
      <c r="C19" s="51" t="s">
        <v>101</v>
      </c>
      <c r="D19" s="53">
        <f t="shared" si="1"/>
        <v>13</v>
      </c>
    </row>
    <row r="20" spans="1:4" ht="24.95" customHeight="1" x14ac:dyDescent="0.25">
      <c r="A20" s="54">
        <f t="shared" si="0"/>
        <v>14</v>
      </c>
      <c r="B20" s="58" t="s">
        <v>104</v>
      </c>
      <c r="C20" s="51" t="s">
        <v>101</v>
      </c>
      <c r="D20" s="54">
        <f t="shared" si="1"/>
        <v>14</v>
      </c>
    </row>
    <row r="21" spans="1:4" ht="24.95" customHeight="1" x14ac:dyDescent="0.25">
      <c r="A21" s="54">
        <f t="shared" si="0"/>
        <v>15</v>
      </c>
      <c r="B21" s="58" t="s">
        <v>154</v>
      </c>
      <c r="C21" s="51" t="s">
        <v>101</v>
      </c>
      <c r="D21" s="53">
        <f t="shared" si="1"/>
        <v>15</v>
      </c>
    </row>
    <row r="22" spans="1:4" ht="24.95" customHeight="1" x14ac:dyDescent="0.25">
      <c r="A22" s="54">
        <f t="shared" si="0"/>
        <v>16</v>
      </c>
      <c r="B22" s="58" t="s">
        <v>192</v>
      </c>
      <c r="C22" s="51" t="s">
        <v>101</v>
      </c>
      <c r="D22" s="54">
        <f t="shared" si="1"/>
        <v>16</v>
      </c>
    </row>
    <row r="23" spans="1:4" ht="24.95" customHeight="1" x14ac:dyDescent="0.25">
      <c r="A23" s="54"/>
      <c r="B23" s="57"/>
      <c r="C23" s="51"/>
      <c r="D23" s="54"/>
    </row>
    <row r="24" spans="1:4" ht="24.95" customHeight="1" x14ac:dyDescent="0.25">
      <c r="A24" s="55"/>
      <c r="B24" s="67"/>
      <c r="C24" s="55"/>
      <c r="D24" s="59"/>
    </row>
    <row r="25" spans="1:4" ht="15.75" x14ac:dyDescent="0.25">
      <c r="A25" s="68"/>
      <c r="B25" s="68"/>
      <c r="C25" s="68"/>
      <c r="D25" s="47"/>
    </row>
    <row r="26" spans="1:4" ht="15.75" x14ac:dyDescent="0.25">
      <c r="A26" s="68"/>
      <c r="B26" s="68"/>
      <c r="C26" s="68"/>
      <c r="D26" s="47"/>
    </row>
    <row r="27" spans="1:4" ht="15.75" x14ac:dyDescent="0.25">
      <c r="A27" s="68"/>
      <c r="B27" s="68"/>
      <c r="C27" s="64" t="s">
        <v>196</v>
      </c>
      <c r="D27" s="69"/>
    </row>
    <row r="28" spans="1:4" ht="18.75" customHeight="1" x14ac:dyDescent="0.25">
      <c r="A28" s="68"/>
      <c r="B28" s="68"/>
      <c r="C28" s="64" t="s">
        <v>149</v>
      </c>
      <c r="D28" s="64"/>
    </row>
    <row r="29" spans="1:4" ht="15.75" x14ac:dyDescent="0.25">
      <c r="A29" s="68"/>
      <c r="B29" s="68"/>
      <c r="C29" s="64" t="s">
        <v>7</v>
      </c>
      <c r="D29" s="64"/>
    </row>
    <row r="30" spans="1:4" ht="15.75" x14ac:dyDescent="0.25">
      <c r="A30" s="68"/>
      <c r="B30" s="68"/>
      <c r="C30" s="64"/>
      <c r="D30" s="64"/>
    </row>
    <row r="31" spans="1:4" ht="15.75" x14ac:dyDescent="0.25">
      <c r="A31" s="68"/>
      <c r="B31" s="68"/>
      <c r="C31" s="64"/>
      <c r="D31" s="64"/>
    </row>
    <row r="32" spans="1:4" ht="15.75" x14ac:dyDescent="0.25">
      <c r="A32" s="68"/>
      <c r="B32" s="68"/>
      <c r="C32" s="69"/>
      <c r="D32" s="69"/>
    </row>
    <row r="33" spans="1:4" ht="15.75" x14ac:dyDescent="0.25">
      <c r="A33" s="68"/>
      <c r="B33" s="68"/>
      <c r="C33" s="69"/>
      <c r="D33" s="69"/>
    </row>
    <row r="34" spans="1:4" ht="15.75" x14ac:dyDescent="0.25">
      <c r="A34" s="68"/>
      <c r="B34" s="68"/>
      <c r="C34" s="64" t="s">
        <v>197</v>
      </c>
      <c r="D34" s="64"/>
    </row>
    <row r="35" spans="1:4" ht="15.75" x14ac:dyDescent="0.25">
      <c r="A35" s="68"/>
      <c r="B35" s="68"/>
      <c r="C35" s="64" t="s">
        <v>198</v>
      </c>
      <c r="D35" s="64"/>
    </row>
    <row r="36" spans="1:4" ht="15.75" x14ac:dyDescent="0.25">
      <c r="A36" s="68"/>
      <c r="B36" s="68"/>
      <c r="C36" s="64" t="s">
        <v>199</v>
      </c>
      <c r="D36" s="64"/>
    </row>
    <row r="37" spans="1:4" x14ac:dyDescent="0.25">
      <c r="A37" s="42"/>
      <c r="B37" s="42"/>
      <c r="C37" s="37"/>
    </row>
    <row r="38" spans="1:4" x14ac:dyDescent="0.25">
      <c r="A38" s="42"/>
      <c r="B38" s="42"/>
      <c r="C38" s="37"/>
    </row>
    <row r="39" spans="1:4" x14ac:dyDescent="0.25">
      <c r="A39" s="42"/>
      <c r="B39" s="42"/>
      <c r="C39" s="42"/>
    </row>
    <row r="40" spans="1:4" x14ac:dyDescent="0.25">
      <c r="A40" s="42"/>
      <c r="B40" s="42"/>
      <c r="C40" s="42"/>
    </row>
    <row r="41" spans="1:4" x14ac:dyDescent="0.25">
      <c r="A41" s="42"/>
      <c r="B41" s="42"/>
      <c r="C41" s="42"/>
    </row>
    <row r="43" spans="1:4" x14ac:dyDescent="0.25">
      <c r="B43" s="26">
        <v>3201120</v>
      </c>
    </row>
    <row r="44" spans="1:4" x14ac:dyDescent="0.25">
      <c r="B44" s="26">
        <v>2572866</v>
      </c>
    </row>
    <row r="45" spans="1:4" x14ac:dyDescent="0.25">
      <c r="B45" s="26">
        <f>B43-B44</f>
        <v>628254</v>
      </c>
    </row>
    <row r="46" spans="1:4" x14ac:dyDescent="0.25">
      <c r="B46" s="26">
        <v>12</v>
      </c>
    </row>
    <row r="47" spans="1:4" x14ac:dyDescent="0.25">
      <c r="B47" s="26">
        <f>B45*B46</f>
        <v>7539048</v>
      </c>
    </row>
    <row r="48" spans="1:4" x14ac:dyDescent="0.25">
      <c r="B48" s="25"/>
    </row>
    <row r="49" spans="2:2" x14ac:dyDescent="0.25">
      <c r="B49" s="25"/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  <row r="53" spans="2:2" x14ac:dyDescent="0.25">
      <c r="B53" s="25"/>
    </row>
    <row r="54" spans="2:2" x14ac:dyDescent="0.25">
      <c r="B54" s="25"/>
    </row>
  </sheetData>
  <mergeCells count="2">
    <mergeCell ref="A1:D1"/>
    <mergeCell ref="A2:D2"/>
  </mergeCells>
  <pageMargins left="0.39370078740157483" right="0.39370078740157483" top="0.94488188976377963" bottom="0.74803149606299213" header="0.31496062992125984" footer="0.31496062992125984"/>
  <pageSetup paperSize="5" scale="74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35C0-1FA8-41B8-A4F6-71435800B4E0}">
  <dimension ref="A1:D56"/>
  <sheetViews>
    <sheetView topLeftCell="A16" zoomScaleNormal="100" workbookViewId="0">
      <selection activeCell="C32" sqref="C32:C41"/>
    </sheetView>
  </sheetViews>
  <sheetFormatPr defaultRowHeight="15" x14ac:dyDescent="0.25"/>
  <cols>
    <col min="1" max="1" width="5.7109375" customWidth="1"/>
    <col min="2" max="2" width="44.140625" customWidth="1"/>
    <col min="3" max="3" width="55.28515625" customWidth="1"/>
    <col min="4" max="4" width="26.85546875" customWidth="1"/>
  </cols>
  <sheetData>
    <row r="1" spans="1:4" ht="15.75" x14ac:dyDescent="0.25">
      <c r="A1" s="118" t="s">
        <v>200</v>
      </c>
      <c r="B1" s="118"/>
      <c r="C1" s="118"/>
      <c r="D1" s="118"/>
    </row>
    <row r="2" spans="1:4" ht="15.75" x14ac:dyDescent="0.25">
      <c r="A2" s="118" t="s">
        <v>153</v>
      </c>
      <c r="B2" s="118"/>
      <c r="C2" s="118"/>
      <c r="D2" s="118"/>
    </row>
    <row r="3" spans="1:4" ht="15.75" x14ac:dyDescent="0.25">
      <c r="A3" s="56"/>
      <c r="B3" s="56"/>
      <c r="C3" s="56"/>
      <c r="D3" s="47"/>
    </row>
    <row r="4" spans="1:4" ht="15.75" x14ac:dyDescent="0.25">
      <c r="A4" s="48" t="s">
        <v>201</v>
      </c>
      <c r="B4" s="48"/>
      <c r="C4" s="48"/>
      <c r="D4" s="47"/>
    </row>
    <row r="5" spans="1:4" ht="24.95" customHeight="1" x14ac:dyDescent="0.25">
      <c r="A5" s="49" t="s">
        <v>0</v>
      </c>
      <c r="B5" s="70" t="s">
        <v>2</v>
      </c>
      <c r="C5" s="49" t="s">
        <v>146</v>
      </c>
      <c r="D5" s="49" t="s">
        <v>195</v>
      </c>
    </row>
    <row r="6" spans="1:4" ht="24.95" customHeight="1" x14ac:dyDescent="0.25">
      <c r="A6" s="50"/>
      <c r="B6" s="71"/>
      <c r="C6" s="50"/>
      <c r="D6" s="52"/>
    </row>
    <row r="7" spans="1:4" ht="24.95" customHeight="1" x14ac:dyDescent="0.25">
      <c r="A7" s="54">
        <v>1</v>
      </c>
      <c r="B7" s="57" t="s">
        <v>162</v>
      </c>
      <c r="C7" s="51" t="s">
        <v>36</v>
      </c>
      <c r="D7" s="53">
        <v>1</v>
      </c>
    </row>
    <row r="8" spans="1:4" ht="24.95" customHeight="1" x14ac:dyDescent="0.25">
      <c r="A8" s="54">
        <f>A7+1</f>
        <v>2</v>
      </c>
      <c r="B8" s="57" t="s">
        <v>158</v>
      </c>
      <c r="C8" s="51" t="s">
        <v>45</v>
      </c>
      <c r="D8" s="54">
        <f>D7+1</f>
        <v>2</v>
      </c>
    </row>
    <row r="9" spans="1:4" ht="24.95" customHeight="1" x14ac:dyDescent="0.25">
      <c r="A9" s="54">
        <f t="shared" ref="A9:A28" si="0">A8+1</f>
        <v>3</v>
      </c>
      <c r="B9" s="57" t="s">
        <v>50</v>
      </c>
      <c r="C9" s="51" t="s">
        <v>38</v>
      </c>
      <c r="D9" s="53">
        <f t="shared" ref="D9:D28" si="1">D8+1</f>
        <v>3</v>
      </c>
    </row>
    <row r="10" spans="1:4" ht="24.95" customHeight="1" x14ac:dyDescent="0.25">
      <c r="A10" s="54">
        <f t="shared" si="0"/>
        <v>4</v>
      </c>
      <c r="B10" s="57" t="s">
        <v>37</v>
      </c>
      <c r="C10" s="51" t="s">
        <v>38</v>
      </c>
      <c r="D10" s="54">
        <f t="shared" si="1"/>
        <v>4</v>
      </c>
    </row>
    <row r="11" spans="1:4" ht="24.95" customHeight="1" x14ac:dyDescent="0.25">
      <c r="A11" s="54">
        <f t="shared" si="0"/>
        <v>5</v>
      </c>
      <c r="B11" s="57" t="s">
        <v>46</v>
      </c>
      <c r="C11" s="51" t="s">
        <v>186</v>
      </c>
      <c r="D11" s="53">
        <f t="shared" si="1"/>
        <v>5</v>
      </c>
    </row>
    <row r="12" spans="1:4" ht="24.95" customHeight="1" x14ac:dyDescent="0.25">
      <c r="A12" s="54">
        <f t="shared" si="0"/>
        <v>6</v>
      </c>
      <c r="B12" s="57" t="s">
        <v>40</v>
      </c>
      <c r="C12" s="51" t="s">
        <v>187</v>
      </c>
      <c r="D12" s="54">
        <f t="shared" si="1"/>
        <v>6</v>
      </c>
    </row>
    <row r="13" spans="1:4" ht="24.95" customHeight="1" x14ac:dyDescent="0.25">
      <c r="A13" s="54">
        <f t="shared" si="0"/>
        <v>7</v>
      </c>
      <c r="B13" s="57" t="s">
        <v>42</v>
      </c>
      <c r="C13" s="51" t="s">
        <v>43</v>
      </c>
      <c r="D13" s="53">
        <f t="shared" si="1"/>
        <v>7</v>
      </c>
    </row>
    <row r="14" spans="1:4" ht="24.95" customHeight="1" x14ac:dyDescent="0.25">
      <c r="A14" s="54">
        <f t="shared" si="0"/>
        <v>8</v>
      </c>
      <c r="B14" s="57" t="s">
        <v>39</v>
      </c>
      <c r="C14" s="51" t="s">
        <v>49</v>
      </c>
      <c r="D14" s="54">
        <f t="shared" si="1"/>
        <v>8</v>
      </c>
    </row>
    <row r="15" spans="1:4" ht="24.95" customHeight="1" x14ac:dyDescent="0.25">
      <c r="A15" s="54">
        <f t="shared" si="0"/>
        <v>9</v>
      </c>
      <c r="B15" s="57" t="s">
        <v>48</v>
      </c>
      <c r="C15" s="51" t="s">
        <v>49</v>
      </c>
      <c r="D15" s="53">
        <f t="shared" si="1"/>
        <v>9</v>
      </c>
    </row>
    <row r="16" spans="1:4" ht="24.95" customHeight="1" x14ac:dyDescent="0.25">
      <c r="A16" s="54">
        <f t="shared" si="0"/>
        <v>10</v>
      </c>
      <c r="B16" s="57" t="s">
        <v>51</v>
      </c>
      <c r="C16" s="51" t="s">
        <v>188</v>
      </c>
      <c r="D16" s="54">
        <f t="shared" si="1"/>
        <v>10</v>
      </c>
    </row>
    <row r="17" spans="1:4" ht="24.95" customHeight="1" x14ac:dyDescent="0.25">
      <c r="A17" s="54">
        <f t="shared" si="0"/>
        <v>11</v>
      </c>
      <c r="B17" s="57" t="s">
        <v>28</v>
      </c>
      <c r="C17" s="51" t="s">
        <v>29</v>
      </c>
      <c r="D17" s="53">
        <f t="shared" si="1"/>
        <v>11</v>
      </c>
    </row>
    <row r="18" spans="1:4" ht="24.95" customHeight="1" x14ac:dyDescent="0.25">
      <c r="A18" s="54">
        <f t="shared" si="0"/>
        <v>12</v>
      </c>
      <c r="B18" s="57" t="s">
        <v>34</v>
      </c>
      <c r="C18" s="51" t="s">
        <v>29</v>
      </c>
      <c r="D18" s="54">
        <f t="shared" si="1"/>
        <v>12</v>
      </c>
    </row>
    <row r="19" spans="1:4" ht="24.95" customHeight="1" x14ac:dyDescent="0.25">
      <c r="A19" s="54">
        <f t="shared" si="0"/>
        <v>13</v>
      </c>
      <c r="B19" s="57" t="s">
        <v>33</v>
      </c>
      <c r="C19" s="51" t="s">
        <v>29</v>
      </c>
      <c r="D19" s="53">
        <f t="shared" si="1"/>
        <v>13</v>
      </c>
    </row>
    <row r="20" spans="1:4" ht="24.95" customHeight="1" x14ac:dyDescent="0.25">
      <c r="A20" s="54">
        <f t="shared" si="0"/>
        <v>14</v>
      </c>
      <c r="B20" s="58" t="s">
        <v>121</v>
      </c>
      <c r="C20" s="51" t="s">
        <v>101</v>
      </c>
      <c r="D20" s="54">
        <f t="shared" si="1"/>
        <v>14</v>
      </c>
    </row>
    <row r="21" spans="1:4" ht="24.95" customHeight="1" x14ac:dyDescent="0.25">
      <c r="A21" s="54">
        <f t="shared" si="0"/>
        <v>15</v>
      </c>
      <c r="B21" s="58" t="s">
        <v>122</v>
      </c>
      <c r="C21" s="51" t="s">
        <v>101</v>
      </c>
      <c r="D21" s="53">
        <f t="shared" si="1"/>
        <v>15</v>
      </c>
    </row>
    <row r="22" spans="1:4" ht="24.95" customHeight="1" x14ac:dyDescent="0.25">
      <c r="A22" s="54">
        <f t="shared" si="0"/>
        <v>16</v>
      </c>
      <c r="B22" s="58" t="s">
        <v>123</v>
      </c>
      <c r="C22" s="51" t="s">
        <v>101</v>
      </c>
      <c r="D22" s="54">
        <f t="shared" si="1"/>
        <v>16</v>
      </c>
    </row>
    <row r="23" spans="1:4" ht="24.95" customHeight="1" x14ac:dyDescent="0.25">
      <c r="A23" s="54">
        <f t="shared" si="0"/>
        <v>17</v>
      </c>
      <c r="B23" s="58" t="s">
        <v>124</v>
      </c>
      <c r="C23" s="51" t="s">
        <v>101</v>
      </c>
      <c r="D23" s="53">
        <f t="shared" si="1"/>
        <v>17</v>
      </c>
    </row>
    <row r="24" spans="1:4" ht="24.95" customHeight="1" x14ac:dyDescent="0.25">
      <c r="A24" s="54">
        <f t="shared" si="0"/>
        <v>18</v>
      </c>
      <c r="B24" s="58" t="s">
        <v>125</v>
      </c>
      <c r="C24" s="51" t="s">
        <v>101</v>
      </c>
      <c r="D24" s="54">
        <f t="shared" si="1"/>
        <v>18</v>
      </c>
    </row>
    <row r="25" spans="1:4" ht="24.95" customHeight="1" x14ac:dyDescent="0.25">
      <c r="A25" s="54">
        <f t="shared" si="0"/>
        <v>19</v>
      </c>
      <c r="B25" s="58" t="s">
        <v>126</v>
      </c>
      <c r="C25" s="51" t="s">
        <v>101</v>
      </c>
      <c r="D25" s="53">
        <f t="shared" si="1"/>
        <v>19</v>
      </c>
    </row>
    <row r="26" spans="1:4" ht="24.95" customHeight="1" x14ac:dyDescent="0.25">
      <c r="A26" s="54">
        <f t="shared" si="0"/>
        <v>20</v>
      </c>
      <c r="B26" s="58" t="s">
        <v>127</v>
      </c>
      <c r="C26" s="51" t="s">
        <v>101</v>
      </c>
      <c r="D26" s="54">
        <f t="shared" si="1"/>
        <v>20</v>
      </c>
    </row>
    <row r="27" spans="1:4" ht="24.95" customHeight="1" x14ac:dyDescent="0.25">
      <c r="A27" s="54">
        <f t="shared" si="0"/>
        <v>21</v>
      </c>
      <c r="B27" s="58" t="s">
        <v>143</v>
      </c>
      <c r="C27" s="51" t="s">
        <v>141</v>
      </c>
      <c r="D27" s="53">
        <f t="shared" si="1"/>
        <v>21</v>
      </c>
    </row>
    <row r="28" spans="1:4" ht="24.95" customHeight="1" x14ac:dyDescent="0.25">
      <c r="A28" s="54">
        <f t="shared" si="0"/>
        <v>22</v>
      </c>
      <c r="B28" s="58" t="s">
        <v>144</v>
      </c>
      <c r="C28" s="51" t="s">
        <v>141</v>
      </c>
      <c r="D28" s="54">
        <f t="shared" si="1"/>
        <v>22</v>
      </c>
    </row>
    <row r="29" spans="1:4" ht="24.95" customHeight="1" x14ac:dyDescent="0.25">
      <c r="A29" s="55"/>
      <c r="B29" s="67"/>
      <c r="C29" s="55"/>
      <c r="D29" s="61"/>
    </row>
    <row r="30" spans="1:4" x14ac:dyDescent="0.25">
      <c r="A30" s="42"/>
      <c r="B30" s="42"/>
      <c r="C30" s="42"/>
    </row>
    <row r="31" spans="1:4" x14ac:dyDescent="0.25">
      <c r="A31" s="42"/>
      <c r="B31" s="42"/>
      <c r="C31" s="42"/>
    </row>
    <row r="32" spans="1:4" ht="18.75" customHeight="1" x14ac:dyDescent="0.25">
      <c r="A32" s="42"/>
      <c r="B32" s="42"/>
      <c r="C32" s="64" t="s">
        <v>196</v>
      </c>
    </row>
    <row r="33" spans="1:3" ht="15.75" x14ac:dyDescent="0.25">
      <c r="A33" s="42"/>
      <c r="B33" s="42"/>
      <c r="C33" s="64" t="s">
        <v>149</v>
      </c>
    </row>
    <row r="34" spans="1:3" ht="15.75" x14ac:dyDescent="0.25">
      <c r="A34" s="42"/>
      <c r="B34" s="42"/>
      <c r="C34" s="64" t="s">
        <v>7</v>
      </c>
    </row>
    <row r="35" spans="1:3" ht="15.75" x14ac:dyDescent="0.25">
      <c r="A35" s="42"/>
      <c r="B35" s="42"/>
      <c r="C35" s="64"/>
    </row>
    <row r="36" spans="1:3" ht="15.75" x14ac:dyDescent="0.25">
      <c r="A36" s="42"/>
      <c r="B36" s="42"/>
      <c r="C36" s="64"/>
    </row>
    <row r="37" spans="1:3" ht="15.75" x14ac:dyDescent="0.25">
      <c r="A37" s="42"/>
      <c r="B37" s="42"/>
      <c r="C37" s="69"/>
    </row>
    <row r="38" spans="1:3" ht="15.75" x14ac:dyDescent="0.25">
      <c r="A38" s="42"/>
      <c r="B38" s="42"/>
      <c r="C38" s="69"/>
    </row>
    <row r="39" spans="1:3" ht="15.75" x14ac:dyDescent="0.25">
      <c r="A39" s="42"/>
      <c r="B39" s="42"/>
      <c r="C39" s="64" t="s">
        <v>197</v>
      </c>
    </row>
    <row r="40" spans="1:3" ht="15.75" x14ac:dyDescent="0.25">
      <c r="A40" s="42"/>
      <c r="B40" s="42"/>
      <c r="C40" s="64" t="s">
        <v>198</v>
      </c>
    </row>
    <row r="41" spans="1:3" ht="15.75" x14ac:dyDescent="0.25">
      <c r="A41" s="42"/>
      <c r="B41" s="42"/>
      <c r="C41" s="64" t="s">
        <v>199</v>
      </c>
    </row>
    <row r="42" spans="1:3" x14ac:dyDescent="0.25">
      <c r="A42" s="42"/>
      <c r="B42" s="42"/>
      <c r="C42" s="42"/>
    </row>
    <row r="43" spans="1:3" x14ac:dyDescent="0.25">
      <c r="A43" s="42"/>
      <c r="B43" s="42"/>
      <c r="C43" s="42"/>
    </row>
    <row r="45" spans="1:3" x14ac:dyDescent="0.25">
      <c r="B45" s="26">
        <v>3201120</v>
      </c>
    </row>
    <row r="46" spans="1:3" x14ac:dyDescent="0.25">
      <c r="B46" s="26">
        <v>2572866</v>
      </c>
    </row>
    <row r="47" spans="1:3" x14ac:dyDescent="0.25">
      <c r="B47" s="26">
        <f>B45-B46</f>
        <v>628254</v>
      </c>
    </row>
    <row r="48" spans="1:3" x14ac:dyDescent="0.25">
      <c r="B48" s="26">
        <v>12</v>
      </c>
    </row>
    <row r="49" spans="2:2" x14ac:dyDescent="0.25">
      <c r="B49" s="26">
        <f>B47*B48</f>
        <v>7539048</v>
      </c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  <row r="53" spans="2:2" x14ac:dyDescent="0.25">
      <c r="B53" s="25"/>
    </row>
    <row r="54" spans="2:2" x14ac:dyDescent="0.25">
      <c r="B54" s="25"/>
    </row>
    <row r="55" spans="2:2" x14ac:dyDescent="0.25">
      <c r="B55" s="25"/>
    </row>
    <row r="56" spans="2:2" x14ac:dyDescent="0.25">
      <c r="B56" s="25"/>
    </row>
  </sheetData>
  <mergeCells count="2">
    <mergeCell ref="A1:D1"/>
    <mergeCell ref="A2:D2"/>
  </mergeCells>
  <pageMargins left="0.51181102362204722" right="0.70866141732283472" top="0.74803149606299213" bottom="0.74803149606299213" header="0.31496062992125984" footer="0.31496062992125984"/>
  <pageSetup paperSize="5" scale="7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28AB-AF95-4335-85C7-A4EC61A33DE4}">
  <dimension ref="A1:D52"/>
  <sheetViews>
    <sheetView topLeftCell="A19" zoomScaleNormal="100" workbookViewId="0">
      <selection activeCell="C28" sqref="C28:C37"/>
    </sheetView>
  </sheetViews>
  <sheetFormatPr defaultRowHeight="15" x14ac:dyDescent="0.25"/>
  <cols>
    <col min="1" max="1" width="5.7109375" customWidth="1"/>
    <col min="2" max="2" width="44.140625" customWidth="1"/>
    <col min="3" max="3" width="55.28515625" customWidth="1"/>
    <col min="4" max="4" width="26.85546875" customWidth="1"/>
  </cols>
  <sheetData>
    <row r="1" spans="1:4" ht="24.95" customHeight="1" x14ac:dyDescent="0.25">
      <c r="A1" s="118" t="s">
        <v>200</v>
      </c>
      <c r="B1" s="118"/>
      <c r="C1" s="118"/>
      <c r="D1" s="118"/>
    </row>
    <row r="2" spans="1:4" ht="24.95" customHeight="1" x14ac:dyDescent="0.25">
      <c r="A2" s="118" t="s">
        <v>153</v>
      </c>
      <c r="B2" s="118"/>
      <c r="C2" s="118"/>
      <c r="D2" s="118"/>
    </row>
    <row r="3" spans="1:4" ht="24.95" customHeight="1" x14ac:dyDescent="0.25">
      <c r="A3" s="56"/>
      <c r="B3" s="56"/>
      <c r="C3" s="56"/>
      <c r="D3" s="47"/>
    </row>
    <row r="4" spans="1:4" ht="24.95" customHeight="1" x14ac:dyDescent="0.25">
      <c r="A4" s="48" t="s">
        <v>202</v>
      </c>
      <c r="B4" s="48"/>
      <c r="C4" s="48"/>
      <c r="D4" s="47"/>
    </row>
    <row r="5" spans="1:4" ht="24.95" customHeight="1" x14ac:dyDescent="0.25">
      <c r="A5" s="49" t="s">
        <v>0</v>
      </c>
      <c r="B5" s="60" t="s">
        <v>2</v>
      </c>
      <c r="C5" s="49" t="s">
        <v>146</v>
      </c>
      <c r="D5" s="49" t="s">
        <v>195</v>
      </c>
    </row>
    <row r="6" spans="1:4" ht="24.95" customHeight="1" x14ac:dyDescent="0.25">
      <c r="A6" s="65"/>
      <c r="B6" s="66"/>
      <c r="C6" s="65"/>
      <c r="D6" s="62"/>
    </row>
    <row r="7" spans="1:4" ht="24.95" customHeight="1" x14ac:dyDescent="0.25">
      <c r="A7" s="54">
        <v>1</v>
      </c>
      <c r="B7" s="57" t="s">
        <v>53</v>
      </c>
      <c r="C7" s="51" t="s">
        <v>191</v>
      </c>
      <c r="D7" s="53">
        <v>1</v>
      </c>
    </row>
    <row r="8" spans="1:4" ht="24.95" customHeight="1" x14ac:dyDescent="0.25">
      <c r="A8" s="54">
        <f t="shared" ref="A8:A22" si="0">A7+1</f>
        <v>2</v>
      </c>
      <c r="B8" s="57" t="s">
        <v>61</v>
      </c>
      <c r="C8" s="51" t="s">
        <v>62</v>
      </c>
      <c r="D8" s="54">
        <f t="shared" ref="D8:D22" si="1">D7+1</f>
        <v>2</v>
      </c>
    </row>
    <row r="9" spans="1:4" ht="24.95" customHeight="1" x14ac:dyDescent="0.25">
      <c r="A9" s="54">
        <f t="shared" si="0"/>
        <v>3</v>
      </c>
      <c r="B9" s="57" t="s">
        <v>55</v>
      </c>
      <c r="C9" s="51" t="s">
        <v>56</v>
      </c>
      <c r="D9" s="53">
        <f t="shared" si="1"/>
        <v>3</v>
      </c>
    </row>
    <row r="10" spans="1:4" ht="24.95" customHeight="1" x14ac:dyDescent="0.25">
      <c r="A10" s="54">
        <f t="shared" si="0"/>
        <v>4</v>
      </c>
      <c r="B10" s="57" t="s">
        <v>60</v>
      </c>
      <c r="C10" s="51" t="s">
        <v>56</v>
      </c>
      <c r="D10" s="54">
        <f t="shared" si="1"/>
        <v>4</v>
      </c>
    </row>
    <row r="11" spans="1:4" ht="24.95" customHeight="1" x14ac:dyDescent="0.25">
      <c r="A11" s="54">
        <f t="shared" si="0"/>
        <v>5</v>
      </c>
      <c r="B11" s="57" t="s">
        <v>57</v>
      </c>
      <c r="C11" s="51" t="s">
        <v>58</v>
      </c>
      <c r="D11" s="53">
        <f t="shared" si="1"/>
        <v>5</v>
      </c>
    </row>
    <row r="12" spans="1:4" ht="24.95" customHeight="1" x14ac:dyDescent="0.25">
      <c r="A12" s="54">
        <f>A11+1</f>
        <v>6</v>
      </c>
      <c r="B12" s="57" t="s">
        <v>59</v>
      </c>
      <c r="C12" s="51" t="s">
        <v>58</v>
      </c>
      <c r="D12" s="54">
        <f>D11+1</f>
        <v>6</v>
      </c>
    </row>
    <row r="13" spans="1:4" ht="24.95" customHeight="1" x14ac:dyDescent="0.25">
      <c r="A13" s="54">
        <f>A12+1</f>
        <v>7</v>
      </c>
      <c r="B13" s="57" t="s">
        <v>63</v>
      </c>
      <c r="C13" s="51" t="s">
        <v>64</v>
      </c>
      <c r="D13" s="53">
        <f>D12+1</f>
        <v>7</v>
      </c>
    </row>
    <row r="14" spans="1:4" ht="24.95" customHeight="1" x14ac:dyDescent="0.25">
      <c r="A14" s="54">
        <f t="shared" si="0"/>
        <v>8</v>
      </c>
      <c r="B14" s="57" t="s">
        <v>65</v>
      </c>
      <c r="C14" s="51" t="s">
        <v>67</v>
      </c>
      <c r="D14" s="54">
        <f t="shared" si="1"/>
        <v>8</v>
      </c>
    </row>
    <row r="15" spans="1:4" ht="24.95" customHeight="1" x14ac:dyDescent="0.25">
      <c r="A15" s="54">
        <f t="shared" si="0"/>
        <v>9</v>
      </c>
      <c r="B15" s="57" t="s">
        <v>30</v>
      </c>
      <c r="C15" s="51" t="s">
        <v>74</v>
      </c>
      <c r="D15" s="53">
        <f t="shared" si="1"/>
        <v>9</v>
      </c>
    </row>
    <row r="16" spans="1:4" ht="24.95" customHeight="1" x14ac:dyDescent="0.25">
      <c r="A16" s="54">
        <f t="shared" si="0"/>
        <v>10</v>
      </c>
      <c r="B16" s="57" t="s">
        <v>31</v>
      </c>
      <c r="C16" s="51" t="s">
        <v>74</v>
      </c>
      <c r="D16" s="54">
        <f t="shared" si="1"/>
        <v>10</v>
      </c>
    </row>
    <row r="17" spans="1:4" ht="24.95" customHeight="1" x14ac:dyDescent="0.25">
      <c r="A17" s="54">
        <f t="shared" si="0"/>
        <v>11</v>
      </c>
      <c r="B17" s="57" t="s">
        <v>32</v>
      </c>
      <c r="C17" s="51" t="s">
        <v>74</v>
      </c>
      <c r="D17" s="53">
        <f t="shared" si="1"/>
        <v>11</v>
      </c>
    </row>
    <row r="18" spans="1:4" ht="24.95" customHeight="1" x14ac:dyDescent="0.25">
      <c r="A18" s="54">
        <f t="shared" si="0"/>
        <v>12</v>
      </c>
      <c r="B18" s="57" t="s">
        <v>27</v>
      </c>
      <c r="C18" s="51" t="s">
        <v>74</v>
      </c>
      <c r="D18" s="54">
        <f t="shared" si="1"/>
        <v>12</v>
      </c>
    </row>
    <row r="19" spans="1:4" ht="24.95" customHeight="1" x14ac:dyDescent="0.25">
      <c r="A19" s="54">
        <f t="shared" si="0"/>
        <v>13</v>
      </c>
      <c r="B19" s="58" t="s">
        <v>66</v>
      </c>
      <c r="C19" s="51" t="s">
        <v>170</v>
      </c>
      <c r="D19" s="53">
        <f t="shared" si="1"/>
        <v>13</v>
      </c>
    </row>
    <row r="20" spans="1:4" ht="24.95" customHeight="1" x14ac:dyDescent="0.25">
      <c r="A20" s="54">
        <f t="shared" si="0"/>
        <v>14</v>
      </c>
      <c r="B20" s="58" t="s">
        <v>189</v>
      </c>
      <c r="C20" s="51" t="s">
        <v>180</v>
      </c>
      <c r="D20" s="54">
        <f t="shared" si="1"/>
        <v>14</v>
      </c>
    </row>
    <row r="21" spans="1:4" ht="24.95" customHeight="1" x14ac:dyDescent="0.25">
      <c r="A21" s="54">
        <f t="shared" si="0"/>
        <v>15</v>
      </c>
      <c r="B21" s="58" t="s">
        <v>142</v>
      </c>
      <c r="C21" s="51" t="s">
        <v>141</v>
      </c>
      <c r="D21" s="53">
        <f t="shared" si="1"/>
        <v>15</v>
      </c>
    </row>
    <row r="22" spans="1:4" ht="24.95" customHeight="1" x14ac:dyDescent="0.25">
      <c r="A22" s="54">
        <f t="shared" si="0"/>
        <v>16</v>
      </c>
      <c r="B22" s="58" t="s">
        <v>145</v>
      </c>
      <c r="C22" s="51" t="s">
        <v>141</v>
      </c>
      <c r="D22" s="54">
        <f t="shared" si="1"/>
        <v>16</v>
      </c>
    </row>
    <row r="23" spans="1:4" ht="24.95" customHeight="1" x14ac:dyDescent="0.25">
      <c r="A23" s="72"/>
      <c r="B23" s="73"/>
      <c r="C23" s="72"/>
      <c r="D23" s="62"/>
    </row>
    <row r="24" spans="1:4" ht="24.95" customHeight="1" x14ac:dyDescent="0.25">
      <c r="A24" s="55"/>
      <c r="B24" s="67"/>
      <c r="C24" s="55"/>
      <c r="D24" s="63"/>
    </row>
    <row r="25" spans="1:4" ht="15.75" x14ac:dyDescent="0.25">
      <c r="A25" s="68"/>
      <c r="B25" s="68"/>
      <c r="C25" s="68"/>
      <c r="D25" s="47"/>
    </row>
    <row r="26" spans="1:4" ht="15.75" x14ac:dyDescent="0.25">
      <c r="A26" s="68"/>
      <c r="B26" s="68"/>
      <c r="C26" s="68"/>
      <c r="D26" s="47"/>
    </row>
    <row r="27" spans="1:4" ht="15.75" x14ac:dyDescent="0.25">
      <c r="A27" s="68"/>
      <c r="B27" s="68"/>
      <c r="C27" s="68"/>
      <c r="D27" s="47"/>
    </row>
    <row r="28" spans="1:4" ht="18.75" customHeight="1" x14ac:dyDescent="0.25">
      <c r="A28" s="68"/>
      <c r="B28" s="68"/>
      <c r="C28" s="64" t="s">
        <v>196</v>
      </c>
      <c r="D28" s="47"/>
    </row>
    <row r="29" spans="1:4" ht="15.75" x14ac:dyDescent="0.25">
      <c r="A29" s="68"/>
      <c r="B29" s="68"/>
      <c r="C29" s="64" t="s">
        <v>149</v>
      </c>
      <c r="D29" s="47"/>
    </row>
    <row r="30" spans="1:4" ht="15.75" x14ac:dyDescent="0.25">
      <c r="A30" s="68"/>
      <c r="B30" s="68"/>
      <c r="C30" s="64" t="s">
        <v>7</v>
      </c>
      <c r="D30" s="47"/>
    </row>
    <row r="31" spans="1:4" ht="15.75" x14ac:dyDescent="0.25">
      <c r="A31" s="68"/>
      <c r="B31" s="68"/>
      <c r="C31" s="64"/>
      <c r="D31" s="47"/>
    </row>
    <row r="32" spans="1:4" ht="15.75" x14ac:dyDescent="0.25">
      <c r="A32" s="68"/>
      <c r="B32" s="68"/>
      <c r="C32" s="64"/>
      <c r="D32" s="47"/>
    </row>
    <row r="33" spans="1:4" ht="15.75" x14ac:dyDescent="0.25">
      <c r="A33" s="68"/>
      <c r="B33" s="68"/>
      <c r="C33" s="69"/>
      <c r="D33" s="47"/>
    </row>
    <row r="34" spans="1:4" ht="15.75" x14ac:dyDescent="0.25">
      <c r="A34" s="68"/>
      <c r="B34" s="68"/>
      <c r="C34" s="69"/>
      <c r="D34" s="47"/>
    </row>
    <row r="35" spans="1:4" ht="15.75" x14ac:dyDescent="0.25">
      <c r="A35" s="68"/>
      <c r="B35" s="68"/>
      <c r="C35" s="64" t="s">
        <v>197</v>
      </c>
      <c r="D35" s="47"/>
    </row>
    <row r="36" spans="1:4" ht="15.75" x14ac:dyDescent="0.25">
      <c r="A36" s="68"/>
      <c r="B36" s="68"/>
      <c r="C36" s="64" t="s">
        <v>198</v>
      </c>
      <c r="D36" s="47"/>
    </row>
    <row r="37" spans="1:4" ht="15.75" x14ac:dyDescent="0.25">
      <c r="A37" s="68"/>
      <c r="B37" s="68"/>
      <c r="C37" s="64" t="s">
        <v>199</v>
      </c>
      <c r="D37" s="47"/>
    </row>
    <row r="38" spans="1:4" ht="15.75" x14ac:dyDescent="0.25">
      <c r="A38" s="68"/>
      <c r="B38" s="68"/>
      <c r="C38" s="68"/>
      <c r="D38" s="47"/>
    </row>
    <row r="39" spans="1:4" x14ac:dyDescent="0.25">
      <c r="A39" s="42"/>
      <c r="B39" s="42"/>
      <c r="C39" s="42"/>
    </row>
    <row r="41" spans="1:4" x14ac:dyDescent="0.25">
      <c r="B41" s="26">
        <v>3201120</v>
      </c>
    </row>
    <row r="42" spans="1:4" x14ac:dyDescent="0.25">
      <c r="B42" s="26">
        <v>2572866</v>
      </c>
    </row>
    <row r="43" spans="1:4" x14ac:dyDescent="0.25">
      <c r="B43" s="26">
        <f>B41-B42</f>
        <v>628254</v>
      </c>
    </row>
    <row r="44" spans="1:4" x14ac:dyDescent="0.25">
      <c r="B44" s="26">
        <v>12</v>
      </c>
    </row>
    <row r="45" spans="1:4" x14ac:dyDescent="0.25">
      <c r="B45" s="26">
        <f>B43*B44</f>
        <v>7539048</v>
      </c>
    </row>
    <row r="46" spans="1:4" x14ac:dyDescent="0.25">
      <c r="B46" s="25"/>
    </row>
    <row r="47" spans="1:4" x14ac:dyDescent="0.25">
      <c r="B47" s="25"/>
    </row>
    <row r="48" spans="1:4" x14ac:dyDescent="0.25">
      <c r="B48" s="25"/>
    </row>
    <row r="49" spans="2:2" x14ac:dyDescent="0.25">
      <c r="B49" s="25"/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</sheetData>
  <mergeCells count="2">
    <mergeCell ref="A1:D1"/>
    <mergeCell ref="A2:D2"/>
  </mergeCells>
  <pageMargins left="0.51181102362204722" right="0.70866141732283472" top="0.74803149606299213" bottom="0.74803149606299213" header="0.31496062992125984" footer="0.31496062992125984"/>
  <pageSetup paperSize="5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Pegawai23</vt:lpstr>
      <vt:lpstr>PNS23</vt:lpstr>
      <vt:lpstr>Sheet1</vt:lpstr>
      <vt:lpstr>Sheet2</vt:lpstr>
      <vt:lpstr>Sheet3</vt:lpstr>
      <vt:lpstr>Sheet4</vt:lpstr>
      <vt:lpstr>Pegawai23 (2)</vt:lpstr>
      <vt:lpstr>Pegawai23 (3)</vt:lpstr>
      <vt:lpstr>Pegawai23 (4)</vt:lpstr>
      <vt:lpstr>THL</vt:lpstr>
      <vt:lpstr>ABSENSI</vt:lpstr>
      <vt:lpstr>Ukur Kaos</vt:lpstr>
      <vt:lpstr>ABSENSI!Print_Area</vt:lpstr>
      <vt:lpstr>Pegawai23!Print_Area</vt:lpstr>
      <vt:lpstr>'Pegawai23 (2)'!Print_Area</vt:lpstr>
      <vt:lpstr>'Pegawai23 (3)'!Print_Area</vt:lpstr>
      <vt:lpstr>'Pegawai23 (4)'!Print_Area</vt:lpstr>
      <vt:lpstr>'PNS23'!Print_Area</vt:lpstr>
      <vt:lpstr>Sheet1!Print_Area</vt:lpstr>
      <vt:lpstr>THL!Print_Area</vt:lpstr>
      <vt:lpstr>'Ukur Kaos'!Print_Area</vt:lpstr>
      <vt:lpstr>ABSENSI!Print_Titles</vt:lpstr>
      <vt:lpstr>Pegawai23!Print_Titles</vt:lpstr>
      <vt:lpstr>'Pegawai23 (2)'!Print_Titles</vt:lpstr>
      <vt:lpstr>'Pegawai23 (3)'!Print_Titles</vt:lpstr>
      <vt:lpstr>'Pegawai23 (4)'!Print_Titles</vt:lpstr>
      <vt:lpstr>'PNS23'!Print_Titles</vt:lpstr>
      <vt:lpstr>Sheet1!Print_Titles</vt:lpstr>
      <vt:lpstr>THL!Print_Titles</vt:lpstr>
      <vt:lpstr>'Ukur Kaos'!Print_Titles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DISHUB KRA</dc:creator>
  <cp:lastModifiedBy>USER</cp:lastModifiedBy>
  <cp:lastPrinted>2024-01-29T08:57:25Z</cp:lastPrinted>
  <dcterms:created xsi:type="dcterms:W3CDTF">2022-02-02T07:15:51Z</dcterms:created>
  <dcterms:modified xsi:type="dcterms:W3CDTF">2024-02-22T12:39:51Z</dcterms:modified>
</cp:coreProperties>
</file>