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KjIP_KAB_KARANGANYAR\LKjIP KABUPATEN\"/>
    </mc:Choice>
  </mc:AlternateContent>
  <bookViews>
    <workbookView xWindow="240" yWindow="75" windowWidth="12240" windowHeight="7995"/>
  </bookViews>
  <sheets>
    <sheet name="PK-18" sheetId="11" r:id="rId1"/>
  </sheets>
  <definedNames>
    <definedName name="_xlnm.Print_Area" localSheetId="0">'PK-18'!$A$1:$G$231</definedName>
  </definedNames>
  <calcPr calcId="152511"/>
</workbook>
</file>

<file path=xl/calcChain.xml><?xml version="1.0" encoding="utf-8"?>
<calcChain xmlns="http://schemas.openxmlformats.org/spreadsheetml/2006/main">
  <c r="C56" i="11" l="1"/>
  <c r="C164" i="11"/>
  <c r="C103" i="11"/>
  <c r="C90" i="11"/>
  <c r="C212" i="11"/>
  <c r="C190" i="11"/>
  <c r="C184" i="11"/>
  <c r="C176" i="11"/>
  <c r="C154" i="11"/>
  <c r="C143" i="11"/>
  <c r="C126" i="11"/>
  <c r="C119" i="11"/>
  <c r="C111" i="11"/>
  <c r="C77" i="11"/>
  <c r="C80" i="11" s="1"/>
  <c r="C85" i="11" s="1"/>
</calcChain>
</file>

<file path=xl/sharedStrings.xml><?xml version="1.0" encoding="utf-8"?>
<sst xmlns="http://schemas.openxmlformats.org/spreadsheetml/2006/main" count="401" uniqueCount="235">
  <si>
    <t>No</t>
  </si>
  <si>
    <t>MISI 1 : MEMBANGUN INFRASTRUKTUR MENYELURUH</t>
  </si>
  <si>
    <t>1.1.1</t>
  </si>
  <si>
    <t>2.1.1</t>
  </si>
  <si>
    <t>2.2.1</t>
  </si>
  <si>
    <t>Meningkatnya Investasi di Daerah</t>
  </si>
  <si>
    <t>MISI  3 : MEWUJUDKAN PENDIDIKAN GRATIS SD/SMP/SMA DAN KESEHATAN GRATIS</t>
  </si>
  <si>
    <t>3.1.1</t>
  </si>
  <si>
    <t>3.1.2</t>
  </si>
  <si>
    <t>Meningkatnya Kesempatan Mengenyam Pendidikan 12 Tahun bagi Penduduk Kab. Karanganyar terutama kelompok miskin</t>
  </si>
  <si>
    <t>Meningkatkan Mutu Pelayanan Pendidikan</t>
  </si>
  <si>
    <t>3.2.</t>
  </si>
  <si>
    <t>3.2.1</t>
  </si>
  <si>
    <t>Meningkatkan Derajad Kesehatan Masyarakat</t>
  </si>
  <si>
    <t>MISI  4 : MEWUJUDKAN PEMBANGUNAN DESA SEBAGAI PUSAT PERTUMBUHAN</t>
  </si>
  <si>
    <t xml:space="preserve">Pertumbuhan Nilai Produksi </t>
  </si>
  <si>
    <t>5.1.1</t>
  </si>
  <si>
    <t>5.2.1</t>
  </si>
  <si>
    <t>5.3.1</t>
  </si>
  <si>
    <t>4.1.1</t>
  </si>
  <si>
    <t>Pelayanan Bebas KKN dan dapat Dipertanggungjawabkan Secara Terbuka Kepada Publik</t>
  </si>
  <si>
    <t>1.1</t>
  </si>
  <si>
    <t>2.1</t>
  </si>
  <si>
    <t>3.1</t>
  </si>
  <si>
    <t>4.1</t>
  </si>
  <si>
    <t>MISI  5 : MENINGKATKAN KUALITAS KEAGAMAAN. SOSIAL DAN BUDAYA</t>
  </si>
  <si>
    <t>5.1</t>
  </si>
  <si>
    <t>1.1.2</t>
  </si>
  <si>
    <t>PROGRAM</t>
  </si>
  <si>
    <t>ANGGARAN</t>
  </si>
  <si>
    <t>Program Pengembangan Lingkungan Sehat</t>
  </si>
  <si>
    <t>Program Pengembangan Kinerja Pengelolaan Air Minum dan Air Limbah</t>
  </si>
  <si>
    <t>Program Perencanaan Tata Ruang</t>
  </si>
  <si>
    <t>Program Peningkatan Iklim Investasi dan Realisasi Investasi</t>
  </si>
  <si>
    <t>Program Peningkatan Promosi dan Kerjasama Investasi</t>
  </si>
  <si>
    <t>Program Peningkatan Kualitas Kelembagaan Koperasi</t>
  </si>
  <si>
    <t>Program Pendidikan Anak Usia Dini</t>
  </si>
  <si>
    <t>Program Pengembangan Nilai Budaya</t>
  </si>
  <si>
    <t>Program Pengelolaan Kekayaan Budaya</t>
  </si>
  <si>
    <t>Program Wajib Belajar Pendidikan Dasar Sembilan Tahun</t>
  </si>
  <si>
    <t>Program Pengelolaan Keragaman Budaya</t>
  </si>
  <si>
    <t>Program Pendidikan Non Formal</t>
  </si>
  <si>
    <t>Program Peningkatan Mutu Pendidik dan Tenaga Kependidikan</t>
  </si>
  <si>
    <t>Program Manajemen Pelayanan Pendidikan</t>
  </si>
  <si>
    <t>Program Peningkatan Kesejahteraan Petani</t>
  </si>
  <si>
    <t>PERJANJIAN KINERJA KABUPATEN KARANGANYAR TAHUN 2018</t>
  </si>
  <si>
    <t>SASARAN STRATEGIS</t>
  </si>
  <si>
    <t xml:space="preserve">INDIKATOR KINERJA </t>
  </si>
  <si>
    <t>TARGET</t>
  </si>
  <si>
    <t>Tujuan : Mengembangkan UMKM</t>
  </si>
  <si>
    <t>Tujuan : Meningkatkan Iklim Usaha Dan Pengembangan Modal</t>
  </si>
  <si>
    <t>Tujuan : Mewujudkan pelayanan kesehatan yang adil, prima dan gratis bagi kelompok miskin</t>
  </si>
  <si>
    <t>Tujuan : Meningkatkan Kualitas Keagamaan</t>
  </si>
  <si>
    <t>Tujuan : Meningkatkan Kapasitas Aparatur Menyelenggarakan Tugas Secara Profesional dan Akuntabel</t>
  </si>
  <si>
    <t>Disdikbud</t>
  </si>
  <si>
    <t>Program Standarisasi Pelayanan Kesehatan</t>
  </si>
  <si>
    <t>Program Upaya Kesehatan Masyarakat</t>
  </si>
  <si>
    <t>Program Obat dan Perbekalan Kesehatan</t>
  </si>
  <si>
    <t>Program Pengembangan Obat Asli Indonesia</t>
  </si>
  <si>
    <t>Program Pencegahan dan Penanggulangan Penyakit Menular</t>
  </si>
  <si>
    <t>Program Perbaikan Gizi Masyarakat</t>
  </si>
  <si>
    <t>Tujuan : Meningkatkan Kualitas dan Kapasitas Infrastruktur</t>
  </si>
  <si>
    <t>Penataan dan Pengendalian Tata Ruang Daerah</t>
  </si>
  <si>
    <t>Prosentase alih guna lahan</t>
  </si>
  <si>
    <t>Pemenuhan Kebutuhan Air Bersih dan Sanitasi</t>
  </si>
  <si>
    <t>MISI  2 : Menciptakan 10.000 Wirausahawan Mandiri</t>
  </si>
  <si>
    <t>Meningkatnya UMKM</t>
  </si>
  <si>
    <t>Prosentase pertambahan usaha mikro</t>
  </si>
  <si>
    <t>Tujuan : Mewujudkan Pelayanan Pendidikan Berkarakter Yang Adil, Prima, dan Gratis di Tingkat SD dan SMP</t>
  </si>
  <si>
    <t>1) Angka Partisipasi Kasar (APK)</t>
  </si>
  <si>
    <t>2) Angka Partisipasi Murni (APM)</t>
  </si>
  <si>
    <t>Meningkatnya Keswadayaan dan Kegotongroyongan              
Masyarakat dalam Pembangunan Desa</t>
  </si>
  <si>
    <t>4.1.2</t>
  </si>
  <si>
    <t>Menurunnya Potensi Konflik Antar Kelompok Masyarakat, Suku Ras dan Agama</t>
  </si>
  <si>
    <t>Jumlah konflik Keagamaan/SARA</t>
  </si>
  <si>
    <t>WTP</t>
  </si>
  <si>
    <t>1) Jumlah kelompok seni dan budaya yang aktif dan dilestarikan</t>
  </si>
  <si>
    <t>Infrastruktur yang baik</t>
  </si>
  <si>
    <t xml:space="preserve">Memajukan dan melestarikan Adat dan Budaya Daerah </t>
  </si>
  <si>
    <t>Berkembangnya Karanganyar sebagai daerah tujuan wisata</t>
  </si>
  <si>
    <t>Persentase kenaikan Kunjungan Wisata di Kabupaten Karanganyar</t>
  </si>
  <si>
    <t>Tujuan : Menerapkan Konsep Ramah Lingkungan Dalam Setiap Pembangunan</t>
  </si>
  <si>
    <t>1) Proporsi panjang jalan kabupaten dalam kondisi mantap</t>
  </si>
  <si>
    <t>2) Proporsi jumlah jembatan Kabupaten dalam kondisi baik</t>
  </si>
  <si>
    <t>3) Persentase kondisi jaringan irigasi dalam kondisi baik</t>
  </si>
  <si>
    <t>4) Proporsi pembangunan sarana prasarana pelayanan publik dan perkantoran pemerintah dalam kondisi baik</t>
  </si>
  <si>
    <t>1) Persentase cakupan rumah tangga akses air bersih</t>
  </si>
  <si>
    <t>2) Persentase rumah tangga akses sanitasi</t>
  </si>
  <si>
    <t>- Angka Putus Sekolah SD</t>
  </si>
  <si>
    <t>- Angka Putus Sekolah SMP</t>
  </si>
  <si>
    <t>- Angka Partisipasi Kasar SD</t>
  </si>
  <si>
    <t>- Angka Partisipasi Kasar SMP</t>
  </si>
  <si>
    <t>- Angka Partisipasi Murni SD</t>
  </si>
  <si>
    <t>- Angka Partisipasi Murni SMP</t>
  </si>
  <si>
    <t>3) Angka Kematian Bayi per 1000 kelahiran hidup (AKB)</t>
  </si>
  <si>
    <t xml:space="preserve">5) Prevalensi balita gizi buruk </t>
  </si>
  <si>
    <t>Tujuan : Meningkatkan Kuantitas dan Kualitas Produksi Serta Pemasaran Hasil</t>
  </si>
  <si>
    <t>Persentase kontribusi sektor pertanian terhadap PDRB</t>
  </si>
  <si>
    <t>Tujuan : Menumbuhkembangkan Budaya Daerah dan Pariwisata</t>
  </si>
  <si>
    <t>5.2.2</t>
  </si>
  <si>
    <t xml:space="preserve">1) Angka Putus Sekolah </t>
  </si>
  <si>
    <t>2) Angka melek huruf</t>
  </si>
  <si>
    <t>1) Opini BPK (WTP)</t>
  </si>
  <si>
    <t>1.2.1</t>
  </si>
  <si>
    <t>2) Angka Kematian Ibu per 100,000 kelahiran hidup  (AKI)</t>
  </si>
  <si>
    <t>4) Angka Kematian Balita per 1000 kelahiran
hidup (AKABA)</t>
  </si>
  <si>
    <t xml:space="preserve">Tujuan : Pemerataan Pembangunan Wilayah Untuk Meningkatkan Sumbangan Desa Bagi Perekonomian Daerah
</t>
  </si>
  <si>
    <t>Program pembinaan pedagang kakilima dan asongan</t>
  </si>
  <si>
    <t>Program Pengembangan Sistem Pendukung Usaha Bagi Usaha Mikro Kecil Menengah</t>
  </si>
  <si>
    <t>Program pengembangan industri kecil dan menengah</t>
  </si>
  <si>
    <t>Program peningkatan keamanan dan kenyamanan lingkungan</t>
  </si>
  <si>
    <t>Program pengembangan wawasan kebangsaan</t>
  </si>
  <si>
    <t>Program kemitraan pengembangan wawasan kebangsaan</t>
  </si>
  <si>
    <t xml:space="preserve">Persentase kontribusi swadaya masyarakat untuk pembangunan di tingkat desa/kelurahan </t>
  </si>
  <si>
    <t xml:space="preserve">2) Persentase Benda, Situs dan Kawasan Cagar Budaya yang dilestarikan </t>
  </si>
  <si>
    <t>JUMLAH ANGGARAN TAHUN 2018</t>
  </si>
  <si>
    <t>1) Jumlah nilai investasi berskala nasional
(PMDN/PMA) (milyar rupiah)</t>
  </si>
  <si>
    <t xml:space="preserve">1) Angka Harapan Hidup (AHH) </t>
  </si>
  <si>
    <t>&lt;105</t>
  </si>
  <si>
    <t>Sangat Tinggi</t>
  </si>
  <si>
    <t>Program pembangunan jalan dan jembatan</t>
  </si>
  <si>
    <t>Program rehabilitasi/pemeliharaan jalan dan jembatan</t>
  </si>
  <si>
    <t>Program pembangunan saluran drainase/gorong-gorong</t>
  </si>
  <si>
    <t>Program pembangunan turap/talud/bronjong</t>
  </si>
  <si>
    <t>Program peningkatan sarana dan prasarana kebinamargaan</t>
  </si>
  <si>
    <t>Program Pengembangan dan Pengelolaan Jaringan Irigasi, Rawa dan Jaringan Pengairan lainnya</t>
  </si>
  <si>
    <t>Program Pembangunan Prasarana dan Fasilitas Perhubungan</t>
  </si>
  <si>
    <t>Program Pemeliharaan Prasarana dan Sarana Penerangan Jalan, Taman, dan Lingkungan Pemukiman</t>
  </si>
  <si>
    <t>Program pengadaan, peningkatan dan perbaikan sarana dan prasarana puskesmas/ puskemas pembantu dan jaringannya</t>
  </si>
  <si>
    <t>Program pengadaan, peningkatan sarana dan prasarana rumah sakit/ rumah sakit jiwa/  rumah sakit paru-paru/  rumah sakit mata</t>
  </si>
  <si>
    <t>Program pengelolaan ruang terbuka hijau (RTH)</t>
  </si>
  <si>
    <t>Program pembangunan infrastruktur perdesaan</t>
  </si>
  <si>
    <t>Program Peningkatan Sarana dan Prasarana Aparatur</t>
  </si>
  <si>
    <t>Program penataan penguasaan, pemilikan, penggunaan dan pemanfaatan tanah</t>
  </si>
  <si>
    <t>Program penciptaan iklim usaha Usaha Kecil Menengah yang konduksif</t>
  </si>
  <si>
    <t>Program Perlindungan dan Pengembangan Lembaga Ketenagakerjaan</t>
  </si>
  <si>
    <t>Program Pengembangan Kewirausahaan dan Keunggulan Kompetitif Usaha Kecil Menengah</t>
  </si>
  <si>
    <t>Program peningkatan efisiensi perdagangan dalam negeri</t>
  </si>
  <si>
    <t>Program perlindungan konsumen dan pengamanan perdagangan</t>
  </si>
  <si>
    <t>Program Pengembangan Budaya Baca</t>
  </si>
  <si>
    <t>Program pelayanan kesehatan penduduk miskin</t>
  </si>
  <si>
    <t>Program peningkatan keselamatan ibu melahirkan dan anak</t>
  </si>
  <si>
    <t>Program pengembangan lembaga ekonomi pedesaan</t>
  </si>
  <si>
    <t>Program Peningkatan Keberdayaan Masyarakat Perdesaan</t>
  </si>
  <si>
    <t>Program peningkatan partisipasi masyarakat dalam membangun desa</t>
  </si>
  <si>
    <t>Program pemberdayaan penyuluh pertanian/perkebunan lapangan</t>
  </si>
  <si>
    <t>Program Peningkatan Ketahan Pangan (pertanian/perkebunan)</t>
  </si>
  <si>
    <t>Program peningkatan pemasaran hasil produksi pertanian/perkebunan</t>
  </si>
  <si>
    <t>Program peningkatan penerapan teknologi pertanian/perkebunan</t>
  </si>
  <si>
    <t>Program peningkatan produksi pertanian/perkebunan</t>
  </si>
  <si>
    <t>Program pemberdayaan masyarakat untuk menjaga ketertiban dan keamanan</t>
  </si>
  <si>
    <t>Program pemeliharaan kantrantibmas dan pencegahan tindak kriminal</t>
  </si>
  <si>
    <t>Program pengembangan kerjasama pengelolaan kekayaan budaya</t>
  </si>
  <si>
    <t>Program pengembangan destinasi pariwisata</t>
  </si>
  <si>
    <t>Program pengembangan Kemitraan</t>
  </si>
  <si>
    <t>Program pengembangan pemasaran pariwisata</t>
  </si>
  <si>
    <t>Program penataan dan penyempurnaan kebijakan sistem dan prosedur pengawasan</t>
  </si>
  <si>
    <t>Program peningkatan profesionalisme tenaga pemeriksa dan aparatur pengawasan</t>
  </si>
  <si>
    <t>Program peningkatan sistem pengawasan internal dan pengendalian pelaksanaan kebijakan KDH</t>
  </si>
  <si>
    <t>Program optimalisasi pemanfaatan teknologi informasi</t>
  </si>
  <si>
    <t>Program Penataan Peraturan Perundang-Undangan</t>
  </si>
  <si>
    <t>Program mengintensifkan penanganan pengaduan masyarakat</t>
  </si>
  <si>
    <t>Program peningkatan pemberantasan penyakit masyarakat (pekat)</t>
  </si>
  <si>
    <t>Program Inspeksi kondisi jalan dan jembatan</t>
  </si>
  <si>
    <t>Program Promosi Kesehatan dan Pemberdayaan Masyarakat</t>
  </si>
  <si>
    <t>Program peningkatan pelayanan kesehatan anak balita</t>
  </si>
  <si>
    <t>Program peningkatan pelayanan kesehatan lansia</t>
  </si>
  <si>
    <t>Program pengawasan dan pengendalian kesehatan makanan</t>
  </si>
  <si>
    <t>2) Nilai LPPD</t>
  </si>
  <si>
    <t>3) Nilai Evaluasi AKIP Kabupaten</t>
  </si>
  <si>
    <t>&lt;1,09</t>
  </si>
  <si>
    <t>&lt;9,40</t>
  </si>
  <si>
    <t>Program Peningkatan Sarana dan Prasarana Olah Raga</t>
  </si>
  <si>
    <t>JUMLAH</t>
  </si>
  <si>
    <t>Program pengelolaan areal pemakaman</t>
  </si>
  <si>
    <t>Program perencanaan pembangunan daerah</t>
  </si>
  <si>
    <t>Program perancanaan prasarana wilayah dan sumber daya alam</t>
  </si>
  <si>
    <t>337,476,600</t>
  </si>
  <si>
    <t>235,000,000</t>
  </si>
  <si>
    <t>Program peningkatan kapasitas aparatur pemerintah desa</t>
  </si>
  <si>
    <t>Program peningkatan peran perempuan di perdesaan</t>
  </si>
  <si>
    <t>Program Peningkatan Penyelengggaraan Pemdes/ Kelurahan</t>
  </si>
  <si>
    <t>Program pendidikan politik masyarakat</t>
  </si>
  <si>
    <t>Program peningkatan dan pengembangan pengelolaan keuangan daerah</t>
  </si>
  <si>
    <t>Program pembinaan dan fasilitasi pengelolaan keuangan kabupaten/kota</t>
  </si>
  <si>
    <t>Program peningkatan kapasitas lembaga perwakilan rakyat daerah</t>
  </si>
  <si>
    <t>Program peningkatan pelayanan kedinasan kepala daerah/wakil kepala daerah</t>
  </si>
  <si>
    <t>Program pembinaan dan fasilitasi pengelolaan keuangan desa</t>
  </si>
  <si>
    <t>Program Peningkatan Kerjasama Antar Pemerintah Daerah</t>
  </si>
  <si>
    <t>Program Penataan Daerah Otonomi Baru</t>
  </si>
  <si>
    <t>Program Pembinaan dan Pengembangan Aparatur</t>
  </si>
  <si>
    <t>Program Peningkatan Pengembangan Sistem Pelaporan Capaian Kinerja dan Keuangan</t>
  </si>
  <si>
    <t>-</t>
  </si>
  <si>
    <t xml:space="preserve">Tujuan : Meningkatkan Kualitas dan Kapasitas Infrastruktur </t>
  </si>
  <si>
    <t>Sasaran : Infrastruktur yang Baik</t>
  </si>
  <si>
    <t>1.1.</t>
  </si>
  <si>
    <t>Sasaran : Penataan dan Pengendalian Tata Ruang Daerah</t>
  </si>
  <si>
    <t>Sasaran : Pemenuhan Kebutuhan Air Bersih dan Sanitasi</t>
  </si>
  <si>
    <t>1.2.</t>
  </si>
  <si>
    <t xml:space="preserve">Sasaran : Meningkatnya UMKM </t>
  </si>
  <si>
    <t>2.2</t>
  </si>
  <si>
    <t>Sasaran : Meningkatnya Investasi di Daerah</t>
  </si>
  <si>
    <t>Tujuan : Mewujudkan Pelayanan Pendidikan Berkarakter Yang Adil, Prima, dan Gratis di Tingkat SD, SMP</t>
  </si>
  <si>
    <t>Sasaran : Meningkatkan Mutu Pelayanan Pendidikan</t>
  </si>
  <si>
    <t xml:space="preserve">Sasaran : Meningkatnya Kesempatan Mengenyam Pendidikan 12 Tahun bagi Penduduk Kab. Karanganyar </t>
  </si>
  <si>
    <t>terutama kelompok miskin</t>
  </si>
  <si>
    <t>3.2</t>
  </si>
  <si>
    <t>Sasaran : Meningkatkan Derajad Kesehatan Masyarakat</t>
  </si>
  <si>
    <t>Tujuan : Pemerataan Pembangunan Wilayah Untuk Meningkatkan Sumbangan Desa Bagi Perekonomian Daerah</t>
  </si>
  <si>
    <t>Sasaran : Meningkatnya Keswadayaan dan Kegotongroyongan Masyarakat dalam Pembangunan Desa</t>
  </si>
  <si>
    <t>4.2.1</t>
  </si>
  <si>
    <t>4.2</t>
  </si>
  <si>
    <t xml:space="preserve">Sasaran : Pertumbuhan Nilai Produksi </t>
  </si>
  <si>
    <t>Sasaran : Menurunnya Potensi Konflik antar Kelompok Masyarakat, Suku, Ras dan Agama</t>
  </si>
  <si>
    <t>5.2</t>
  </si>
  <si>
    <t xml:space="preserve">Sasaran : Memajukan dan melestarikan Adat dan Budaya Daerah </t>
  </si>
  <si>
    <t>5.3</t>
  </si>
  <si>
    <t>5.2.2.</t>
  </si>
  <si>
    <t>Sasaran : Berkembangnya Karanganyar sebagai daerah tujuan wisata</t>
  </si>
  <si>
    <t>Sasaran : Pelayanan Bebas KKN dan dapat Dipertanggungjawabkan Secara Terbuka Kepada Publik</t>
  </si>
  <si>
    <t>1</t>
  </si>
  <si>
    <t>2</t>
  </si>
  <si>
    <t>Misi 2 : Menciptakan 10.000 Wirausahawan Mandiri</t>
  </si>
  <si>
    <t>Misi 1 : Membangun Infrastruktur Menyeluruh</t>
  </si>
  <si>
    <t>3</t>
  </si>
  <si>
    <t>Misi 3 : Mewujudkan Pendidikan Gratis SD/SMP/SMA dan Kesehatan Gratis</t>
  </si>
  <si>
    <t>4</t>
  </si>
  <si>
    <t>Misi 4 : Mewujudkan Pembangunan Desa Sebagai Pusat Pertumbuhan</t>
  </si>
  <si>
    <t>5</t>
  </si>
  <si>
    <t>Misi 5 : Meningkatkan Kualitas Keagamaan, Sosial, dan Budaya</t>
  </si>
  <si>
    <t>1.2</t>
  </si>
  <si>
    <t xml:space="preserve">               Karanganyar,                </t>
  </si>
  <si>
    <t xml:space="preserve">               BUPATI  KARANGANYAR,</t>
  </si>
  <si>
    <t xml:space="preserve">               Drs. H. JULIYATMONO, M.M.</t>
  </si>
  <si>
    <t>Ttd.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</si>
</sst>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_);_(@_)"/>
    <numFmt numFmtId="165" formatCode="_([$Rp-421]* #,##0.00_);_([$Rp-421]* \(#,##0.00\);_([$Rp-421]* &quot;-&quot;??_);_(@_)"/>
    <numFmt numFmtId="166" formatCode="#,##0.0"/>
  </numFmts>
  <fonts count="14" x14ac:knownFonts="1"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1"/>
      <scheme val="minor"/>
    </font>
    <font>
      <sz val="12"/>
      <color theme="1"/>
      <name val="Arial Narrow"/>
      <family val="2"/>
    </font>
    <font>
      <b/>
      <i/>
      <sz val="12"/>
      <color rgb="FF000000"/>
      <name val="Arial Narrow"/>
      <family val="2"/>
    </font>
    <font>
      <b/>
      <i/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89">
    <xf numFmtId="0" fontId="0" fillId="0" borderId="0" xfId="0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0" fontId="1" fillId="0" borderId="1" xfId="0" applyNumberFormat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Border="1" applyAlignment="1">
      <alignment vertical="top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quotePrefix="1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165" fontId="5" fillId="0" borderId="0" xfId="1" applyNumberFormat="1" applyFont="1" applyBorder="1" applyAlignment="1">
      <alignment horizontal="right" vertical="top"/>
    </xf>
    <xf numFmtId="0" fontId="6" fillId="0" borderId="0" xfId="3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9" fontId="1" fillId="0" borderId="1" xfId="0" applyNumberFormat="1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4" fontId="8" fillId="0" borderId="0" xfId="4" applyNumberFormat="1" applyFont="1" applyFill="1" applyBorder="1" applyAlignment="1">
      <alignment vertical="top"/>
    </xf>
    <xf numFmtId="0" fontId="9" fillId="0" borderId="0" xfId="0" applyFont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4" fontId="10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 horizontal="left" wrapText="1"/>
    </xf>
    <xf numFmtId="39" fontId="12" fillId="0" borderId="0" xfId="4" applyNumberFormat="1" applyFont="1" applyFill="1" applyBorder="1" applyAlignment="1">
      <alignment vertical="top"/>
    </xf>
    <xf numFmtId="39" fontId="10" fillId="0" borderId="0" xfId="4" applyNumberFormat="1" applyFont="1" applyFill="1" applyBorder="1" applyAlignment="1">
      <alignment vertical="top"/>
    </xf>
    <xf numFmtId="0" fontId="13" fillId="0" borderId="0" xfId="0" applyFont="1" applyBorder="1" applyAlignment="1">
      <alignment vertical="top" wrapText="1"/>
    </xf>
    <xf numFmtId="4" fontId="13" fillId="0" borderId="0" xfId="0" applyNumberFormat="1" applyFont="1" applyBorder="1" applyAlignment="1">
      <alignment horizontal="right" vertical="top" wrapText="1"/>
    </xf>
    <xf numFmtId="4" fontId="10" fillId="0" borderId="0" xfId="0" applyNumberFormat="1" applyFont="1" applyBorder="1"/>
    <xf numFmtId="39" fontId="8" fillId="0" borderId="0" xfId="4" applyNumberFormat="1" applyFont="1" applyFill="1" applyBorder="1" applyAlignment="1">
      <alignment vertical="top"/>
    </xf>
    <xf numFmtId="39" fontId="10" fillId="0" borderId="0" xfId="0" applyNumberFormat="1" applyFont="1" applyBorder="1" applyAlignment="1">
      <alignment vertical="top"/>
    </xf>
    <xf numFmtId="39" fontId="10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39" fontId="8" fillId="0" borderId="0" xfId="0" applyNumberFormat="1" applyFont="1" applyFill="1" applyBorder="1" applyAlignment="1">
      <alignment vertical="top"/>
    </xf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/>
    </xf>
    <xf numFmtId="2" fontId="2" fillId="0" borderId="0" xfId="0" quotePrefix="1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/>
    </xf>
    <xf numFmtId="39" fontId="12" fillId="0" borderId="0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0" fontId="2" fillId="0" borderId="0" xfId="3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top"/>
    </xf>
  </cellXfs>
  <cellStyles count="5">
    <cellStyle name="Comma" xfId="4" builtinId="3"/>
    <cellStyle name="Comma [0]" xfId="1" builtinId="6"/>
    <cellStyle name="Comma [0] 3" xfId="2"/>
    <cellStyle name="Normal" xfId="0" builtinId="0"/>
    <cellStyle name="Normal 19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tabSelected="1" view="pageBreakPreview" topLeftCell="A201" zoomScaleNormal="110" zoomScaleSheetLayoutView="100" workbookViewId="0">
      <selection activeCell="C229" sqref="C229"/>
    </sheetView>
  </sheetViews>
  <sheetFormatPr defaultRowHeight="15" x14ac:dyDescent="0.25"/>
  <cols>
    <col min="1" max="1" width="11" style="31" customWidth="1"/>
    <col min="2" max="2" width="56.42578125" style="31" customWidth="1"/>
    <col min="3" max="3" width="51.140625" style="31" customWidth="1"/>
    <col min="4" max="4" width="19.85546875" style="17" customWidth="1"/>
    <col min="5" max="5" width="20.5703125" style="7" customWidth="1"/>
    <col min="6" max="6" width="41" style="7" customWidth="1"/>
    <col min="7" max="7" width="19.85546875" style="7" customWidth="1"/>
    <col min="8" max="16384" width="9.140625" style="7"/>
  </cols>
  <sheetData>
    <row r="1" spans="1:4" s="35" customFormat="1" ht="32.25" customHeight="1" x14ac:dyDescent="0.25">
      <c r="A1" s="77" t="s">
        <v>45</v>
      </c>
      <c r="B1" s="77"/>
      <c r="C1" s="77"/>
      <c r="D1" s="77"/>
    </row>
    <row r="2" spans="1:4" x14ac:dyDescent="0.25">
      <c r="A2" s="17"/>
      <c r="B2" s="17"/>
      <c r="C2" s="17"/>
    </row>
    <row r="3" spans="1:4" s="34" customFormat="1" ht="32.25" customHeight="1" x14ac:dyDescent="0.25">
      <c r="A3" s="33" t="s">
        <v>0</v>
      </c>
      <c r="B3" s="33" t="s">
        <v>46</v>
      </c>
      <c r="C3" s="33" t="s">
        <v>47</v>
      </c>
      <c r="D3" s="33" t="s">
        <v>48</v>
      </c>
    </row>
    <row r="4" spans="1:4" ht="24" customHeight="1" x14ac:dyDescent="0.25">
      <c r="A4" s="8">
        <v>1</v>
      </c>
      <c r="B4" s="8">
        <v>2</v>
      </c>
      <c r="C4" s="8">
        <v>3</v>
      </c>
      <c r="D4" s="8">
        <v>4</v>
      </c>
    </row>
    <row r="5" spans="1:4" ht="27" customHeight="1" x14ac:dyDescent="0.25">
      <c r="A5" s="78" t="s">
        <v>1</v>
      </c>
      <c r="B5" s="79"/>
      <c r="C5" s="79"/>
      <c r="D5" s="80"/>
    </row>
    <row r="6" spans="1:4" ht="25.5" customHeight="1" x14ac:dyDescent="0.25">
      <c r="A6" s="12" t="s">
        <v>21</v>
      </c>
      <c r="B6" s="78" t="s">
        <v>61</v>
      </c>
      <c r="C6" s="79"/>
      <c r="D6" s="80"/>
    </row>
    <row r="7" spans="1:4" ht="38.25" customHeight="1" x14ac:dyDescent="0.25">
      <c r="A7" s="6" t="s">
        <v>2</v>
      </c>
      <c r="B7" s="6" t="s">
        <v>77</v>
      </c>
      <c r="C7" s="4" t="s">
        <v>82</v>
      </c>
      <c r="D7" s="13">
        <v>0.65100000000000002</v>
      </c>
    </row>
    <row r="8" spans="1:4" ht="37.5" customHeight="1" x14ac:dyDescent="0.25">
      <c r="A8" s="1"/>
      <c r="B8" s="1"/>
      <c r="C8" s="3" t="s">
        <v>83</v>
      </c>
      <c r="D8" s="13">
        <v>0.84299999999999997</v>
      </c>
    </row>
    <row r="9" spans="1:4" ht="39" customHeight="1" x14ac:dyDescent="0.25">
      <c r="A9" s="1"/>
      <c r="B9" s="1"/>
      <c r="C9" s="5" t="s">
        <v>84</v>
      </c>
      <c r="D9" s="13">
        <v>0.69740000000000002</v>
      </c>
    </row>
    <row r="10" spans="1:4" ht="54.75" customHeight="1" x14ac:dyDescent="0.25">
      <c r="A10" s="2"/>
      <c r="B10" s="2"/>
      <c r="C10" s="5" t="s">
        <v>85</v>
      </c>
      <c r="D10" s="45">
        <v>0.75</v>
      </c>
    </row>
    <row r="11" spans="1:4" ht="31.5" customHeight="1" x14ac:dyDescent="0.25">
      <c r="A11" s="5" t="s">
        <v>27</v>
      </c>
      <c r="B11" s="5" t="s">
        <v>62</v>
      </c>
      <c r="C11" s="5" t="s">
        <v>63</v>
      </c>
      <c r="D11" s="13">
        <v>1.1999999999999999E-3</v>
      </c>
    </row>
    <row r="12" spans="1:4" ht="27.75" customHeight="1" x14ac:dyDescent="0.25">
      <c r="A12" s="74" t="s">
        <v>230</v>
      </c>
      <c r="B12" s="78" t="s">
        <v>81</v>
      </c>
      <c r="C12" s="79"/>
      <c r="D12" s="80"/>
    </row>
    <row r="13" spans="1:4" ht="39" customHeight="1" x14ac:dyDescent="0.25">
      <c r="A13" s="6" t="s">
        <v>103</v>
      </c>
      <c r="B13" s="6" t="s">
        <v>64</v>
      </c>
      <c r="C13" s="5" t="s">
        <v>86</v>
      </c>
      <c r="D13" s="45">
        <v>0.85</v>
      </c>
    </row>
    <row r="14" spans="1:4" ht="31.5" customHeight="1" x14ac:dyDescent="0.25">
      <c r="A14" s="2"/>
      <c r="B14" s="2"/>
      <c r="C14" s="5" t="s">
        <v>87</v>
      </c>
      <c r="D14" s="45">
        <v>0.9</v>
      </c>
    </row>
    <row r="15" spans="1:4" ht="29.25" customHeight="1" x14ac:dyDescent="0.25">
      <c r="A15" s="78" t="s">
        <v>65</v>
      </c>
      <c r="B15" s="79"/>
      <c r="C15" s="79"/>
      <c r="D15" s="80"/>
    </row>
    <row r="16" spans="1:4" ht="26.25" customHeight="1" x14ac:dyDescent="0.25">
      <c r="A16" s="12" t="s">
        <v>22</v>
      </c>
      <c r="B16" s="78" t="s">
        <v>49</v>
      </c>
      <c r="C16" s="79"/>
      <c r="D16" s="80"/>
    </row>
    <row r="17" spans="1:6" ht="31.5" customHeight="1" x14ac:dyDescent="0.25">
      <c r="A17" s="5" t="s">
        <v>3</v>
      </c>
      <c r="B17" s="5" t="s">
        <v>66</v>
      </c>
      <c r="C17" s="5" t="s">
        <v>67</v>
      </c>
      <c r="D17" s="45">
        <v>0.5</v>
      </c>
    </row>
    <row r="18" spans="1:6" ht="27" customHeight="1" x14ac:dyDescent="0.25">
      <c r="A18" s="74" t="s">
        <v>200</v>
      </c>
      <c r="B18" s="78" t="s">
        <v>50</v>
      </c>
      <c r="C18" s="79"/>
      <c r="D18" s="80"/>
    </row>
    <row r="19" spans="1:6" ht="38.25" customHeight="1" x14ac:dyDescent="0.25">
      <c r="A19" s="6" t="s">
        <v>4</v>
      </c>
      <c r="B19" s="6" t="s">
        <v>5</v>
      </c>
      <c r="C19" s="5" t="s">
        <v>116</v>
      </c>
      <c r="D19" s="43">
        <v>9800</v>
      </c>
    </row>
    <row r="20" spans="1:6" ht="26.25" customHeight="1" x14ac:dyDescent="0.25">
      <c r="A20" s="78" t="s">
        <v>6</v>
      </c>
      <c r="B20" s="79"/>
      <c r="C20" s="79"/>
      <c r="D20" s="80"/>
    </row>
    <row r="21" spans="1:6" ht="25.5" customHeight="1" x14ac:dyDescent="0.25">
      <c r="A21" s="12" t="s">
        <v>23</v>
      </c>
      <c r="B21" s="78" t="s">
        <v>68</v>
      </c>
      <c r="C21" s="79"/>
      <c r="D21" s="80"/>
      <c r="E21" s="28"/>
      <c r="F21" s="28"/>
    </row>
    <row r="22" spans="1:6" ht="27.75" customHeight="1" x14ac:dyDescent="0.25">
      <c r="A22" s="6" t="s">
        <v>7</v>
      </c>
      <c r="B22" s="86" t="s">
        <v>9</v>
      </c>
      <c r="C22" s="15" t="s">
        <v>100</v>
      </c>
      <c r="D22" s="15"/>
    </row>
    <row r="23" spans="1:6" ht="27" customHeight="1" x14ac:dyDescent="0.25">
      <c r="A23" s="1"/>
      <c r="B23" s="87"/>
      <c r="C23" s="14" t="s">
        <v>88</v>
      </c>
      <c r="D23" s="26">
        <v>0.01</v>
      </c>
    </row>
    <row r="24" spans="1:6" ht="27.75" customHeight="1" x14ac:dyDescent="0.25">
      <c r="A24" s="1"/>
      <c r="B24" s="44"/>
      <c r="C24" s="14" t="s">
        <v>89</v>
      </c>
      <c r="D24" s="26">
        <v>0.05</v>
      </c>
    </row>
    <row r="25" spans="1:6" ht="27.75" customHeight="1" x14ac:dyDescent="0.25">
      <c r="A25" s="2"/>
      <c r="B25" s="2"/>
      <c r="C25" s="5" t="s">
        <v>101</v>
      </c>
      <c r="D25" s="26">
        <v>99.91</v>
      </c>
    </row>
    <row r="26" spans="1:6" ht="27.75" customHeight="1" x14ac:dyDescent="0.25">
      <c r="A26" s="6" t="s">
        <v>8</v>
      </c>
      <c r="B26" s="84" t="s">
        <v>10</v>
      </c>
      <c r="C26" s="5" t="s">
        <v>69</v>
      </c>
      <c r="D26" s="27"/>
    </row>
    <row r="27" spans="1:6" ht="27.75" customHeight="1" x14ac:dyDescent="0.25">
      <c r="A27" s="1"/>
      <c r="B27" s="85"/>
      <c r="C27" s="14" t="s">
        <v>90</v>
      </c>
      <c r="D27" s="43">
        <v>115</v>
      </c>
    </row>
    <row r="28" spans="1:6" ht="26.25" customHeight="1" x14ac:dyDescent="0.25">
      <c r="A28" s="1"/>
      <c r="B28" s="10"/>
      <c r="C28" s="14" t="s">
        <v>91</v>
      </c>
      <c r="D28" s="26">
        <v>102.25</v>
      </c>
    </row>
    <row r="29" spans="1:6" ht="27" customHeight="1" x14ac:dyDescent="0.25">
      <c r="A29" s="1"/>
      <c r="B29" s="10"/>
      <c r="C29" s="5" t="s">
        <v>70</v>
      </c>
      <c r="D29" s="32"/>
    </row>
    <row r="30" spans="1:6" ht="27" customHeight="1" x14ac:dyDescent="0.25">
      <c r="A30" s="1"/>
      <c r="B30" s="10"/>
      <c r="C30" s="14" t="s">
        <v>92</v>
      </c>
      <c r="D30" s="26">
        <v>99.75</v>
      </c>
    </row>
    <row r="31" spans="1:6" ht="27" customHeight="1" x14ac:dyDescent="0.25">
      <c r="A31" s="2"/>
      <c r="B31" s="11"/>
      <c r="C31" s="14" t="s">
        <v>93</v>
      </c>
      <c r="D31" s="46">
        <v>71.5</v>
      </c>
    </row>
    <row r="32" spans="1:6" ht="27" customHeight="1" x14ac:dyDescent="0.25">
      <c r="A32" s="12" t="s">
        <v>11</v>
      </c>
      <c r="B32" s="81" t="s">
        <v>51</v>
      </c>
      <c r="C32" s="82"/>
      <c r="D32" s="83"/>
    </row>
    <row r="33" spans="1:4" s="18" customFormat="1" ht="29.25" customHeight="1" x14ac:dyDescent="0.25">
      <c r="A33" s="9" t="s">
        <v>12</v>
      </c>
      <c r="B33" s="9" t="s">
        <v>13</v>
      </c>
      <c r="C33" s="5" t="s">
        <v>117</v>
      </c>
      <c r="D33" s="26">
        <v>72.45</v>
      </c>
    </row>
    <row r="34" spans="1:4" s="18" customFormat="1" ht="39.75" customHeight="1" x14ac:dyDescent="0.25">
      <c r="A34" s="10"/>
      <c r="B34" s="10"/>
      <c r="C34" s="5" t="s">
        <v>104</v>
      </c>
      <c r="D34" s="8" t="s">
        <v>118</v>
      </c>
    </row>
    <row r="35" spans="1:4" ht="39.75" customHeight="1" x14ac:dyDescent="0.25">
      <c r="A35" s="1"/>
      <c r="B35" s="10"/>
      <c r="C35" s="5" t="s">
        <v>94</v>
      </c>
      <c r="D35" s="8" t="s">
        <v>171</v>
      </c>
    </row>
    <row r="36" spans="1:4" ht="42.75" customHeight="1" x14ac:dyDescent="0.25">
      <c r="A36" s="1"/>
      <c r="B36" s="10"/>
      <c r="C36" s="5" t="s">
        <v>105</v>
      </c>
      <c r="D36" s="8" t="s">
        <v>170</v>
      </c>
    </row>
    <row r="37" spans="1:4" ht="36" customHeight="1" x14ac:dyDescent="0.25">
      <c r="A37" s="2"/>
      <c r="B37" s="11"/>
      <c r="C37" s="5" t="s">
        <v>95</v>
      </c>
      <c r="D37" s="46">
        <v>0.1</v>
      </c>
    </row>
    <row r="38" spans="1:4" ht="33" customHeight="1" x14ac:dyDescent="0.25">
      <c r="A38" s="78" t="s">
        <v>14</v>
      </c>
      <c r="B38" s="79"/>
      <c r="C38" s="79"/>
      <c r="D38" s="80"/>
    </row>
    <row r="39" spans="1:4" ht="34.5" customHeight="1" x14ac:dyDescent="0.25">
      <c r="A39" s="12" t="s">
        <v>24</v>
      </c>
      <c r="B39" s="78" t="s">
        <v>106</v>
      </c>
      <c r="C39" s="79"/>
      <c r="D39" s="80"/>
    </row>
    <row r="40" spans="1:4" s="18" customFormat="1" ht="43.5" customHeight="1" x14ac:dyDescent="0.25">
      <c r="A40" s="3" t="s">
        <v>19</v>
      </c>
      <c r="B40" s="3" t="s">
        <v>71</v>
      </c>
      <c r="C40" s="3" t="s">
        <v>113</v>
      </c>
      <c r="D40" s="45">
        <v>0.2</v>
      </c>
    </row>
    <row r="41" spans="1:4" s="18" customFormat="1" ht="30" customHeight="1" x14ac:dyDescent="0.25">
      <c r="A41" s="75" t="s">
        <v>211</v>
      </c>
      <c r="B41" s="81" t="s">
        <v>96</v>
      </c>
      <c r="C41" s="82"/>
      <c r="D41" s="83"/>
    </row>
    <row r="42" spans="1:4" ht="38.25" customHeight="1" x14ac:dyDescent="0.25">
      <c r="A42" s="5" t="s">
        <v>72</v>
      </c>
      <c r="B42" s="5" t="s">
        <v>15</v>
      </c>
      <c r="C42" s="5" t="s">
        <v>97</v>
      </c>
      <c r="D42" s="13">
        <v>0.21060000000000001</v>
      </c>
    </row>
    <row r="43" spans="1:4" ht="33" customHeight="1" x14ac:dyDescent="0.25">
      <c r="A43" s="78" t="s">
        <v>25</v>
      </c>
      <c r="B43" s="79"/>
      <c r="C43" s="79"/>
      <c r="D43" s="80"/>
    </row>
    <row r="44" spans="1:4" ht="27" customHeight="1" x14ac:dyDescent="0.25">
      <c r="A44" s="12" t="s">
        <v>26</v>
      </c>
      <c r="B44" s="78" t="s">
        <v>52</v>
      </c>
      <c r="C44" s="79"/>
      <c r="D44" s="80"/>
    </row>
    <row r="45" spans="1:4" ht="45.75" customHeight="1" x14ac:dyDescent="0.25">
      <c r="A45" s="5" t="s">
        <v>16</v>
      </c>
      <c r="B45" s="5" t="s">
        <v>73</v>
      </c>
      <c r="C45" s="5" t="s">
        <v>74</v>
      </c>
      <c r="D45" s="43">
        <v>0</v>
      </c>
    </row>
    <row r="46" spans="1:4" ht="28.5" customHeight="1" x14ac:dyDescent="0.25">
      <c r="A46" s="74" t="s">
        <v>214</v>
      </c>
      <c r="B46" s="78" t="s">
        <v>98</v>
      </c>
      <c r="C46" s="79"/>
      <c r="D46" s="80"/>
    </row>
    <row r="47" spans="1:4" ht="48" customHeight="1" x14ac:dyDescent="0.25">
      <c r="A47" s="6" t="s">
        <v>17</v>
      </c>
      <c r="B47" s="6" t="s">
        <v>78</v>
      </c>
      <c r="C47" s="5" t="s">
        <v>76</v>
      </c>
      <c r="D47" s="43">
        <v>467</v>
      </c>
    </row>
    <row r="48" spans="1:4" ht="46.5" customHeight="1" x14ac:dyDescent="0.25">
      <c r="A48" s="2"/>
      <c r="B48" s="2"/>
      <c r="C48" s="5" t="s">
        <v>114</v>
      </c>
      <c r="D48" s="45">
        <v>0.87</v>
      </c>
    </row>
    <row r="49" spans="1:6" ht="51" customHeight="1" x14ac:dyDescent="0.25">
      <c r="A49" s="6" t="s">
        <v>99</v>
      </c>
      <c r="B49" s="5" t="s">
        <v>79</v>
      </c>
      <c r="C49" s="3" t="s">
        <v>80</v>
      </c>
      <c r="D49" s="45">
        <v>0.25</v>
      </c>
    </row>
    <row r="50" spans="1:6" ht="25.5" customHeight="1" x14ac:dyDescent="0.25">
      <c r="A50" s="74" t="s">
        <v>216</v>
      </c>
      <c r="B50" s="78" t="s">
        <v>53</v>
      </c>
      <c r="C50" s="79"/>
      <c r="D50" s="80"/>
    </row>
    <row r="51" spans="1:6" ht="49.5" customHeight="1" x14ac:dyDescent="0.25">
      <c r="A51" s="6" t="s">
        <v>18</v>
      </c>
      <c r="B51" s="6" t="s">
        <v>20</v>
      </c>
      <c r="C51" s="5" t="s">
        <v>102</v>
      </c>
      <c r="D51" s="8" t="s">
        <v>75</v>
      </c>
    </row>
    <row r="52" spans="1:6" ht="27.75" customHeight="1" x14ac:dyDescent="0.25">
      <c r="A52" s="16"/>
      <c r="B52" s="1"/>
      <c r="C52" s="19" t="s">
        <v>168</v>
      </c>
      <c r="D52" s="26" t="s">
        <v>119</v>
      </c>
      <c r="E52" s="29"/>
      <c r="F52" s="30"/>
    </row>
    <row r="53" spans="1:6" ht="32.25" customHeight="1" x14ac:dyDescent="0.25">
      <c r="A53" s="20"/>
      <c r="B53" s="2"/>
      <c r="C53" s="15" t="s">
        <v>169</v>
      </c>
      <c r="D53" s="43">
        <v>61</v>
      </c>
      <c r="E53" s="29"/>
      <c r="F53" s="30"/>
    </row>
    <row r="56" spans="1:6" ht="21" customHeight="1" x14ac:dyDescent="0.25">
      <c r="B56" s="21" t="s">
        <v>115</v>
      </c>
      <c r="C56" s="73">
        <f>C77+C85+C90+C103+C111+C119+C126+C143+C154+C164+C176+C184+C190+C212</f>
        <v>979649129100</v>
      </c>
    </row>
    <row r="58" spans="1:6" s="25" customFormat="1" ht="18.75" customHeight="1" x14ac:dyDescent="0.25">
      <c r="A58" s="69" t="s">
        <v>220</v>
      </c>
      <c r="B58" s="68" t="s">
        <v>223</v>
      </c>
      <c r="C58" s="67"/>
      <c r="D58" s="24"/>
      <c r="E58" s="24"/>
    </row>
    <row r="59" spans="1:6" s="25" customFormat="1" ht="18.75" customHeight="1" x14ac:dyDescent="0.25">
      <c r="A59" s="69" t="s">
        <v>195</v>
      </c>
      <c r="B59" s="68" t="s">
        <v>193</v>
      </c>
      <c r="C59" s="67"/>
      <c r="D59" s="24"/>
      <c r="E59" s="24"/>
    </row>
    <row r="60" spans="1:6" s="25" customFormat="1" ht="18" customHeight="1" x14ac:dyDescent="0.25">
      <c r="A60" s="69" t="s">
        <v>2</v>
      </c>
      <c r="B60" s="22" t="s">
        <v>194</v>
      </c>
      <c r="C60" s="22"/>
      <c r="D60" s="24"/>
      <c r="E60" s="24"/>
    </row>
    <row r="61" spans="1:6" s="25" customFormat="1" ht="21.75" customHeight="1" x14ac:dyDescent="0.25">
      <c r="A61" s="22"/>
      <c r="B61" s="22" t="s">
        <v>28</v>
      </c>
      <c r="C61" s="23" t="s">
        <v>29</v>
      </c>
      <c r="D61" s="24"/>
      <c r="E61" s="24"/>
    </row>
    <row r="62" spans="1:6" s="38" customFormat="1" ht="22.5" customHeight="1" x14ac:dyDescent="0.25">
      <c r="A62" s="36" t="s">
        <v>192</v>
      </c>
      <c r="B62" s="47" t="s">
        <v>120</v>
      </c>
      <c r="C62" s="48">
        <v>77961734819</v>
      </c>
      <c r="D62" s="36"/>
      <c r="E62" s="37"/>
    </row>
    <row r="63" spans="1:6" s="38" customFormat="1" ht="23.25" customHeight="1" x14ac:dyDescent="0.25">
      <c r="A63" s="36" t="s">
        <v>192</v>
      </c>
      <c r="B63" s="49" t="s">
        <v>122</v>
      </c>
      <c r="C63" s="48">
        <v>11600000000</v>
      </c>
      <c r="D63" s="36"/>
      <c r="E63" s="37"/>
    </row>
    <row r="64" spans="1:6" s="38" customFormat="1" ht="23.25" customHeight="1" x14ac:dyDescent="0.25">
      <c r="A64" s="36" t="s">
        <v>192</v>
      </c>
      <c r="B64" s="49" t="s">
        <v>123</v>
      </c>
      <c r="C64" s="48">
        <v>6720000000</v>
      </c>
      <c r="D64" s="36"/>
      <c r="E64" s="37"/>
    </row>
    <row r="65" spans="1:5" s="38" customFormat="1" ht="21.75" customHeight="1" x14ac:dyDescent="0.25">
      <c r="A65" s="36" t="s">
        <v>192</v>
      </c>
      <c r="B65" s="49" t="s">
        <v>121</v>
      </c>
      <c r="C65" s="48">
        <v>6913812965</v>
      </c>
      <c r="D65" s="36"/>
      <c r="E65" s="37"/>
    </row>
    <row r="66" spans="1:5" s="38" customFormat="1" ht="21" customHeight="1" x14ac:dyDescent="0.25">
      <c r="A66" s="36" t="s">
        <v>192</v>
      </c>
      <c r="B66" s="49" t="s">
        <v>163</v>
      </c>
      <c r="C66" s="48">
        <v>600000000</v>
      </c>
      <c r="D66" s="36"/>
      <c r="E66" s="37"/>
    </row>
    <row r="67" spans="1:5" s="38" customFormat="1" ht="23.25" customHeight="1" x14ac:dyDescent="0.25">
      <c r="A67" s="36" t="s">
        <v>192</v>
      </c>
      <c r="B67" s="49" t="s">
        <v>124</v>
      </c>
      <c r="C67" s="48">
        <v>963900000</v>
      </c>
      <c r="D67" s="36"/>
      <c r="E67" s="37"/>
    </row>
    <row r="68" spans="1:5" s="38" customFormat="1" ht="31.5" customHeight="1" x14ac:dyDescent="0.25">
      <c r="A68" s="36" t="s">
        <v>192</v>
      </c>
      <c r="B68" s="49" t="s">
        <v>125</v>
      </c>
      <c r="C68" s="48">
        <v>12823102000</v>
      </c>
      <c r="D68" s="36"/>
      <c r="E68" s="37"/>
    </row>
    <row r="69" spans="1:5" s="38" customFormat="1" ht="20.25" customHeight="1" x14ac:dyDescent="0.25">
      <c r="A69" s="36" t="s">
        <v>192</v>
      </c>
      <c r="B69" s="49" t="s">
        <v>131</v>
      </c>
      <c r="C69" s="48">
        <v>22316000000</v>
      </c>
      <c r="D69" s="36"/>
      <c r="E69" s="37"/>
    </row>
    <row r="70" spans="1:5" s="38" customFormat="1" ht="34.5" customHeight="1" x14ac:dyDescent="0.25">
      <c r="A70" s="36" t="s">
        <v>192</v>
      </c>
      <c r="B70" s="49" t="s">
        <v>128</v>
      </c>
      <c r="C70" s="50">
        <v>27893519000</v>
      </c>
      <c r="D70" s="36"/>
      <c r="E70" s="37"/>
    </row>
    <row r="71" spans="1:5" s="38" customFormat="1" ht="36.75" customHeight="1" x14ac:dyDescent="0.25">
      <c r="A71" s="36" t="s">
        <v>192</v>
      </c>
      <c r="B71" s="49" t="s">
        <v>129</v>
      </c>
      <c r="C71" s="50">
        <v>10961237000</v>
      </c>
      <c r="D71" s="36"/>
      <c r="E71" s="37"/>
    </row>
    <row r="72" spans="1:5" s="38" customFormat="1" ht="21" customHeight="1" x14ac:dyDescent="0.25">
      <c r="A72" s="36" t="s">
        <v>192</v>
      </c>
      <c r="B72" s="49" t="s">
        <v>130</v>
      </c>
      <c r="C72" s="50">
        <v>1304550000</v>
      </c>
      <c r="D72" s="36"/>
      <c r="E72" s="37"/>
    </row>
    <row r="73" spans="1:5" s="38" customFormat="1" ht="34.5" customHeight="1" x14ac:dyDescent="0.25">
      <c r="A73" s="36" t="s">
        <v>192</v>
      </c>
      <c r="B73" s="49" t="s">
        <v>127</v>
      </c>
      <c r="C73" s="50">
        <v>4705783000</v>
      </c>
      <c r="D73" s="36"/>
      <c r="E73" s="37"/>
    </row>
    <row r="74" spans="1:5" s="38" customFormat="1" ht="24" customHeight="1" x14ac:dyDescent="0.25">
      <c r="A74" s="36" t="s">
        <v>192</v>
      </c>
      <c r="B74" s="49" t="s">
        <v>172</v>
      </c>
      <c r="C74" s="50">
        <v>333900000</v>
      </c>
      <c r="D74" s="36"/>
      <c r="E74" s="37"/>
    </row>
    <row r="75" spans="1:5" s="38" customFormat="1" ht="24" customHeight="1" x14ac:dyDescent="0.25">
      <c r="A75" s="36" t="s">
        <v>192</v>
      </c>
      <c r="B75" s="49" t="s">
        <v>126</v>
      </c>
      <c r="C75" s="50">
        <v>424540000</v>
      </c>
      <c r="D75" s="36"/>
      <c r="E75" s="37"/>
    </row>
    <row r="76" spans="1:5" s="38" customFormat="1" ht="21.75" customHeight="1" x14ac:dyDescent="0.25">
      <c r="A76" s="36" t="s">
        <v>192</v>
      </c>
      <c r="B76" s="49" t="s">
        <v>132</v>
      </c>
      <c r="C76" s="48">
        <v>67196718616</v>
      </c>
      <c r="D76" s="36"/>
      <c r="E76" s="37"/>
    </row>
    <row r="77" spans="1:5" s="38" customFormat="1" ht="24.75" customHeight="1" x14ac:dyDescent="0.25">
      <c r="A77" s="36"/>
      <c r="B77" s="51" t="s">
        <v>173</v>
      </c>
      <c r="C77" s="52">
        <f>SUM(C62:C76)</f>
        <v>252718797400</v>
      </c>
      <c r="D77" s="36"/>
      <c r="E77" s="37"/>
    </row>
    <row r="78" spans="1:5" s="25" customFormat="1" ht="18" customHeight="1" x14ac:dyDescent="0.25">
      <c r="A78" s="69" t="s">
        <v>27</v>
      </c>
      <c r="B78" s="71" t="s">
        <v>196</v>
      </c>
      <c r="C78" s="22"/>
      <c r="D78" s="24"/>
      <c r="E78" s="24"/>
    </row>
    <row r="79" spans="1:5" s="25" customFormat="1" ht="21.75" customHeight="1" x14ac:dyDescent="0.25">
      <c r="A79" s="22"/>
      <c r="B79" s="22" t="s">
        <v>28</v>
      </c>
      <c r="C79" s="23" t="s">
        <v>29</v>
      </c>
      <c r="D79" s="24"/>
      <c r="E79" s="24"/>
    </row>
    <row r="80" spans="1:5" s="38" customFormat="1" ht="21.75" customHeight="1" x14ac:dyDescent="0.25">
      <c r="A80" s="36" t="s">
        <v>192</v>
      </c>
      <c r="B80" s="53" t="s">
        <v>32</v>
      </c>
      <c r="C80" s="50">
        <f>SUM(C77:C77)</f>
        <v>252718797400</v>
      </c>
      <c r="D80" s="36"/>
      <c r="E80" s="37"/>
    </row>
    <row r="81" spans="1:5" s="38" customFormat="1" ht="21" customHeight="1" x14ac:dyDescent="0.25">
      <c r="A81" s="36" t="s">
        <v>192</v>
      </c>
      <c r="B81" s="70" t="s">
        <v>174</v>
      </c>
      <c r="C81" s="50">
        <v>60000000</v>
      </c>
      <c r="D81" s="36"/>
      <c r="E81" s="39"/>
    </row>
    <row r="82" spans="1:5" s="38" customFormat="1" ht="33.75" customHeight="1" x14ac:dyDescent="0.25">
      <c r="A82" s="36" t="s">
        <v>192</v>
      </c>
      <c r="B82" s="54" t="s">
        <v>133</v>
      </c>
      <c r="C82" s="50">
        <v>14475211000</v>
      </c>
      <c r="D82" s="36"/>
      <c r="E82" s="39"/>
    </row>
    <row r="83" spans="1:5" s="38" customFormat="1" ht="21" customHeight="1" x14ac:dyDescent="0.25">
      <c r="A83" s="36" t="s">
        <v>192</v>
      </c>
      <c r="B83" s="54" t="s">
        <v>175</v>
      </c>
      <c r="C83" s="50">
        <v>1871705000</v>
      </c>
      <c r="D83" s="36"/>
      <c r="E83" s="39"/>
    </row>
    <row r="84" spans="1:5" s="38" customFormat="1" ht="22.5" customHeight="1" x14ac:dyDescent="0.25">
      <c r="A84" s="36" t="s">
        <v>192</v>
      </c>
      <c r="B84" s="54" t="s">
        <v>176</v>
      </c>
      <c r="C84" s="50">
        <v>850000000</v>
      </c>
      <c r="D84" s="36"/>
      <c r="E84" s="39"/>
    </row>
    <row r="85" spans="1:5" s="38" customFormat="1" ht="25.5" customHeight="1" x14ac:dyDescent="0.25">
      <c r="A85" s="36"/>
      <c r="B85" s="51" t="s">
        <v>173</v>
      </c>
      <c r="C85" s="55">
        <f>SUM(C80:C84)</f>
        <v>269975713400</v>
      </c>
      <c r="D85" s="36"/>
      <c r="E85" s="39"/>
    </row>
    <row r="86" spans="1:5" s="25" customFormat="1" ht="18.75" customHeight="1" x14ac:dyDescent="0.25">
      <c r="A86" s="69" t="s">
        <v>198</v>
      </c>
      <c r="B86" s="68" t="s">
        <v>81</v>
      </c>
      <c r="C86" s="67"/>
      <c r="D86" s="24"/>
      <c r="E86" s="24"/>
    </row>
    <row r="87" spans="1:5" s="25" customFormat="1" ht="18" customHeight="1" x14ac:dyDescent="0.25">
      <c r="A87" s="69" t="s">
        <v>103</v>
      </c>
      <c r="B87" s="71" t="s">
        <v>197</v>
      </c>
      <c r="C87" s="22"/>
      <c r="D87" s="24"/>
      <c r="E87" s="24"/>
    </row>
    <row r="88" spans="1:5" s="25" customFormat="1" ht="21.75" customHeight="1" x14ac:dyDescent="0.25">
      <c r="A88" s="22"/>
      <c r="B88" s="22" t="s">
        <v>28</v>
      </c>
      <c r="C88" s="23" t="s">
        <v>29</v>
      </c>
      <c r="D88" s="24"/>
      <c r="E88" s="24"/>
    </row>
    <row r="89" spans="1:5" s="38" customFormat="1" ht="33" customHeight="1" x14ac:dyDescent="0.25">
      <c r="A89" s="36" t="s">
        <v>192</v>
      </c>
      <c r="B89" s="56" t="s">
        <v>31</v>
      </c>
      <c r="C89" s="57">
        <v>5110000000</v>
      </c>
      <c r="D89" s="36"/>
      <c r="E89" s="39"/>
    </row>
    <row r="90" spans="1:5" s="38" customFormat="1" ht="22.5" customHeight="1" x14ac:dyDescent="0.25">
      <c r="A90" s="36"/>
      <c r="B90" s="51" t="s">
        <v>173</v>
      </c>
      <c r="C90" s="58">
        <f>SUM(C89)</f>
        <v>5110000000</v>
      </c>
      <c r="D90" s="36"/>
      <c r="E90" s="39"/>
    </row>
    <row r="91" spans="1:5" s="25" customFormat="1" ht="18.75" customHeight="1" x14ac:dyDescent="0.25">
      <c r="A91" s="69" t="s">
        <v>221</v>
      </c>
      <c r="B91" s="68" t="s">
        <v>222</v>
      </c>
      <c r="C91" s="67"/>
      <c r="D91" s="24"/>
      <c r="E91" s="24"/>
    </row>
    <row r="92" spans="1:5" s="25" customFormat="1" ht="18.75" customHeight="1" x14ac:dyDescent="0.25">
      <c r="A92" s="69" t="s">
        <v>22</v>
      </c>
      <c r="B92" s="68" t="s">
        <v>49</v>
      </c>
      <c r="C92" s="67"/>
      <c r="D92" s="24"/>
      <c r="E92" s="24"/>
    </row>
    <row r="93" spans="1:5" s="25" customFormat="1" ht="18" customHeight="1" x14ac:dyDescent="0.25">
      <c r="A93" s="69" t="s">
        <v>3</v>
      </c>
      <c r="B93" s="71" t="s">
        <v>199</v>
      </c>
      <c r="C93" s="22"/>
      <c r="D93" s="24"/>
      <c r="E93" s="24"/>
    </row>
    <row r="94" spans="1:5" s="25" customFormat="1" ht="21.75" customHeight="1" x14ac:dyDescent="0.25">
      <c r="A94" s="22"/>
      <c r="B94" s="22" t="s">
        <v>28</v>
      </c>
      <c r="C94" s="23" t="s">
        <v>29</v>
      </c>
      <c r="D94" s="24"/>
      <c r="E94" s="24"/>
    </row>
    <row r="95" spans="1:5" s="38" customFormat="1" ht="31.5" customHeight="1" x14ac:dyDescent="0.25">
      <c r="A95" s="36" t="s">
        <v>192</v>
      </c>
      <c r="B95" s="49" t="s">
        <v>134</v>
      </c>
      <c r="C95" s="50">
        <v>475000000</v>
      </c>
      <c r="D95" s="36"/>
      <c r="E95" s="39"/>
    </row>
    <row r="96" spans="1:5" s="38" customFormat="1" ht="31.5" customHeight="1" x14ac:dyDescent="0.25">
      <c r="A96" s="36" t="s">
        <v>192</v>
      </c>
      <c r="B96" s="49" t="s">
        <v>136</v>
      </c>
      <c r="C96" s="50">
        <v>200000000</v>
      </c>
      <c r="D96" s="36"/>
      <c r="E96" s="39"/>
    </row>
    <row r="97" spans="1:5" s="38" customFormat="1" ht="31.5" customHeight="1" x14ac:dyDescent="0.25">
      <c r="A97" s="36" t="s">
        <v>192</v>
      </c>
      <c r="B97" s="49" t="s">
        <v>108</v>
      </c>
      <c r="C97" s="50">
        <v>475000000</v>
      </c>
      <c r="D97" s="36"/>
      <c r="E97" s="39"/>
    </row>
    <row r="98" spans="1:5" s="38" customFormat="1" ht="20.25" customHeight="1" x14ac:dyDescent="0.25">
      <c r="A98" s="36" t="s">
        <v>192</v>
      </c>
      <c r="B98" s="49" t="s">
        <v>109</v>
      </c>
      <c r="C98" s="50">
        <v>175000000</v>
      </c>
      <c r="D98" s="36"/>
      <c r="E98" s="39"/>
    </row>
    <row r="99" spans="1:5" s="38" customFormat="1" ht="20.25" customHeight="1" x14ac:dyDescent="0.25">
      <c r="A99" s="36" t="s">
        <v>192</v>
      </c>
      <c r="B99" s="49" t="s">
        <v>107</v>
      </c>
      <c r="C99" s="50">
        <v>436500000</v>
      </c>
      <c r="D99" s="36"/>
      <c r="E99" s="39"/>
    </row>
    <row r="100" spans="1:5" s="38" customFormat="1" ht="20.25" customHeight="1" x14ac:dyDescent="0.25">
      <c r="A100" s="36" t="s">
        <v>192</v>
      </c>
      <c r="B100" s="49" t="s">
        <v>35</v>
      </c>
      <c r="C100" s="50">
        <v>145000000</v>
      </c>
      <c r="D100" s="36"/>
      <c r="E100" s="39"/>
    </row>
    <row r="101" spans="1:5" s="38" customFormat="1" ht="32.25" customHeight="1" x14ac:dyDescent="0.25">
      <c r="A101" s="36" t="s">
        <v>192</v>
      </c>
      <c r="B101" s="59" t="s">
        <v>135</v>
      </c>
      <c r="C101" s="60" t="s">
        <v>177</v>
      </c>
      <c r="D101" s="36"/>
      <c r="E101" s="39"/>
    </row>
    <row r="102" spans="1:5" s="38" customFormat="1" ht="33.75" customHeight="1" x14ac:dyDescent="0.25">
      <c r="A102" s="36" t="s">
        <v>192</v>
      </c>
      <c r="B102" s="59" t="s">
        <v>136</v>
      </c>
      <c r="C102" s="60" t="s">
        <v>178</v>
      </c>
      <c r="D102" s="36"/>
      <c r="E102" s="39"/>
    </row>
    <row r="103" spans="1:5" s="38" customFormat="1" ht="24.75" customHeight="1" x14ac:dyDescent="0.25">
      <c r="A103" s="36"/>
      <c r="B103" s="51" t="s">
        <v>173</v>
      </c>
      <c r="C103" s="61">
        <f>SUM(C95:C102)</f>
        <v>1906500000</v>
      </c>
      <c r="D103" s="36"/>
      <c r="E103" s="39"/>
    </row>
    <row r="104" spans="1:5" s="25" customFormat="1" ht="18.75" customHeight="1" x14ac:dyDescent="0.25">
      <c r="A104" s="69" t="s">
        <v>200</v>
      </c>
      <c r="B104" s="68" t="s">
        <v>50</v>
      </c>
      <c r="C104" s="67"/>
      <c r="D104" s="24"/>
      <c r="E104" s="24"/>
    </row>
    <row r="105" spans="1:5" s="25" customFormat="1" ht="18" customHeight="1" x14ac:dyDescent="0.25">
      <c r="A105" s="69" t="s">
        <v>4</v>
      </c>
      <c r="B105" s="71" t="s">
        <v>201</v>
      </c>
      <c r="C105" s="22"/>
      <c r="D105" s="24"/>
      <c r="E105" s="24"/>
    </row>
    <row r="106" spans="1:5" s="25" customFormat="1" ht="21.75" customHeight="1" x14ac:dyDescent="0.25">
      <c r="A106" s="22"/>
      <c r="B106" s="22" t="s">
        <v>28</v>
      </c>
      <c r="C106" s="23" t="s">
        <v>29</v>
      </c>
      <c r="D106" s="24"/>
      <c r="E106" s="24"/>
    </row>
    <row r="107" spans="1:5" s="38" customFormat="1" ht="21.75" customHeight="1" x14ac:dyDescent="0.25">
      <c r="A107" s="36" t="s">
        <v>192</v>
      </c>
      <c r="B107" s="54" t="s">
        <v>138</v>
      </c>
      <c r="C107" s="62">
        <v>55000000</v>
      </c>
      <c r="D107" s="36"/>
      <c r="E107" s="39"/>
    </row>
    <row r="108" spans="1:5" s="38" customFormat="1" ht="24" customHeight="1" x14ac:dyDescent="0.25">
      <c r="A108" s="36" t="s">
        <v>192</v>
      </c>
      <c r="B108" s="54" t="s">
        <v>137</v>
      </c>
      <c r="C108" s="62">
        <v>2093240000</v>
      </c>
      <c r="D108" s="36"/>
      <c r="E108" s="37"/>
    </row>
    <row r="109" spans="1:5" s="38" customFormat="1" ht="23.25" customHeight="1" x14ac:dyDescent="0.25">
      <c r="A109" s="36" t="s">
        <v>192</v>
      </c>
      <c r="B109" s="54" t="s">
        <v>34</v>
      </c>
      <c r="C109" s="62">
        <v>294431500</v>
      </c>
      <c r="D109" s="36"/>
      <c r="E109" s="37"/>
    </row>
    <row r="110" spans="1:5" s="38" customFormat="1" ht="24.75" customHeight="1" x14ac:dyDescent="0.25">
      <c r="A110" s="36" t="s">
        <v>192</v>
      </c>
      <c r="B110" s="54" t="s">
        <v>33</v>
      </c>
      <c r="C110" s="62">
        <v>772619800</v>
      </c>
      <c r="D110" s="36"/>
      <c r="E110" s="37"/>
    </row>
    <row r="111" spans="1:5" s="38" customFormat="1" ht="19.5" customHeight="1" x14ac:dyDescent="0.25">
      <c r="A111" s="36"/>
      <c r="B111" s="51" t="s">
        <v>173</v>
      </c>
      <c r="C111" s="63">
        <f>SUM(C107:C110)</f>
        <v>3215291300</v>
      </c>
      <c r="D111" s="36"/>
      <c r="E111" s="37"/>
    </row>
    <row r="112" spans="1:5" s="25" customFormat="1" ht="18.75" customHeight="1" x14ac:dyDescent="0.25">
      <c r="A112" s="69" t="s">
        <v>224</v>
      </c>
      <c r="B112" s="68" t="s">
        <v>225</v>
      </c>
      <c r="C112" s="67"/>
      <c r="D112" s="24"/>
      <c r="E112" s="24"/>
    </row>
    <row r="113" spans="1:5" s="25" customFormat="1" ht="18.75" customHeight="1" x14ac:dyDescent="0.25">
      <c r="A113" s="69" t="s">
        <v>23</v>
      </c>
      <c r="B113" s="68" t="s">
        <v>202</v>
      </c>
      <c r="C113" s="67"/>
      <c r="D113" s="24"/>
      <c r="E113" s="24"/>
    </row>
    <row r="114" spans="1:5" s="25" customFormat="1" ht="18" customHeight="1" x14ac:dyDescent="0.25">
      <c r="A114" s="69" t="s">
        <v>7</v>
      </c>
      <c r="B114" s="71" t="s">
        <v>203</v>
      </c>
      <c r="C114" s="22"/>
      <c r="D114" s="24"/>
      <c r="E114" s="24"/>
    </row>
    <row r="115" spans="1:5" s="25" customFormat="1" ht="21.75" customHeight="1" x14ac:dyDescent="0.25">
      <c r="A115" s="22"/>
      <c r="B115" s="22" t="s">
        <v>28</v>
      </c>
      <c r="C115" s="23" t="s">
        <v>29</v>
      </c>
      <c r="D115" s="24"/>
      <c r="E115" s="24"/>
    </row>
    <row r="116" spans="1:5" s="38" customFormat="1" ht="22.5" customHeight="1" x14ac:dyDescent="0.25">
      <c r="A116" s="36" t="s">
        <v>192</v>
      </c>
      <c r="B116" s="53" t="s">
        <v>139</v>
      </c>
      <c r="C116" s="62">
        <v>249400000</v>
      </c>
      <c r="D116" s="36"/>
      <c r="E116" s="37"/>
    </row>
    <row r="117" spans="1:5" s="38" customFormat="1" ht="22.5" customHeight="1" x14ac:dyDescent="0.25">
      <c r="A117" s="36" t="s">
        <v>192</v>
      </c>
      <c r="B117" s="54" t="s">
        <v>36</v>
      </c>
      <c r="C117" s="62">
        <v>2033000000</v>
      </c>
      <c r="D117" s="36"/>
      <c r="E117" s="37"/>
    </row>
    <row r="118" spans="1:5" s="38" customFormat="1" ht="26.25" customHeight="1" x14ac:dyDescent="0.25">
      <c r="A118" s="36" t="s">
        <v>192</v>
      </c>
      <c r="B118" s="54" t="s">
        <v>39</v>
      </c>
      <c r="C118" s="62">
        <v>125188484000</v>
      </c>
      <c r="D118" s="36"/>
      <c r="E118" s="37"/>
    </row>
    <row r="119" spans="1:5" s="38" customFormat="1" ht="23.25" customHeight="1" x14ac:dyDescent="0.25">
      <c r="A119" s="36"/>
      <c r="B119" s="51" t="s">
        <v>173</v>
      </c>
      <c r="C119" s="64">
        <f>SUM(C116:C118)</f>
        <v>127470884000</v>
      </c>
      <c r="D119" s="36"/>
      <c r="E119" s="37"/>
    </row>
    <row r="120" spans="1:5" s="25" customFormat="1" ht="18" customHeight="1" x14ac:dyDescent="0.25">
      <c r="A120" s="69" t="s">
        <v>8</v>
      </c>
      <c r="B120" s="71" t="s">
        <v>204</v>
      </c>
      <c r="C120" s="22"/>
      <c r="D120" s="24"/>
      <c r="E120" s="24"/>
    </row>
    <row r="121" spans="1:5" s="25" customFormat="1" ht="18" customHeight="1" x14ac:dyDescent="0.25">
      <c r="A121" s="69"/>
      <c r="B121" s="71" t="s">
        <v>205</v>
      </c>
      <c r="C121" s="22"/>
      <c r="D121" s="24"/>
      <c r="E121" s="24"/>
    </row>
    <row r="122" spans="1:5" s="25" customFormat="1" ht="21.75" customHeight="1" x14ac:dyDescent="0.25">
      <c r="A122" s="22"/>
      <c r="B122" s="22" t="s">
        <v>28</v>
      </c>
      <c r="C122" s="23" t="s">
        <v>29</v>
      </c>
      <c r="D122" s="24"/>
      <c r="E122" s="24"/>
    </row>
    <row r="123" spans="1:5" s="38" customFormat="1" ht="24.75" customHeight="1" x14ac:dyDescent="0.25">
      <c r="A123" s="36" t="s">
        <v>192</v>
      </c>
      <c r="B123" s="53" t="s">
        <v>41</v>
      </c>
      <c r="C123" s="62">
        <v>220000000</v>
      </c>
      <c r="D123" s="36"/>
      <c r="E123" s="37"/>
    </row>
    <row r="124" spans="1:5" s="38" customFormat="1" ht="24" customHeight="1" x14ac:dyDescent="0.25">
      <c r="A124" s="36" t="s">
        <v>192</v>
      </c>
      <c r="B124" s="54" t="s">
        <v>42</v>
      </c>
      <c r="C124" s="62">
        <v>9476900000</v>
      </c>
      <c r="D124" s="36"/>
      <c r="E124" s="37"/>
    </row>
    <row r="125" spans="1:5" s="38" customFormat="1" ht="26.25" customHeight="1" x14ac:dyDescent="0.25">
      <c r="A125" s="36" t="s">
        <v>192</v>
      </c>
      <c r="B125" s="54" t="s">
        <v>43</v>
      </c>
      <c r="C125" s="62">
        <v>1324269000</v>
      </c>
      <c r="D125" s="36"/>
      <c r="E125" s="37"/>
    </row>
    <row r="126" spans="1:5" s="38" customFormat="1" ht="24" customHeight="1" x14ac:dyDescent="0.25">
      <c r="A126" s="36"/>
      <c r="B126" s="51" t="s">
        <v>173</v>
      </c>
      <c r="C126" s="63">
        <f>SUM(C123:C125)</f>
        <v>11021169000</v>
      </c>
      <c r="D126" s="36"/>
      <c r="E126" s="37"/>
    </row>
    <row r="127" spans="1:5" s="25" customFormat="1" ht="18.75" customHeight="1" x14ac:dyDescent="0.25">
      <c r="A127" s="69" t="s">
        <v>206</v>
      </c>
      <c r="B127" s="68" t="s">
        <v>51</v>
      </c>
      <c r="C127" s="67"/>
      <c r="D127" s="24"/>
      <c r="E127" s="24"/>
    </row>
    <row r="128" spans="1:5" s="25" customFormat="1" ht="18" customHeight="1" x14ac:dyDescent="0.25">
      <c r="A128" s="69" t="s">
        <v>12</v>
      </c>
      <c r="B128" s="71" t="s">
        <v>207</v>
      </c>
      <c r="C128" s="22"/>
      <c r="D128" s="24"/>
      <c r="E128" s="24"/>
    </row>
    <row r="129" spans="1:7" s="25" customFormat="1" ht="21.75" customHeight="1" x14ac:dyDescent="0.25">
      <c r="A129" s="22"/>
      <c r="B129" s="22" t="s">
        <v>28</v>
      </c>
      <c r="C129" s="23" t="s">
        <v>29</v>
      </c>
      <c r="D129" s="24"/>
      <c r="E129" s="24"/>
    </row>
    <row r="130" spans="1:7" s="38" customFormat="1" ht="24.75" customHeight="1" x14ac:dyDescent="0.25">
      <c r="A130" s="36" t="s">
        <v>192</v>
      </c>
      <c r="B130" s="54" t="s">
        <v>57</v>
      </c>
      <c r="C130" s="62">
        <v>4337620000</v>
      </c>
      <c r="D130" s="36"/>
      <c r="E130" s="37"/>
    </row>
    <row r="131" spans="1:7" s="38" customFormat="1" ht="24.75" customHeight="1" x14ac:dyDescent="0.25">
      <c r="A131" s="36" t="s">
        <v>192</v>
      </c>
      <c r="B131" s="54" t="s">
        <v>56</v>
      </c>
      <c r="C131" s="62">
        <v>160529724000</v>
      </c>
      <c r="D131" s="36"/>
      <c r="E131" s="37"/>
    </row>
    <row r="132" spans="1:7" s="38" customFormat="1" ht="22.5" customHeight="1" x14ac:dyDescent="0.25">
      <c r="A132" s="36" t="s">
        <v>192</v>
      </c>
      <c r="B132" s="54" t="s">
        <v>58</v>
      </c>
      <c r="C132" s="62">
        <v>30000000</v>
      </c>
      <c r="D132" s="36"/>
      <c r="E132" s="37"/>
    </row>
    <row r="133" spans="1:7" s="38" customFormat="1" ht="24" customHeight="1" x14ac:dyDescent="0.25">
      <c r="A133" s="36" t="s">
        <v>192</v>
      </c>
      <c r="B133" s="54" t="s">
        <v>164</v>
      </c>
      <c r="C133" s="62">
        <v>20000000</v>
      </c>
      <c r="D133" s="36"/>
      <c r="E133" s="39"/>
    </row>
    <row r="134" spans="1:7" s="38" customFormat="1" ht="19.5" customHeight="1" x14ac:dyDescent="0.25">
      <c r="A134" s="36" t="s">
        <v>192</v>
      </c>
      <c r="B134" s="54" t="s">
        <v>60</v>
      </c>
      <c r="C134" s="62">
        <v>5295446000</v>
      </c>
      <c r="D134" s="36"/>
      <c r="E134" s="39"/>
    </row>
    <row r="135" spans="1:7" s="38" customFormat="1" ht="24.75" customHeight="1" x14ac:dyDescent="0.25">
      <c r="A135" s="36" t="s">
        <v>192</v>
      </c>
      <c r="B135" s="54" t="s">
        <v>30</v>
      </c>
      <c r="C135" s="62">
        <v>2150000000</v>
      </c>
      <c r="D135" s="36"/>
      <c r="E135" s="39"/>
      <c r="G135" s="39" t="s">
        <v>54</v>
      </c>
    </row>
    <row r="136" spans="1:7" s="38" customFormat="1" ht="22.5" customHeight="1" x14ac:dyDescent="0.25">
      <c r="A136" s="36" t="s">
        <v>192</v>
      </c>
      <c r="B136" s="54" t="s">
        <v>59</v>
      </c>
      <c r="C136" s="62">
        <v>681473500</v>
      </c>
      <c r="D136" s="36"/>
      <c r="E136" s="39"/>
    </row>
    <row r="137" spans="1:7" s="38" customFormat="1" ht="22.5" customHeight="1" x14ac:dyDescent="0.25">
      <c r="A137" s="36" t="s">
        <v>192</v>
      </c>
      <c r="B137" s="54" t="s">
        <v>55</v>
      </c>
      <c r="C137" s="62">
        <v>2905645000</v>
      </c>
      <c r="D137" s="36"/>
      <c r="E137" s="37"/>
    </row>
    <row r="138" spans="1:7" s="38" customFormat="1" ht="24" customHeight="1" x14ac:dyDescent="0.25">
      <c r="A138" s="36" t="s">
        <v>192</v>
      </c>
      <c r="B138" s="54" t="s">
        <v>140</v>
      </c>
      <c r="C138" s="62">
        <v>9030250000</v>
      </c>
      <c r="D138" s="36"/>
      <c r="E138" s="37"/>
    </row>
    <row r="139" spans="1:7" s="38" customFormat="1" ht="22.5" customHeight="1" x14ac:dyDescent="0.25">
      <c r="A139" s="36" t="s">
        <v>192</v>
      </c>
      <c r="B139" s="54" t="s">
        <v>165</v>
      </c>
      <c r="C139" s="62">
        <v>50000000</v>
      </c>
      <c r="D139" s="36"/>
      <c r="E139" s="37"/>
    </row>
    <row r="140" spans="1:7" s="38" customFormat="1" ht="23.25" customHeight="1" x14ac:dyDescent="0.25">
      <c r="A140" s="36" t="s">
        <v>192</v>
      </c>
      <c r="B140" s="54" t="s">
        <v>166</v>
      </c>
      <c r="C140" s="62">
        <v>25000000</v>
      </c>
      <c r="D140" s="36"/>
      <c r="E140" s="37"/>
    </row>
    <row r="141" spans="1:7" s="38" customFormat="1" ht="24.75" customHeight="1" x14ac:dyDescent="0.25">
      <c r="A141" s="36" t="s">
        <v>192</v>
      </c>
      <c r="B141" s="54" t="s">
        <v>167</v>
      </c>
      <c r="C141" s="62">
        <v>50000000</v>
      </c>
      <c r="D141" s="36"/>
      <c r="E141" s="37"/>
    </row>
    <row r="142" spans="1:7" s="38" customFormat="1" ht="28.5" customHeight="1" x14ac:dyDescent="0.25">
      <c r="A142" s="36" t="s">
        <v>192</v>
      </c>
      <c r="B142" s="54" t="s">
        <v>141</v>
      </c>
      <c r="C142" s="62">
        <v>251750000</v>
      </c>
      <c r="D142" s="36"/>
      <c r="E142" s="37"/>
    </row>
    <row r="143" spans="1:7" s="38" customFormat="1" ht="25.5" customHeight="1" x14ac:dyDescent="0.25">
      <c r="A143" s="36"/>
      <c r="B143" s="51" t="s">
        <v>173</v>
      </c>
      <c r="C143" s="64">
        <f>SUM(C130:C142)</f>
        <v>185356908500</v>
      </c>
      <c r="D143" s="36"/>
      <c r="E143" s="37"/>
    </row>
    <row r="144" spans="1:7" s="25" customFormat="1" ht="18.75" customHeight="1" x14ac:dyDescent="0.25">
      <c r="A144" s="69" t="s">
        <v>226</v>
      </c>
      <c r="B144" s="68" t="s">
        <v>227</v>
      </c>
      <c r="C144" s="67"/>
      <c r="D144" s="24"/>
      <c r="E144" s="24"/>
    </row>
    <row r="145" spans="1:5" s="25" customFormat="1" ht="18.75" customHeight="1" x14ac:dyDescent="0.25">
      <c r="A145" s="69" t="s">
        <v>24</v>
      </c>
      <c r="B145" s="68" t="s">
        <v>208</v>
      </c>
      <c r="C145" s="67"/>
      <c r="D145" s="24"/>
      <c r="E145" s="24"/>
    </row>
    <row r="146" spans="1:5" s="25" customFormat="1" ht="18" customHeight="1" x14ac:dyDescent="0.25">
      <c r="A146" s="69" t="s">
        <v>19</v>
      </c>
      <c r="B146" s="71" t="s">
        <v>209</v>
      </c>
      <c r="C146" s="22"/>
      <c r="D146" s="24"/>
      <c r="E146" s="24"/>
    </row>
    <row r="147" spans="1:5" s="25" customFormat="1" ht="18.75" customHeight="1" x14ac:dyDescent="0.25">
      <c r="A147" s="22"/>
      <c r="B147" s="22" t="s">
        <v>28</v>
      </c>
      <c r="C147" s="23" t="s">
        <v>29</v>
      </c>
      <c r="D147" s="24"/>
      <c r="E147" s="24"/>
    </row>
    <row r="148" spans="1:5" s="38" customFormat="1" ht="20.25" customHeight="1" x14ac:dyDescent="0.25">
      <c r="A148" s="36" t="s">
        <v>192</v>
      </c>
      <c r="B148" s="49" t="s">
        <v>143</v>
      </c>
      <c r="C148" s="62">
        <v>1382230000</v>
      </c>
      <c r="D148" s="36"/>
      <c r="E148" s="37"/>
    </row>
    <row r="149" spans="1:5" s="38" customFormat="1" ht="18" customHeight="1" x14ac:dyDescent="0.25">
      <c r="A149" s="36" t="s">
        <v>192</v>
      </c>
      <c r="B149" s="49" t="s">
        <v>142</v>
      </c>
      <c r="C149" s="62">
        <v>55000000</v>
      </c>
      <c r="D149" s="36"/>
      <c r="E149" s="37"/>
    </row>
    <row r="150" spans="1:5" s="38" customFormat="1" ht="32.25" customHeight="1" x14ac:dyDescent="0.25">
      <c r="A150" s="36" t="s">
        <v>192</v>
      </c>
      <c r="B150" s="49" t="s">
        <v>144</v>
      </c>
      <c r="C150" s="62">
        <v>19416690000</v>
      </c>
      <c r="D150" s="36"/>
      <c r="E150" s="37"/>
    </row>
    <row r="151" spans="1:5" s="38" customFormat="1" ht="24" customHeight="1" x14ac:dyDescent="0.25">
      <c r="A151" s="36" t="s">
        <v>192</v>
      </c>
      <c r="B151" s="49" t="s">
        <v>179</v>
      </c>
      <c r="C151" s="62">
        <v>6489660500</v>
      </c>
      <c r="D151" s="36"/>
      <c r="E151" s="37"/>
    </row>
    <row r="152" spans="1:5" s="38" customFormat="1" ht="24.75" customHeight="1" x14ac:dyDescent="0.25">
      <c r="A152" s="36" t="s">
        <v>192</v>
      </c>
      <c r="B152" s="49" t="s">
        <v>180</v>
      </c>
      <c r="C152" s="62">
        <v>102055000</v>
      </c>
      <c r="D152" s="36"/>
      <c r="E152" s="37"/>
    </row>
    <row r="153" spans="1:5" s="38" customFormat="1" ht="22.5" customHeight="1" x14ac:dyDescent="0.25">
      <c r="A153" s="36" t="s">
        <v>192</v>
      </c>
      <c r="B153" s="49" t="s">
        <v>181</v>
      </c>
      <c r="C153" s="62">
        <v>1383107700</v>
      </c>
      <c r="D153" s="40"/>
    </row>
    <row r="154" spans="1:5" s="38" customFormat="1" ht="21.75" customHeight="1" x14ac:dyDescent="0.25">
      <c r="A154" s="36"/>
      <c r="B154" s="51" t="s">
        <v>173</v>
      </c>
      <c r="C154" s="64">
        <f>SUM(C148:C153)</f>
        <v>28828743200</v>
      </c>
      <c r="D154" s="40"/>
    </row>
    <row r="155" spans="1:5" s="25" customFormat="1" ht="18.75" customHeight="1" x14ac:dyDescent="0.25">
      <c r="A155" s="69" t="s">
        <v>211</v>
      </c>
      <c r="B155" s="68" t="s">
        <v>96</v>
      </c>
      <c r="C155" s="67"/>
      <c r="D155" s="24"/>
      <c r="E155" s="24"/>
    </row>
    <row r="156" spans="1:5" s="25" customFormat="1" ht="18" customHeight="1" x14ac:dyDescent="0.25">
      <c r="A156" s="69" t="s">
        <v>210</v>
      </c>
      <c r="B156" s="71" t="s">
        <v>212</v>
      </c>
      <c r="C156" s="22"/>
      <c r="D156" s="24"/>
      <c r="E156" s="24"/>
    </row>
    <row r="157" spans="1:5" s="25" customFormat="1" ht="21.75" customHeight="1" x14ac:dyDescent="0.25">
      <c r="A157" s="22"/>
      <c r="B157" s="22" t="s">
        <v>28</v>
      </c>
      <c r="C157" s="23" t="s">
        <v>29</v>
      </c>
      <c r="D157" s="24"/>
      <c r="E157" s="24"/>
    </row>
    <row r="158" spans="1:5" s="38" customFormat="1" ht="20.25" customHeight="1" x14ac:dyDescent="0.25">
      <c r="A158" s="36" t="s">
        <v>192</v>
      </c>
      <c r="B158" s="59" t="s">
        <v>145</v>
      </c>
      <c r="C158" s="62">
        <v>457700000</v>
      </c>
      <c r="D158" s="40"/>
    </row>
    <row r="159" spans="1:5" s="38" customFormat="1" ht="23.25" customHeight="1" x14ac:dyDescent="0.25">
      <c r="A159" s="36" t="s">
        <v>192</v>
      </c>
      <c r="B159" s="59" t="s">
        <v>44</v>
      </c>
      <c r="C159" s="62">
        <v>490275000</v>
      </c>
      <c r="D159" s="40"/>
    </row>
    <row r="160" spans="1:5" s="38" customFormat="1" ht="21" customHeight="1" x14ac:dyDescent="0.25">
      <c r="A160" s="36" t="s">
        <v>192</v>
      </c>
      <c r="B160" s="59" t="s">
        <v>146</v>
      </c>
      <c r="C160" s="62">
        <v>1438000000</v>
      </c>
      <c r="D160" s="40"/>
    </row>
    <row r="161" spans="1:5" s="38" customFormat="1" ht="34.5" customHeight="1" x14ac:dyDescent="0.25">
      <c r="A161" s="36" t="s">
        <v>192</v>
      </c>
      <c r="B161" s="59" t="s">
        <v>147</v>
      </c>
      <c r="C161" s="62">
        <v>103500000</v>
      </c>
      <c r="D161" s="40"/>
    </row>
    <row r="162" spans="1:5" s="38" customFormat="1" ht="20.25" customHeight="1" x14ac:dyDescent="0.25">
      <c r="A162" s="36" t="s">
        <v>192</v>
      </c>
      <c r="B162" s="59" t="s">
        <v>148</v>
      </c>
      <c r="C162" s="62">
        <v>89650000</v>
      </c>
      <c r="D162" s="40"/>
    </row>
    <row r="163" spans="1:5" s="38" customFormat="1" ht="19.5" customHeight="1" x14ac:dyDescent="0.25">
      <c r="A163" s="36" t="s">
        <v>192</v>
      </c>
      <c r="B163" s="59" t="s">
        <v>149</v>
      </c>
      <c r="C163" s="62">
        <v>7914257000</v>
      </c>
      <c r="D163" s="41"/>
    </row>
    <row r="164" spans="1:5" s="38" customFormat="1" ht="19.5" customHeight="1" x14ac:dyDescent="0.25">
      <c r="A164" s="36"/>
      <c r="B164" s="65" t="s">
        <v>173</v>
      </c>
      <c r="C164" s="57">
        <f>SUM(C158:C163)</f>
        <v>10493382000</v>
      </c>
      <c r="D164" s="42"/>
    </row>
    <row r="165" spans="1:5" s="25" customFormat="1" ht="18.75" customHeight="1" x14ac:dyDescent="0.25">
      <c r="A165" s="69" t="s">
        <v>228</v>
      </c>
      <c r="B165" s="68" t="s">
        <v>229</v>
      </c>
      <c r="C165" s="67"/>
      <c r="D165" s="24"/>
      <c r="E165" s="24"/>
    </row>
    <row r="166" spans="1:5" s="25" customFormat="1" ht="18.75" customHeight="1" x14ac:dyDescent="0.25">
      <c r="A166" s="69" t="s">
        <v>26</v>
      </c>
      <c r="B166" s="68" t="s">
        <v>52</v>
      </c>
      <c r="C166" s="67"/>
      <c r="D166" s="24"/>
      <c r="E166" s="24"/>
    </row>
    <row r="167" spans="1:5" s="25" customFormat="1" ht="18" customHeight="1" x14ac:dyDescent="0.25">
      <c r="A167" s="69" t="s">
        <v>16</v>
      </c>
      <c r="B167" s="71" t="s">
        <v>213</v>
      </c>
      <c r="C167" s="22"/>
      <c r="D167" s="24"/>
      <c r="E167" s="24"/>
    </row>
    <row r="168" spans="1:5" s="25" customFormat="1" ht="21" customHeight="1" x14ac:dyDescent="0.25">
      <c r="A168" s="22"/>
      <c r="B168" s="22" t="s">
        <v>28</v>
      </c>
      <c r="C168" s="23" t="s">
        <v>29</v>
      </c>
      <c r="D168" s="24"/>
      <c r="E168" s="24"/>
    </row>
    <row r="169" spans="1:5" ht="23.25" customHeight="1" x14ac:dyDescent="0.25">
      <c r="A169" s="36" t="s">
        <v>192</v>
      </c>
      <c r="B169" s="49" t="s">
        <v>110</v>
      </c>
      <c r="C169" s="62">
        <v>6241589900</v>
      </c>
    </row>
    <row r="170" spans="1:5" ht="35.25" customHeight="1" x14ac:dyDescent="0.25">
      <c r="A170" s="36" t="s">
        <v>192</v>
      </c>
      <c r="B170" s="49" t="s">
        <v>151</v>
      </c>
      <c r="C170" s="62">
        <v>3024655000</v>
      </c>
    </row>
    <row r="171" spans="1:5" ht="22.5" customHeight="1" x14ac:dyDescent="0.25">
      <c r="A171" s="36" t="s">
        <v>192</v>
      </c>
      <c r="B171" s="49" t="s">
        <v>111</v>
      </c>
      <c r="C171" s="62">
        <v>7287629800</v>
      </c>
    </row>
    <row r="172" spans="1:5" ht="25.5" customHeight="1" x14ac:dyDescent="0.25">
      <c r="A172" s="36" t="s">
        <v>192</v>
      </c>
      <c r="B172" s="49" t="s">
        <v>112</v>
      </c>
      <c r="C172" s="62">
        <v>2773700000</v>
      </c>
    </row>
    <row r="173" spans="1:5" ht="31.5" x14ac:dyDescent="0.25">
      <c r="A173" s="36" t="s">
        <v>192</v>
      </c>
      <c r="B173" s="49" t="s">
        <v>150</v>
      </c>
      <c r="C173" s="62">
        <v>140000000</v>
      </c>
    </row>
    <row r="174" spans="1:5" ht="36.75" customHeight="1" x14ac:dyDescent="0.25">
      <c r="A174" s="36" t="s">
        <v>192</v>
      </c>
      <c r="B174" s="49" t="s">
        <v>162</v>
      </c>
      <c r="C174" s="62">
        <v>19180000</v>
      </c>
    </row>
    <row r="175" spans="1:5" ht="27.75" customHeight="1" x14ac:dyDescent="0.25">
      <c r="A175" s="36" t="s">
        <v>192</v>
      </c>
      <c r="B175" s="49" t="s">
        <v>182</v>
      </c>
      <c r="C175" s="62">
        <v>245000000</v>
      </c>
    </row>
    <row r="176" spans="1:5" ht="23.25" customHeight="1" x14ac:dyDescent="0.25">
      <c r="A176" s="36"/>
      <c r="B176" s="51" t="s">
        <v>173</v>
      </c>
      <c r="C176" s="64">
        <f>SUM(C169:C175)</f>
        <v>19731754700</v>
      </c>
    </row>
    <row r="177" spans="1:5" s="25" customFormat="1" ht="24" customHeight="1" x14ac:dyDescent="0.25">
      <c r="A177" s="69" t="s">
        <v>214</v>
      </c>
      <c r="B177" s="68" t="s">
        <v>98</v>
      </c>
      <c r="C177" s="67"/>
      <c r="D177" s="24"/>
      <c r="E177" s="24"/>
    </row>
    <row r="178" spans="1:5" s="25" customFormat="1" ht="24.75" customHeight="1" x14ac:dyDescent="0.25">
      <c r="A178" s="69" t="s">
        <v>17</v>
      </c>
      <c r="B178" s="71" t="s">
        <v>215</v>
      </c>
      <c r="C178" s="22"/>
      <c r="D178" s="24"/>
      <c r="E178" s="24"/>
    </row>
    <row r="179" spans="1:5" s="25" customFormat="1" ht="21.75" customHeight="1" x14ac:dyDescent="0.25">
      <c r="A179" s="22"/>
      <c r="B179" s="22" t="s">
        <v>28</v>
      </c>
      <c r="C179" s="23" t="s">
        <v>29</v>
      </c>
      <c r="D179" s="24"/>
      <c r="E179" s="24"/>
    </row>
    <row r="180" spans="1:5" ht="21" customHeight="1" x14ac:dyDescent="0.25">
      <c r="A180" s="36" t="s">
        <v>192</v>
      </c>
      <c r="B180" s="49" t="s">
        <v>37</v>
      </c>
      <c r="C180" s="62">
        <v>289150000</v>
      </c>
    </row>
    <row r="181" spans="1:5" ht="21" customHeight="1" x14ac:dyDescent="0.25">
      <c r="A181" s="36" t="s">
        <v>192</v>
      </c>
      <c r="B181" s="49" t="s">
        <v>38</v>
      </c>
      <c r="C181" s="62">
        <v>440268500</v>
      </c>
    </row>
    <row r="182" spans="1:5" ht="21" customHeight="1" x14ac:dyDescent="0.25">
      <c r="A182" s="36" t="s">
        <v>192</v>
      </c>
      <c r="B182" s="49" t="s">
        <v>40</v>
      </c>
      <c r="C182" s="62">
        <v>3210130000</v>
      </c>
    </row>
    <row r="183" spans="1:5" ht="34.5" customHeight="1" x14ac:dyDescent="0.25">
      <c r="A183" s="36" t="s">
        <v>192</v>
      </c>
      <c r="B183" s="49" t="s">
        <v>152</v>
      </c>
      <c r="C183" s="62">
        <v>175000000</v>
      </c>
    </row>
    <row r="184" spans="1:5" ht="19.5" customHeight="1" x14ac:dyDescent="0.25">
      <c r="A184" s="36"/>
      <c r="B184" s="51" t="s">
        <v>173</v>
      </c>
      <c r="C184" s="72">
        <f>SUM(C180:C183)</f>
        <v>4114548500</v>
      </c>
    </row>
    <row r="185" spans="1:5" s="25" customFormat="1" ht="26.25" customHeight="1" x14ac:dyDescent="0.25">
      <c r="A185" s="69" t="s">
        <v>217</v>
      </c>
      <c r="B185" s="71" t="s">
        <v>218</v>
      </c>
      <c r="C185" s="22"/>
      <c r="D185" s="24"/>
      <c r="E185" s="24"/>
    </row>
    <row r="186" spans="1:5" s="25" customFormat="1" ht="25.5" customHeight="1" x14ac:dyDescent="0.25">
      <c r="A186" s="22"/>
      <c r="B186" s="22" t="s">
        <v>28</v>
      </c>
      <c r="C186" s="23" t="s">
        <v>29</v>
      </c>
      <c r="D186" s="24"/>
      <c r="E186" s="24"/>
    </row>
    <row r="187" spans="1:5" ht="25.5" customHeight="1" x14ac:dyDescent="0.25">
      <c r="A187" s="36" t="s">
        <v>192</v>
      </c>
      <c r="B187" s="49" t="s">
        <v>155</v>
      </c>
      <c r="C187" s="62">
        <v>455400000</v>
      </c>
    </row>
    <row r="188" spans="1:5" ht="29.25" customHeight="1" x14ac:dyDescent="0.25">
      <c r="A188" s="36" t="s">
        <v>192</v>
      </c>
      <c r="B188" s="49" t="s">
        <v>153</v>
      </c>
      <c r="C188" s="62">
        <v>1857714000</v>
      </c>
    </row>
    <row r="189" spans="1:5" ht="27.75" customHeight="1" x14ac:dyDescent="0.25">
      <c r="A189" s="36" t="s">
        <v>192</v>
      </c>
      <c r="B189" s="49" t="s">
        <v>154</v>
      </c>
      <c r="C189" s="62">
        <v>290286000</v>
      </c>
    </row>
    <row r="190" spans="1:5" ht="21.75" customHeight="1" x14ac:dyDescent="0.25">
      <c r="A190" s="36"/>
      <c r="B190" s="51" t="s">
        <v>173</v>
      </c>
      <c r="C190" s="64">
        <f>SUM(C187:C189)</f>
        <v>2603400000</v>
      </c>
    </row>
    <row r="191" spans="1:5" s="25" customFormat="1" ht="25.5" customHeight="1" x14ac:dyDescent="0.25">
      <c r="A191" s="69" t="s">
        <v>216</v>
      </c>
      <c r="B191" s="68" t="s">
        <v>53</v>
      </c>
      <c r="C191" s="67"/>
      <c r="D191" s="24"/>
      <c r="E191" s="24"/>
    </row>
    <row r="192" spans="1:5" s="25" customFormat="1" ht="27" customHeight="1" x14ac:dyDescent="0.25">
      <c r="A192" s="69" t="s">
        <v>18</v>
      </c>
      <c r="B192" s="71" t="s">
        <v>219</v>
      </c>
      <c r="C192" s="22"/>
      <c r="D192" s="24"/>
      <c r="E192" s="24"/>
    </row>
    <row r="193" spans="1:5" s="25" customFormat="1" ht="22.5" customHeight="1" x14ac:dyDescent="0.25">
      <c r="A193" s="22"/>
      <c r="B193" s="22" t="s">
        <v>28</v>
      </c>
      <c r="C193" s="23" t="s">
        <v>29</v>
      </c>
      <c r="D193" s="24"/>
      <c r="E193" s="24"/>
    </row>
    <row r="194" spans="1:5" ht="38.25" customHeight="1" x14ac:dyDescent="0.25">
      <c r="A194" s="36" t="s">
        <v>192</v>
      </c>
      <c r="B194" s="49" t="s">
        <v>158</v>
      </c>
      <c r="C194" s="62">
        <v>2536850000</v>
      </c>
    </row>
    <row r="195" spans="1:5" ht="33.75" customHeight="1" x14ac:dyDescent="0.25">
      <c r="A195" s="36" t="s">
        <v>192</v>
      </c>
      <c r="B195" s="49" t="s">
        <v>157</v>
      </c>
      <c r="C195" s="62">
        <v>208650500</v>
      </c>
    </row>
    <row r="196" spans="1:5" ht="36.75" customHeight="1" x14ac:dyDescent="0.25">
      <c r="A196" s="36" t="s">
        <v>192</v>
      </c>
      <c r="B196" s="49" t="s">
        <v>156</v>
      </c>
      <c r="C196" s="62">
        <v>36455500</v>
      </c>
    </row>
    <row r="197" spans="1:5" ht="35.25" customHeight="1" x14ac:dyDescent="0.25">
      <c r="A197" s="36" t="s">
        <v>192</v>
      </c>
      <c r="B197" s="49" t="s">
        <v>183</v>
      </c>
      <c r="C197" s="62">
        <v>11658021500</v>
      </c>
    </row>
    <row r="198" spans="1:5" ht="33.75" customHeight="1" x14ac:dyDescent="0.25">
      <c r="A198" s="36" t="s">
        <v>192</v>
      </c>
      <c r="B198" s="49" t="s">
        <v>184</v>
      </c>
      <c r="C198" s="62">
        <v>4002921000</v>
      </c>
    </row>
    <row r="199" spans="1:5" ht="25.5" customHeight="1" x14ac:dyDescent="0.25">
      <c r="A199" s="36" t="s">
        <v>192</v>
      </c>
      <c r="B199" s="49" t="s">
        <v>159</v>
      </c>
      <c r="C199" s="62">
        <v>2177020000</v>
      </c>
    </row>
    <row r="200" spans="1:5" ht="33.75" customHeight="1" x14ac:dyDescent="0.25">
      <c r="A200" s="36" t="s">
        <v>192</v>
      </c>
      <c r="B200" s="49" t="s">
        <v>185</v>
      </c>
      <c r="C200" s="62">
        <v>18210712500</v>
      </c>
    </row>
    <row r="201" spans="1:5" ht="35.25" customHeight="1" x14ac:dyDescent="0.25">
      <c r="A201" s="36" t="s">
        <v>192</v>
      </c>
      <c r="B201" s="49" t="s">
        <v>186</v>
      </c>
      <c r="C201" s="62">
        <v>4410525000</v>
      </c>
    </row>
    <row r="202" spans="1:5" ht="36" customHeight="1" x14ac:dyDescent="0.25">
      <c r="A202" s="36" t="s">
        <v>192</v>
      </c>
      <c r="B202" s="49" t="s">
        <v>183</v>
      </c>
      <c r="C202" s="62">
        <v>71650000</v>
      </c>
    </row>
    <row r="203" spans="1:5" ht="35.25" customHeight="1" x14ac:dyDescent="0.25">
      <c r="A203" s="36" t="s">
        <v>192</v>
      </c>
      <c r="B203" s="49" t="s">
        <v>184</v>
      </c>
      <c r="C203" s="62">
        <v>254000000</v>
      </c>
    </row>
    <row r="204" spans="1:5" ht="21.75" customHeight="1" x14ac:dyDescent="0.25">
      <c r="A204" s="36" t="s">
        <v>192</v>
      </c>
      <c r="B204" s="49" t="s">
        <v>187</v>
      </c>
      <c r="C204" s="62">
        <v>11500000</v>
      </c>
    </row>
    <row r="205" spans="1:5" ht="37.5" customHeight="1" x14ac:dyDescent="0.25">
      <c r="A205" s="36" t="s">
        <v>192</v>
      </c>
      <c r="B205" s="49" t="s">
        <v>158</v>
      </c>
      <c r="C205" s="62">
        <v>694552000</v>
      </c>
    </row>
    <row r="206" spans="1:5" ht="21.75" customHeight="1" x14ac:dyDescent="0.25">
      <c r="A206" s="36" t="s">
        <v>192</v>
      </c>
      <c r="B206" s="49" t="s">
        <v>161</v>
      </c>
      <c r="C206" s="62">
        <v>700000000</v>
      </c>
    </row>
    <row r="207" spans="1:5" ht="21.75" customHeight="1" x14ac:dyDescent="0.25">
      <c r="A207" s="36" t="s">
        <v>192</v>
      </c>
      <c r="B207" s="49" t="s">
        <v>188</v>
      </c>
      <c r="C207" s="62">
        <v>199000000</v>
      </c>
    </row>
    <row r="208" spans="1:5" ht="21.75" customHeight="1" x14ac:dyDescent="0.25">
      <c r="A208" s="36" t="s">
        <v>192</v>
      </c>
      <c r="B208" s="49" t="s">
        <v>160</v>
      </c>
      <c r="C208" s="62">
        <v>2853475000</v>
      </c>
    </row>
    <row r="209" spans="1:3" ht="21.75" customHeight="1" x14ac:dyDescent="0.25">
      <c r="A209" s="36" t="s">
        <v>192</v>
      </c>
      <c r="B209" s="49" t="s">
        <v>189</v>
      </c>
      <c r="C209" s="62">
        <v>100000000</v>
      </c>
    </row>
    <row r="210" spans="1:3" ht="21.75" customHeight="1" x14ac:dyDescent="0.25">
      <c r="A210" s="36" t="s">
        <v>192</v>
      </c>
      <c r="B210" s="49" t="s">
        <v>190</v>
      </c>
      <c r="C210" s="62">
        <v>60000000</v>
      </c>
    </row>
    <row r="211" spans="1:3" ht="31.5" x14ac:dyDescent="0.25">
      <c r="A211" s="36" t="s">
        <v>192</v>
      </c>
      <c r="B211" s="49" t="s">
        <v>191</v>
      </c>
      <c r="C211" s="66">
        <v>8916704100</v>
      </c>
    </row>
    <row r="212" spans="1:3" ht="15.75" x14ac:dyDescent="0.25">
      <c r="B212" s="51" t="s">
        <v>173</v>
      </c>
      <c r="C212" s="64">
        <f>SUM(C194:C211)</f>
        <v>57102037100</v>
      </c>
    </row>
    <row r="216" spans="1:3" ht="15.75" x14ac:dyDescent="0.25">
      <c r="C216" s="76" t="s">
        <v>231</v>
      </c>
    </row>
    <row r="217" spans="1:3" ht="15.75" x14ac:dyDescent="0.25">
      <c r="C217" s="76" t="s">
        <v>232</v>
      </c>
    </row>
    <row r="218" spans="1:3" ht="15.75" x14ac:dyDescent="0.25">
      <c r="C218" s="76"/>
    </row>
    <row r="219" spans="1:3" ht="15.75" x14ac:dyDescent="0.25">
      <c r="C219" s="88" t="s">
        <v>234</v>
      </c>
    </row>
    <row r="220" spans="1:3" ht="15.75" x14ac:dyDescent="0.25">
      <c r="C220" s="76"/>
    </row>
    <row r="221" spans="1:3" ht="15.75" x14ac:dyDescent="0.25">
      <c r="C221" s="76" t="s">
        <v>233</v>
      </c>
    </row>
  </sheetData>
  <mergeCells count="19">
    <mergeCell ref="B44:D44"/>
    <mergeCell ref="B46:D46"/>
    <mergeCell ref="B6:D6"/>
    <mergeCell ref="B50:D50"/>
    <mergeCell ref="A38:D38"/>
    <mergeCell ref="A43:D43"/>
    <mergeCell ref="B16:D16"/>
    <mergeCell ref="B18:D18"/>
    <mergeCell ref="B21:D21"/>
    <mergeCell ref="B12:D12"/>
    <mergeCell ref="B41:D41"/>
    <mergeCell ref="B39:D39"/>
    <mergeCell ref="B22:B23"/>
    <mergeCell ref="A1:D1"/>
    <mergeCell ref="A5:D5"/>
    <mergeCell ref="A15:D15"/>
    <mergeCell ref="A20:D20"/>
    <mergeCell ref="B32:D32"/>
    <mergeCell ref="B26:B27"/>
  </mergeCells>
  <printOptions horizontalCentered="1"/>
  <pageMargins left="1.1811023622047245" right="0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PK-18</vt:lpstr>
      <vt:lpstr>'PK-18'!Print_Area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PERSONAL</cp:lastModifiedBy>
  <cp:lastPrinted>2019-03-26T09:18:10Z</cp:lastPrinted>
  <dcterms:created xsi:type="dcterms:W3CDTF">2017-06-06T01:33:49Z</dcterms:created>
  <dcterms:modified xsi:type="dcterms:W3CDTF">2019-03-27T06:13:36Z</dcterms:modified>
</cp:coreProperties>
</file>