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R28" s="1"/>
  <c r="R27"/>
  <c r="E27"/>
  <c r="R26"/>
  <c r="E26"/>
  <c r="R25"/>
  <c r="E25"/>
  <c r="R24"/>
  <c r="E24"/>
  <c r="A24"/>
  <c r="A25" s="1"/>
  <c r="A26" s="1"/>
  <c r="A27" s="1"/>
  <c r="R23"/>
  <c r="E23"/>
  <c r="R22"/>
  <c r="E22"/>
  <c r="R21"/>
  <c r="E21"/>
  <c r="R20"/>
  <c r="E20"/>
  <c r="R19"/>
  <c r="E19"/>
  <c r="R18"/>
  <c r="E18"/>
  <c r="R17"/>
  <c r="E17"/>
  <c r="R16"/>
  <c r="E16"/>
  <c r="R15"/>
  <c r="R14"/>
  <c r="E14"/>
  <c r="A14"/>
  <c r="R13"/>
  <c r="E13"/>
  <c r="R12"/>
  <c r="E12"/>
  <c r="R11"/>
  <c r="R10"/>
  <c r="E10"/>
  <c r="R9"/>
  <c r="A9"/>
  <c r="R8"/>
  <c r="E8"/>
  <c r="E28" s="1"/>
  <c r="R7"/>
  <c r="R6"/>
  <c r="E6"/>
</calcChain>
</file>

<file path=xl/sharedStrings.xml><?xml version="1.0" encoding="utf-8"?>
<sst xmlns="http://schemas.openxmlformats.org/spreadsheetml/2006/main" count="44" uniqueCount="43">
  <si>
    <t>DATA KUNJUNGAN WISATAWAN</t>
  </si>
  <si>
    <t>KABUPATEN KARANGANYAR TAHUN 2017</t>
  </si>
  <si>
    <t>NO</t>
  </si>
  <si>
    <t>OBYEK WISATA</t>
  </si>
  <si>
    <t>JUMLAH NAKER</t>
  </si>
  <si>
    <t>JAN</t>
  </si>
  <si>
    <t>PEB</t>
  </si>
  <si>
    <t>MAR</t>
  </si>
  <si>
    <t>APR</t>
  </si>
  <si>
    <t>MEI</t>
  </si>
  <si>
    <t>JUN</t>
  </si>
  <si>
    <t>JULI</t>
  </si>
  <si>
    <t>AGT</t>
  </si>
  <si>
    <t>SEPT</t>
  </si>
  <si>
    <t>OKT</t>
  </si>
  <si>
    <t>NOP</t>
  </si>
  <si>
    <t>DES</t>
  </si>
  <si>
    <t>JUMLAH</t>
  </si>
  <si>
    <t>LAKI-2</t>
  </si>
  <si>
    <t>WANITA</t>
  </si>
  <si>
    <t>JML</t>
  </si>
  <si>
    <t>CANDI CETO WISNUS</t>
  </si>
  <si>
    <t>CANDI CETO WISMAN</t>
  </si>
  <si>
    <t>CANDI SUKUH WISNUS</t>
  </si>
  <si>
    <t>CANDI SUKUH WISMAN</t>
  </si>
  <si>
    <t>GROJOGAN SEWU WISNUS</t>
  </si>
  <si>
    <t>GROJOGAN SEWU WISMAN</t>
  </si>
  <si>
    <t>SAPTA TIRTA PABLENGAN</t>
  </si>
  <si>
    <t>AIR TERJUN JUMOG</t>
  </si>
  <si>
    <t>AIR TERJUN  PARANG IJO</t>
  </si>
  <si>
    <t>MUSEUM KAMPUNG PURBA DAYU</t>
  </si>
  <si>
    <t xml:space="preserve">NEW BALEKAMBANG </t>
  </si>
  <si>
    <t>HW. PRINGGODANI</t>
  </si>
  <si>
    <t>HW.PUNCAK LAWU(CMR KANDANG)</t>
  </si>
  <si>
    <t>WANA WISATA Gn. BROMO</t>
  </si>
  <si>
    <t>HW. SEKIPAN</t>
  </si>
  <si>
    <t>AGROWISATA SONDOKORO</t>
  </si>
  <si>
    <t>OUTBOUND GRIYA GAYATRI</t>
  </si>
  <si>
    <t>OUTBOUND AMANAH</t>
  </si>
  <si>
    <t>MAKAM ASTANA MANGADEG</t>
  </si>
  <si>
    <t>MAKAM ASTANA GIRIBANGUN</t>
  </si>
  <si>
    <t>PURA PEMACEKAN</t>
  </si>
  <si>
    <t>BPTO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</si>
</sst>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Haettenschweiler"/>
      <family val="2"/>
    </font>
    <font>
      <b/>
      <sz val="11"/>
      <name val="Georgia"/>
      <family val="1"/>
    </font>
    <font>
      <sz val="11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4" fillId="0" borderId="1" xfId="0" applyFont="1" applyBorder="1"/>
    <xf numFmtId="3" fontId="4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3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164" fontId="6" fillId="2" borderId="1" xfId="0" applyNumberFormat="1" applyFont="1" applyFill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4" fillId="2" borderId="2" xfId="0" applyFont="1" applyFill="1" applyBorder="1"/>
    <xf numFmtId="3" fontId="7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3" fontId="8" fillId="2" borderId="1" xfId="0" applyNumberFormat="1" applyFont="1" applyFill="1" applyBorder="1"/>
    <xf numFmtId="0" fontId="0" fillId="0" borderId="0" xfId="0" applyFont="1"/>
    <xf numFmtId="0" fontId="9" fillId="0" borderId="1" xfId="0" applyFont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/>
    <xf numFmtId="3" fontId="1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workbookViewId="0">
      <selection activeCell="D11" sqref="D11"/>
    </sheetView>
  </sheetViews>
  <sheetFormatPr defaultRowHeight="15"/>
  <cols>
    <col min="1" max="1" width="4" customWidth="1"/>
    <col min="2" max="2" width="40" customWidth="1"/>
    <col min="3" max="3" width="6.85546875" customWidth="1"/>
    <col min="4" max="4" width="8.42578125" customWidth="1"/>
    <col min="5" max="5" width="5.42578125" customWidth="1"/>
    <col min="6" max="7" width="10.7109375" customWidth="1"/>
    <col min="8" max="8" width="9.85546875" customWidth="1"/>
    <col min="9" max="9" width="9.42578125" customWidth="1"/>
    <col min="10" max="10" width="10.28515625" customWidth="1"/>
    <col min="11" max="11" width="9.42578125" customWidth="1"/>
    <col min="12" max="12" width="10" customWidth="1"/>
    <col min="13" max="13" width="9.5703125" customWidth="1"/>
    <col min="14" max="14" width="9.7109375" customWidth="1"/>
    <col min="15" max="15" width="9.42578125" customWidth="1"/>
    <col min="16" max="16" width="8.28515625" customWidth="1"/>
    <col min="17" max="17" width="9.85546875" bestFit="1" customWidth="1"/>
    <col min="18" max="18" width="11.7109375" customWidth="1"/>
  </cols>
  <sheetData>
    <row r="1" spans="1:18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28" t="s">
        <v>2</v>
      </c>
      <c r="B4" s="24" t="s">
        <v>3</v>
      </c>
      <c r="C4" s="24" t="s">
        <v>4</v>
      </c>
      <c r="D4" s="24"/>
      <c r="E4" s="24"/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24" t="s">
        <v>13</v>
      </c>
      <c r="O4" s="24" t="s">
        <v>14</v>
      </c>
      <c r="P4" s="24" t="s">
        <v>15</v>
      </c>
      <c r="Q4" s="24" t="s">
        <v>16</v>
      </c>
      <c r="R4" s="24" t="s">
        <v>17</v>
      </c>
    </row>
    <row r="5" spans="1:18">
      <c r="A5" s="28"/>
      <c r="B5" s="24"/>
      <c r="C5" s="2" t="s">
        <v>18</v>
      </c>
      <c r="D5" s="2" t="s">
        <v>19</v>
      </c>
      <c r="E5" s="3" t="s">
        <v>20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s="34" customFormat="1">
      <c r="A6" s="29">
        <v>1</v>
      </c>
      <c r="B6" s="30" t="s">
        <v>21</v>
      </c>
      <c r="C6" s="31">
        <v>1</v>
      </c>
      <c r="D6" s="31">
        <v>4</v>
      </c>
      <c r="E6" s="31">
        <f>C6+D6</f>
        <v>5</v>
      </c>
      <c r="F6" s="32">
        <v>13530</v>
      </c>
      <c r="G6" s="32">
        <v>928</v>
      </c>
      <c r="H6" s="32">
        <v>4520</v>
      </c>
      <c r="I6" s="32">
        <v>5270</v>
      </c>
      <c r="J6" s="32">
        <v>5385</v>
      </c>
      <c r="K6" s="32">
        <v>15175</v>
      </c>
      <c r="L6" s="32">
        <v>16810</v>
      </c>
      <c r="M6" s="32">
        <v>16003</v>
      </c>
      <c r="N6" s="33">
        <v>8490</v>
      </c>
      <c r="O6" s="32">
        <v>8760</v>
      </c>
      <c r="P6" s="32">
        <v>6295</v>
      </c>
      <c r="Q6" s="32">
        <v>14300</v>
      </c>
      <c r="R6" s="32">
        <f t="shared" ref="R6:R27" si="0">SUM(F6:Q6)</f>
        <v>115466</v>
      </c>
    </row>
    <row r="7" spans="1:18" s="34" customFormat="1">
      <c r="A7" s="35">
        <v>2</v>
      </c>
      <c r="B7" s="36" t="s">
        <v>22</v>
      </c>
      <c r="C7" s="37">
        <v>1</v>
      </c>
      <c r="D7" s="37">
        <v>4</v>
      </c>
      <c r="E7" s="37">
        <v>5</v>
      </c>
      <c r="F7" s="38">
        <v>141</v>
      </c>
      <c r="G7" s="38">
        <v>110</v>
      </c>
      <c r="H7" s="38">
        <v>112</v>
      </c>
      <c r="I7" s="38">
        <v>312</v>
      </c>
      <c r="J7" s="38">
        <v>275</v>
      </c>
      <c r="K7" s="38">
        <v>168</v>
      </c>
      <c r="L7" s="38">
        <v>410</v>
      </c>
      <c r="M7" s="38">
        <v>866</v>
      </c>
      <c r="N7" s="39">
        <v>446</v>
      </c>
      <c r="O7" s="38">
        <v>338</v>
      </c>
      <c r="P7" s="38">
        <v>169</v>
      </c>
      <c r="Q7" s="38">
        <v>200</v>
      </c>
      <c r="R7" s="38">
        <f>SUM(F7:Q7)</f>
        <v>3547</v>
      </c>
    </row>
    <row r="8" spans="1:18">
      <c r="A8" s="4">
        <v>3</v>
      </c>
      <c r="B8" s="5" t="s">
        <v>23</v>
      </c>
      <c r="C8" s="6">
        <v>3</v>
      </c>
      <c r="D8" s="6">
        <v>0</v>
      </c>
      <c r="E8" s="6">
        <f>C8+D8</f>
        <v>3</v>
      </c>
      <c r="F8" s="7">
        <v>1682</v>
      </c>
      <c r="G8" s="7">
        <v>928</v>
      </c>
      <c r="H8" s="7">
        <v>939</v>
      </c>
      <c r="I8" s="7">
        <v>1460</v>
      </c>
      <c r="J8" s="7">
        <v>1321</v>
      </c>
      <c r="K8" s="8">
        <v>3974</v>
      </c>
      <c r="L8" s="7">
        <v>1757</v>
      </c>
      <c r="M8" s="7">
        <v>2961</v>
      </c>
      <c r="N8" s="9">
        <v>1140</v>
      </c>
      <c r="O8" s="7">
        <v>1410</v>
      </c>
      <c r="P8" s="7">
        <v>1640</v>
      </c>
      <c r="Q8" s="7">
        <v>2500</v>
      </c>
      <c r="R8" s="7">
        <f>SUM(F8:Q8)</f>
        <v>21712</v>
      </c>
    </row>
    <row r="9" spans="1:18">
      <c r="A9" s="10">
        <f>A8+1</f>
        <v>4</v>
      </c>
      <c r="B9" s="11" t="s">
        <v>24</v>
      </c>
      <c r="C9" s="10">
        <v>3</v>
      </c>
      <c r="D9" s="10">
        <v>0</v>
      </c>
      <c r="E9" s="10">
        <v>3</v>
      </c>
      <c r="F9" s="12">
        <v>64</v>
      </c>
      <c r="G9" s="13">
        <v>110</v>
      </c>
      <c r="H9" s="13">
        <v>118</v>
      </c>
      <c r="I9" s="12"/>
      <c r="J9" s="12">
        <v>396</v>
      </c>
      <c r="K9" s="12">
        <v>317</v>
      </c>
      <c r="L9" s="13">
        <v>931</v>
      </c>
      <c r="M9" s="13">
        <v>1316</v>
      </c>
      <c r="N9" s="12">
        <v>733</v>
      </c>
      <c r="O9" s="13">
        <v>454</v>
      </c>
      <c r="P9" s="13">
        <v>173</v>
      </c>
      <c r="Q9" s="12">
        <v>141</v>
      </c>
      <c r="R9" s="9">
        <f t="shared" si="0"/>
        <v>4753</v>
      </c>
    </row>
    <row r="10" spans="1:18">
      <c r="A10" s="4">
        <v>5</v>
      </c>
      <c r="B10" s="5" t="s">
        <v>25</v>
      </c>
      <c r="C10" s="6">
        <v>12</v>
      </c>
      <c r="D10" s="6">
        <v>2</v>
      </c>
      <c r="E10" s="6">
        <f>C10+D10</f>
        <v>14</v>
      </c>
      <c r="F10" s="7">
        <v>49813</v>
      </c>
      <c r="G10" s="7">
        <v>18083</v>
      </c>
      <c r="H10" s="7">
        <v>4520</v>
      </c>
      <c r="I10" s="7">
        <v>28008</v>
      </c>
      <c r="J10" s="7">
        <v>24688</v>
      </c>
      <c r="K10" s="7">
        <v>52227</v>
      </c>
      <c r="L10" s="7">
        <v>24688</v>
      </c>
      <c r="M10" s="7">
        <v>20233</v>
      </c>
      <c r="N10" s="9">
        <v>26231</v>
      </c>
      <c r="O10" s="7">
        <v>24448</v>
      </c>
      <c r="P10" s="7">
        <v>15355</v>
      </c>
      <c r="Q10" s="7">
        <v>52714</v>
      </c>
      <c r="R10" s="7">
        <f>SUM(F10:Q10)</f>
        <v>341008</v>
      </c>
    </row>
    <row r="11" spans="1:18">
      <c r="A11" s="14">
        <v>6</v>
      </c>
      <c r="B11" s="15" t="s">
        <v>26</v>
      </c>
      <c r="C11" s="6">
        <v>12</v>
      </c>
      <c r="D11" s="6">
        <v>2</v>
      </c>
      <c r="E11" s="6">
        <v>14</v>
      </c>
      <c r="F11" s="13">
        <v>21</v>
      </c>
      <c r="G11" s="13">
        <v>42</v>
      </c>
      <c r="H11" s="13">
        <v>19</v>
      </c>
      <c r="I11" s="13">
        <v>38</v>
      </c>
      <c r="J11" s="13">
        <v>34</v>
      </c>
      <c r="K11" s="13">
        <v>24</v>
      </c>
      <c r="L11" s="13">
        <v>34</v>
      </c>
      <c r="M11" s="13">
        <v>96</v>
      </c>
      <c r="N11" s="12">
        <v>59</v>
      </c>
      <c r="O11" s="13">
        <v>35</v>
      </c>
      <c r="P11" s="13">
        <v>20</v>
      </c>
      <c r="Q11" s="13">
        <v>20</v>
      </c>
      <c r="R11" s="13">
        <f>SUM(F11:Q11)</f>
        <v>442</v>
      </c>
    </row>
    <row r="12" spans="1:18">
      <c r="A12" s="6">
        <v>7</v>
      </c>
      <c r="B12" s="5" t="s">
        <v>27</v>
      </c>
      <c r="C12" s="6">
        <v>3</v>
      </c>
      <c r="D12" s="6">
        <v>0</v>
      </c>
      <c r="E12" s="6">
        <f t="shared" ref="E12:E27" si="1">C12+D12</f>
        <v>3</v>
      </c>
      <c r="F12" s="7">
        <v>605</v>
      </c>
      <c r="G12" s="7">
        <v>400</v>
      </c>
      <c r="H12" s="7">
        <v>520</v>
      </c>
      <c r="I12" s="7">
        <v>542</v>
      </c>
      <c r="J12" s="16">
        <v>507</v>
      </c>
      <c r="K12" s="17">
        <v>736</v>
      </c>
      <c r="L12" s="7">
        <v>484</v>
      </c>
      <c r="M12" s="7">
        <v>269</v>
      </c>
      <c r="N12" s="9">
        <v>412</v>
      </c>
      <c r="O12" s="5">
        <v>336</v>
      </c>
      <c r="P12" s="9">
        <v>310</v>
      </c>
      <c r="Q12" s="7">
        <v>387</v>
      </c>
      <c r="R12" s="16">
        <f t="shared" si="0"/>
        <v>5508</v>
      </c>
    </row>
    <row r="13" spans="1:18">
      <c r="A13" s="6">
        <v>8</v>
      </c>
      <c r="B13" s="5" t="s">
        <v>28</v>
      </c>
      <c r="C13" s="6">
        <v>6</v>
      </c>
      <c r="D13" s="6">
        <v>2</v>
      </c>
      <c r="E13" s="6">
        <f t="shared" si="1"/>
        <v>8</v>
      </c>
      <c r="F13" s="7">
        <v>6623</v>
      </c>
      <c r="G13" s="7">
        <v>3285</v>
      </c>
      <c r="H13" s="7">
        <v>3179</v>
      </c>
      <c r="I13" s="7">
        <v>4522</v>
      </c>
      <c r="J13" s="16">
        <v>3024</v>
      </c>
      <c r="K13" s="18">
        <v>7520</v>
      </c>
      <c r="L13" s="7">
        <v>9164</v>
      </c>
      <c r="M13" s="7">
        <v>4941</v>
      </c>
      <c r="N13" s="9">
        <v>5446</v>
      </c>
      <c r="O13" s="9">
        <v>5355</v>
      </c>
      <c r="P13" s="9">
        <v>3014</v>
      </c>
      <c r="Q13" s="7">
        <v>5819</v>
      </c>
      <c r="R13" s="16">
        <f t="shared" si="0"/>
        <v>61892</v>
      </c>
    </row>
    <row r="14" spans="1:18">
      <c r="A14" s="6">
        <f>A13+1</f>
        <v>9</v>
      </c>
      <c r="B14" s="5" t="s">
        <v>29</v>
      </c>
      <c r="C14" s="6">
        <v>5</v>
      </c>
      <c r="D14" s="6">
        <v>2</v>
      </c>
      <c r="E14" s="6">
        <f t="shared" si="1"/>
        <v>7</v>
      </c>
      <c r="F14" s="7">
        <v>5003</v>
      </c>
      <c r="G14" s="7">
        <v>2078</v>
      </c>
      <c r="H14" s="7">
        <v>2003</v>
      </c>
      <c r="I14" s="7">
        <v>5033</v>
      </c>
      <c r="J14" s="16">
        <v>3024</v>
      </c>
      <c r="K14" s="18">
        <v>4834</v>
      </c>
      <c r="L14" s="7">
        <v>2667</v>
      </c>
      <c r="M14" s="9">
        <v>3000</v>
      </c>
      <c r="N14" s="9">
        <v>2334</v>
      </c>
      <c r="O14" s="9">
        <v>2366</v>
      </c>
      <c r="P14" s="9">
        <v>1667</v>
      </c>
      <c r="Q14" s="7">
        <v>3112</v>
      </c>
      <c r="R14" s="16">
        <f t="shared" si="0"/>
        <v>37121</v>
      </c>
    </row>
    <row r="15" spans="1:18">
      <c r="A15" s="6">
        <v>10</v>
      </c>
      <c r="B15" s="19" t="s">
        <v>30</v>
      </c>
      <c r="C15" s="6">
        <v>4</v>
      </c>
      <c r="D15" s="6">
        <v>2</v>
      </c>
      <c r="E15" s="6">
        <v>6</v>
      </c>
      <c r="F15" s="7">
        <v>2490</v>
      </c>
      <c r="G15" s="7">
        <v>958</v>
      </c>
      <c r="H15" s="7">
        <v>1671</v>
      </c>
      <c r="I15" s="7">
        <v>1337</v>
      </c>
      <c r="J15" s="16">
        <v>1515</v>
      </c>
      <c r="K15" s="18">
        <v>2892</v>
      </c>
      <c r="L15" s="7">
        <v>2190</v>
      </c>
      <c r="M15" s="7">
        <v>805</v>
      </c>
      <c r="N15" s="9">
        <v>1078</v>
      </c>
      <c r="O15" s="9">
        <v>2585</v>
      </c>
      <c r="P15" s="9">
        <v>1173</v>
      </c>
      <c r="Q15" s="7">
        <v>1872</v>
      </c>
      <c r="R15" s="16">
        <f t="shared" si="0"/>
        <v>20566</v>
      </c>
    </row>
    <row r="16" spans="1:18" ht="15.75">
      <c r="A16" s="6">
        <v>11</v>
      </c>
      <c r="B16" s="19" t="s">
        <v>31</v>
      </c>
      <c r="C16" s="20">
        <v>7</v>
      </c>
      <c r="D16" s="20">
        <v>3</v>
      </c>
      <c r="E16" s="20">
        <f>C16+D16</f>
        <v>10</v>
      </c>
      <c r="F16" s="7">
        <v>18684</v>
      </c>
      <c r="G16" s="7">
        <v>9724</v>
      </c>
      <c r="H16" s="7">
        <v>10740</v>
      </c>
      <c r="I16" s="7">
        <v>13116</v>
      </c>
      <c r="J16" s="16">
        <v>11434</v>
      </c>
      <c r="K16" s="18">
        <v>18375</v>
      </c>
      <c r="L16" s="7">
        <v>19891</v>
      </c>
      <c r="M16" s="7">
        <v>8562</v>
      </c>
      <c r="N16" s="9">
        <v>10107</v>
      </c>
      <c r="O16" s="9">
        <v>8993</v>
      </c>
      <c r="P16" s="9">
        <v>5201</v>
      </c>
      <c r="Q16" s="7">
        <v>8434</v>
      </c>
      <c r="R16" s="16">
        <f t="shared" si="0"/>
        <v>143261</v>
      </c>
    </row>
    <row r="17" spans="1:18">
      <c r="A17" s="6">
        <v>12</v>
      </c>
      <c r="B17" s="5" t="s">
        <v>32</v>
      </c>
      <c r="C17" s="6">
        <v>2</v>
      </c>
      <c r="D17" s="6">
        <v>0</v>
      </c>
      <c r="E17" s="6">
        <f t="shared" si="1"/>
        <v>2</v>
      </c>
      <c r="F17" s="7">
        <v>280</v>
      </c>
      <c r="G17" s="7">
        <v>215</v>
      </c>
      <c r="H17" s="16">
        <v>321</v>
      </c>
      <c r="I17" s="7">
        <v>377</v>
      </c>
      <c r="J17" s="7">
        <v>462</v>
      </c>
      <c r="K17" s="7">
        <v>526</v>
      </c>
      <c r="L17" s="7">
        <v>470</v>
      </c>
      <c r="M17" s="7">
        <v>454</v>
      </c>
      <c r="N17" s="9">
        <v>652</v>
      </c>
      <c r="O17" s="7">
        <v>575</v>
      </c>
      <c r="P17" s="7">
        <v>617</v>
      </c>
      <c r="Q17" s="7">
        <v>819</v>
      </c>
      <c r="R17" s="7">
        <f t="shared" si="0"/>
        <v>5768</v>
      </c>
    </row>
    <row r="18" spans="1:18">
      <c r="A18" s="6">
        <v>13</v>
      </c>
      <c r="B18" s="5" t="s">
        <v>33</v>
      </c>
      <c r="C18" s="6">
        <v>2</v>
      </c>
      <c r="D18" s="6">
        <v>0</v>
      </c>
      <c r="E18" s="6">
        <f t="shared" si="1"/>
        <v>2</v>
      </c>
      <c r="F18" s="7">
        <v>452</v>
      </c>
      <c r="G18" s="7">
        <v>562</v>
      </c>
      <c r="H18" s="16">
        <v>665</v>
      </c>
      <c r="I18" s="7">
        <v>485</v>
      </c>
      <c r="J18" s="7">
        <v>753</v>
      </c>
      <c r="K18" s="7">
        <v>954</v>
      </c>
      <c r="L18" s="7">
        <v>986</v>
      </c>
      <c r="M18" s="7">
        <v>975</v>
      </c>
      <c r="N18" s="9">
        <v>1152</v>
      </c>
      <c r="O18" s="7">
        <v>998</v>
      </c>
      <c r="P18" s="7">
        <v>1183</v>
      </c>
      <c r="Q18" s="7">
        <v>1225</v>
      </c>
      <c r="R18" s="7">
        <f>SUM(F18:Q18)</f>
        <v>10390</v>
      </c>
    </row>
    <row r="19" spans="1:18">
      <c r="A19" s="6">
        <v>14</v>
      </c>
      <c r="B19" s="5" t="s">
        <v>34</v>
      </c>
      <c r="C19" s="6">
        <v>2</v>
      </c>
      <c r="D19" s="6">
        <v>0</v>
      </c>
      <c r="E19" s="6">
        <f t="shared" si="1"/>
        <v>2</v>
      </c>
      <c r="F19" s="7">
        <v>296</v>
      </c>
      <c r="G19" s="7">
        <v>302</v>
      </c>
      <c r="H19" s="7">
        <v>370</v>
      </c>
      <c r="I19" s="7">
        <v>420</v>
      </c>
      <c r="J19" s="7">
        <v>486</v>
      </c>
      <c r="K19" s="7">
        <v>475</v>
      </c>
      <c r="L19" s="7">
        <v>490</v>
      </c>
      <c r="M19" s="7">
        <v>510</v>
      </c>
      <c r="N19" s="9">
        <v>725</v>
      </c>
      <c r="O19" s="7">
        <v>617</v>
      </c>
      <c r="P19" s="7">
        <v>672</v>
      </c>
      <c r="Q19" s="7">
        <v>810</v>
      </c>
      <c r="R19" s="7">
        <f t="shared" si="0"/>
        <v>6173</v>
      </c>
    </row>
    <row r="20" spans="1:18">
      <c r="A20" s="6">
        <v>15</v>
      </c>
      <c r="B20" s="5" t="s">
        <v>35</v>
      </c>
      <c r="C20" s="6">
        <v>2</v>
      </c>
      <c r="D20" s="6">
        <v>0</v>
      </c>
      <c r="E20" s="6">
        <f t="shared" si="1"/>
        <v>2</v>
      </c>
      <c r="F20" s="16">
        <v>864</v>
      </c>
      <c r="G20" s="16">
        <v>1455</v>
      </c>
      <c r="H20" s="16">
        <v>1652</v>
      </c>
      <c r="I20" s="7">
        <v>1880</v>
      </c>
      <c r="J20" s="7">
        <v>1655</v>
      </c>
      <c r="K20" s="7">
        <v>2715</v>
      </c>
      <c r="L20" s="7">
        <v>2420</v>
      </c>
      <c r="M20" s="7">
        <v>5531</v>
      </c>
      <c r="N20" s="9">
        <v>2728</v>
      </c>
      <c r="O20" s="7">
        <v>2265</v>
      </c>
      <c r="P20" s="7">
        <v>3245</v>
      </c>
      <c r="Q20" s="7">
        <v>6970</v>
      </c>
      <c r="R20" s="7">
        <f t="shared" si="0"/>
        <v>33380</v>
      </c>
    </row>
    <row r="21" spans="1:18">
      <c r="A21" s="6">
        <v>16</v>
      </c>
      <c r="B21" s="5" t="s">
        <v>36</v>
      </c>
      <c r="C21" s="6">
        <v>31</v>
      </c>
      <c r="D21" s="6">
        <v>4</v>
      </c>
      <c r="E21" s="6">
        <f t="shared" si="1"/>
        <v>35</v>
      </c>
      <c r="F21" s="7">
        <v>26503</v>
      </c>
      <c r="G21" s="7">
        <v>8191</v>
      </c>
      <c r="H21" s="7">
        <v>15840</v>
      </c>
      <c r="I21" s="7">
        <v>22210</v>
      </c>
      <c r="J21" s="7">
        <v>26044</v>
      </c>
      <c r="K21" s="7">
        <v>22243</v>
      </c>
      <c r="L21" s="7">
        <v>20581</v>
      </c>
      <c r="M21" s="7">
        <v>5606</v>
      </c>
      <c r="N21" s="7">
        <v>7951</v>
      </c>
      <c r="O21" s="7">
        <v>14662</v>
      </c>
      <c r="P21" s="7">
        <v>7153</v>
      </c>
      <c r="Q21" s="7">
        <v>20091</v>
      </c>
      <c r="R21" s="7">
        <f t="shared" si="0"/>
        <v>197075</v>
      </c>
    </row>
    <row r="22" spans="1:18">
      <c r="A22" s="6">
        <v>17</v>
      </c>
      <c r="B22" s="5" t="s">
        <v>37</v>
      </c>
      <c r="C22" s="6">
        <v>10</v>
      </c>
      <c r="D22" s="6">
        <v>10</v>
      </c>
      <c r="E22" s="6">
        <f t="shared" si="1"/>
        <v>20</v>
      </c>
      <c r="F22" s="7">
        <v>420</v>
      </c>
      <c r="G22" s="16">
        <v>465</v>
      </c>
      <c r="H22" s="16">
        <v>430</v>
      </c>
      <c r="I22" s="7">
        <v>485</v>
      </c>
      <c r="J22" s="7">
        <v>860</v>
      </c>
      <c r="K22" s="7">
        <v>970</v>
      </c>
      <c r="L22" s="7">
        <v>1406</v>
      </c>
      <c r="M22" s="7">
        <v>1309</v>
      </c>
      <c r="N22" s="9">
        <v>1580</v>
      </c>
      <c r="O22" s="7">
        <v>1415</v>
      </c>
      <c r="P22" s="7">
        <v>1720</v>
      </c>
      <c r="Q22" s="7">
        <v>2115</v>
      </c>
      <c r="R22" s="7">
        <f>SUM(F22:Q22)</f>
        <v>13175</v>
      </c>
    </row>
    <row r="23" spans="1:18">
      <c r="A23" s="6">
        <v>18</v>
      </c>
      <c r="B23" s="5" t="s">
        <v>38</v>
      </c>
      <c r="C23" s="6">
        <v>5</v>
      </c>
      <c r="D23" s="6">
        <v>6</v>
      </c>
      <c r="E23" s="6">
        <f t="shared" si="1"/>
        <v>11</v>
      </c>
      <c r="F23" s="7">
        <v>2040</v>
      </c>
      <c r="G23" s="16">
        <v>1985</v>
      </c>
      <c r="H23" s="16">
        <v>1866</v>
      </c>
      <c r="I23" s="7">
        <v>4502</v>
      </c>
      <c r="J23" s="7">
        <v>4665</v>
      </c>
      <c r="K23" s="7">
        <v>6822</v>
      </c>
      <c r="L23" s="7">
        <v>5422</v>
      </c>
      <c r="M23" s="7">
        <v>4456</v>
      </c>
      <c r="N23" s="9">
        <v>5482</v>
      </c>
      <c r="O23" s="7">
        <v>4817</v>
      </c>
      <c r="P23" s="7">
        <v>524</v>
      </c>
      <c r="Q23" s="7">
        <v>7805</v>
      </c>
      <c r="R23" s="7">
        <f t="shared" si="0"/>
        <v>50386</v>
      </c>
    </row>
    <row r="24" spans="1:18">
      <c r="A24" s="6">
        <f t="shared" ref="A24:A26" si="2">A23+1</f>
        <v>19</v>
      </c>
      <c r="B24" s="5" t="s">
        <v>39</v>
      </c>
      <c r="C24" s="6">
        <v>4</v>
      </c>
      <c r="D24" s="6">
        <v>0</v>
      </c>
      <c r="E24" s="6">
        <f t="shared" si="1"/>
        <v>4</v>
      </c>
      <c r="F24" s="7">
        <v>226</v>
      </c>
      <c r="G24" s="16">
        <v>298</v>
      </c>
      <c r="H24" s="16">
        <v>144</v>
      </c>
      <c r="I24" s="7">
        <v>542</v>
      </c>
      <c r="J24" s="7">
        <v>541</v>
      </c>
      <c r="K24" s="9">
        <v>640</v>
      </c>
      <c r="L24" s="7">
        <v>554</v>
      </c>
      <c r="M24" s="7">
        <v>241</v>
      </c>
      <c r="N24" s="9">
        <v>441</v>
      </c>
      <c r="O24" s="7">
        <v>335</v>
      </c>
      <c r="P24" s="7">
        <v>570</v>
      </c>
      <c r="Q24" s="7">
        <v>692</v>
      </c>
      <c r="R24" s="7">
        <f t="shared" si="0"/>
        <v>5224</v>
      </c>
    </row>
    <row r="25" spans="1:18">
      <c r="A25" s="6">
        <f t="shared" si="2"/>
        <v>20</v>
      </c>
      <c r="B25" s="5" t="s">
        <v>40</v>
      </c>
      <c r="C25" s="6">
        <v>5</v>
      </c>
      <c r="D25" s="6">
        <v>1</v>
      </c>
      <c r="E25" s="6">
        <f t="shared" si="1"/>
        <v>6</v>
      </c>
      <c r="F25" s="7">
        <v>522</v>
      </c>
      <c r="G25" s="7">
        <v>684</v>
      </c>
      <c r="H25" s="7">
        <v>540</v>
      </c>
      <c r="I25" s="7">
        <v>852</v>
      </c>
      <c r="J25" s="7">
        <v>450</v>
      </c>
      <c r="K25" s="9">
        <v>720</v>
      </c>
      <c r="L25" s="7">
        <v>186</v>
      </c>
      <c r="M25" s="7">
        <v>188</v>
      </c>
      <c r="N25" s="9">
        <v>382</v>
      </c>
      <c r="O25" s="9">
        <v>225</v>
      </c>
      <c r="P25" s="9"/>
      <c r="Q25" s="7"/>
      <c r="R25" s="7">
        <f t="shared" si="0"/>
        <v>4749</v>
      </c>
    </row>
    <row r="26" spans="1:18">
      <c r="A26" s="6">
        <f t="shared" si="2"/>
        <v>21</v>
      </c>
      <c r="B26" s="5" t="s">
        <v>41</v>
      </c>
      <c r="C26" s="6">
        <v>1</v>
      </c>
      <c r="D26" s="6">
        <v>0</v>
      </c>
      <c r="E26" s="6">
        <f t="shared" si="1"/>
        <v>1</v>
      </c>
      <c r="F26" s="7">
        <v>441</v>
      </c>
      <c r="G26" s="16">
        <v>226</v>
      </c>
      <c r="H26" s="16">
        <v>448</v>
      </c>
      <c r="I26" s="7">
        <v>557</v>
      </c>
      <c r="J26" s="7">
        <v>685</v>
      </c>
      <c r="K26" s="7">
        <v>884</v>
      </c>
      <c r="L26" s="7">
        <v>811</v>
      </c>
      <c r="M26" s="7">
        <v>762</v>
      </c>
      <c r="N26" s="9">
        <v>460</v>
      </c>
      <c r="O26" s="7">
        <v>658</v>
      </c>
      <c r="P26" s="7"/>
      <c r="Q26" s="7"/>
      <c r="R26" s="7">
        <f>SUM(F26:Q26)</f>
        <v>5932</v>
      </c>
    </row>
    <row r="27" spans="1:18">
      <c r="A27" s="6">
        <f>A26+1</f>
        <v>22</v>
      </c>
      <c r="B27" s="5" t="s">
        <v>42</v>
      </c>
      <c r="C27" s="6">
        <v>5</v>
      </c>
      <c r="D27" s="6">
        <v>2</v>
      </c>
      <c r="E27" s="6">
        <f t="shared" si="1"/>
        <v>7</v>
      </c>
      <c r="F27" s="16"/>
      <c r="G27" s="16"/>
      <c r="H27" s="16"/>
      <c r="I27" s="7"/>
      <c r="J27" s="7"/>
      <c r="K27" s="7"/>
      <c r="L27" s="7"/>
      <c r="M27" s="7"/>
      <c r="N27" s="9"/>
      <c r="O27" s="7"/>
      <c r="P27" s="7"/>
      <c r="Q27" s="7"/>
      <c r="R27" s="7">
        <f t="shared" si="0"/>
        <v>0</v>
      </c>
    </row>
    <row r="28" spans="1:18">
      <c r="A28" s="25"/>
      <c r="B28" s="26" t="s">
        <v>17</v>
      </c>
      <c r="C28" s="21"/>
      <c r="D28" s="21"/>
      <c r="E28" s="22">
        <f t="shared" ref="E28:Q28" si="3">SUM(E6:E27)</f>
        <v>170</v>
      </c>
      <c r="F28" s="23">
        <f t="shared" si="3"/>
        <v>130700</v>
      </c>
      <c r="G28" s="23">
        <f t="shared" si="3"/>
        <v>51029</v>
      </c>
      <c r="H28" s="23">
        <f t="shared" si="3"/>
        <v>50617</v>
      </c>
      <c r="I28" s="23">
        <f t="shared" si="3"/>
        <v>91948</v>
      </c>
      <c r="J28" s="23">
        <f t="shared" si="3"/>
        <v>88204</v>
      </c>
      <c r="K28" s="23">
        <f t="shared" si="3"/>
        <v>143191</v>
      </c>
      <c r="L28" s="22">
        <f t="shared" si="3"/>
        <v>112352</v>
      </c>
      <c r="M28" s="22">
        <f t="shared" si="3"/>
        <v>79084</v>
      </c>
      <c r="N28" s="22">
        <f t="shared" si="3"/>
        <v>78029</v>
      </c>
      <c r="O28" s="22">
        <f t="shared" si="3"/>
        <v>81647</v>
      </c>
      <c r="P28" s="22">
        <f t="shared" si="3"/>
        <v>50701</v>
      </c>
      <c r="Q28" s="22">
        <f t="shared" si="3"/>
        <v>130026</v>
      </c>
      <c r="R28" s="22">
        <f>SUM(F28:Q28)</f>
        <v>1087528</v>
      </c>
    </row>
    <row r="29" spans="1:18">
      <c r="A29" s="25"/>
      <c r="B29" s="26"/>
      <c r="C29" s="21"/>
      <c r="D29" s="21"/>
      <c r="E29" s="22"/>
      <c r="F29" s="23"/>
      <c r="G29" s="23"/>
      <c r="H29" s="23"/>
      <c r="I29" s="23"/>
      <c r="J29" s="23"/>
      <c r="K29" s="23"/>
      <c r="L29" s="22"/>
      <c r="M29" s="22"/>
      <c r="N29" s="22"/>
      <c r="O29" s="22"/>
      <c r="P29" s="22"/>
      <c r="Q29" s="22"/>
      <c r="R29" s="22"/>
    </row>
  </sheetData>
  <mergeCells count="34">
    <mergeCell ref="A1:R1"/>
    <mergeCell ref="A2:R2"/>
    <mergeCell ref="A4:A5"/>
    <mergeCell ref="B4:B5"/>
    <mergeCell ref="C4:E4"/>
    <mergeCell ref="F4:F5"/>
    <mergeCell ref="G4:G5"/>
    <mergeCell ref="H4:H5"/>
    <mergeCell ref="I4:I5"/>
    <mergeCell ref="J4:J5"/>
    <mergeCell ref="Q4:Q5"/>
    <mergeCell ref="R4:R5"/>
    <mergeCell ref="A28:A29"/>
    <mergeCell ref="B28:B29"/>
    <mergeCell ref="E28:E29"/>
    <mergeCell ref="F28:F29"/>
    <mergeCell ref="G28:G29"/>
    <mergeCell ref="H28:H29"/>
    <mergeCell ref="I28:I29"/>
    <mergeCell ref="J28:J29"/>
    <mergeCell ref="K4:K5"/>
    <mergeCell ref="L4:L5"/>
    <mergeCell ref="M4:M5"/>
    <mergeCell ref="N4:N5"/>
    <mergeCell ref="O4:O5"/>
    <mergeCell ref="P4:P5"/>
    <mergeCell ref="Q28:Q29"/>
    <mergeCell ref="R28:R29"/>
    <mergeCell ref="K28:K29"/>
    <mergeCell ref="L28:L29"/>
    <mergeCell ref="M28:M29"/>
    <mergeCell ref="N28:N29"/>
    <mergeCell ref="O28:O29"/>
    <mergeCell ref="P28:P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2018-05-14T03:29:53Z</dcterms:created>
  <dcterms:modified xsi:type="dcterms:W3CDTF">2018-05-24T04:32:16Z</dcterms:modified>
</cp:coreProperties>
</file>