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19440" windowHeight="9450"/>
  </bookViews>
  <sheets>
    <sheet name="All" sheetId="1" r:id="rId1"/>
  </sheets>
  <externalReferences>
    <externalReference r:id="rId2"/>
  </externalReferences>
  <definedNames>
    <definedName name="_" localSheetId="0">'[1]16. K'!#REF!</definedName>
    <definedName name="_">'[1]16. K'!#REF!</definedName>
    <definedName name="_xlnm._FilterDatabase" localSheetId="0" hidden="1">All!$A$6:$AA$256</definedName>
    <definedName name="_xlnm.Print_Area" localSheetId="0">All!$A$2:$N$254</definedName>
    <definedName name="_xlnm.Print_Titles" localSheetId="0">All!$6:$8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5" i="1"/>
  <c r="U236" i="1"/>
  <c r="U237" i="1"/>
  <c r="U238" i="1"/>
  <c r="U239" i="1"/>
  <c r="U240" i="1"/>
  <c r="U241" i="1"/>
  <c r="U242" i="1"/>
  <c r="U243" i="1"/>
  <c r="U245" i="1"/>
  <c r="U246" i="1"/>
  <c r="U247" i="1"/>
  <c r="U248" i="1"/>
  <c r="U249" i="1"/>
  <c r="U250" i="1"/>
  <c r="U251" i="1"/>
  <c r="U252" i="1"/>
  <c r="U253" i="1"/>
  <c r="U9" i="1"/>
  <c r="V89" i="1"/>
  <c r="S252" i="1" l="1"/>
  <c r="S157" i="1"/>
  <c r="AK157" i="1" s="1"/>
  <c r="S134" i="1"/>
  <c r="AQ114" i="1"/>
  <c r="AK114" i="1"/>
  <c r="S54" i="1"/>
  <c r="AQ53" i="1"/>
  <c r="AK53" i="1"/>
</calcChain>
</file>

<file path=xl/sharedStrings.xml><?xml version="1.0" encoding="utf-8"?>
<sst xmlns="http://schemas.openxmlformats.org/spreadsheetml/2006/main" count="3170" uniqueCount="1560">
  <si>
    <t>KABUPATEN KARANGANYAR TAHUN 2023</t>
  </si>
  <si>
    <t>No Urut SKRD</t>
  </si>
  <si>
    <t>NPWRD</t>
  </si>
  <si>
    <t>Kecamatan</t>
  </si>
  <si>
    <t>Desa/Kel</t>
  </si>
  <si>
    <t>Site ID</t>
  </si>
  <si>
    <t>Site Name</t>
  </si>
  <si>
    <t>PEMILIK</t>
  </si>
  <si>
    <t>ALAMAT</t>
  </si>
  <si>
    <t>KOORDINAT</t>
  </si>
  <si>
    <t>KETINGGIAN</t>
  </si>
  <si>
    <t>TYPE</t>
  </si>
  <si>
    <t>IMB</t>
  </si>
  <si>
    <t>IOM</t>
  </si>
  <si>
    <t>PERUNTUKAN</t>
  </si>
  <si>
    <t>INDEKS</t>
  </si>
  <si>
    <t>TRD</t>
  </si>
  <si>
    <t>RETRIBUSI</t>
  </si>
  <si>
    <t>Longitude</t>
  </si>
  <si>
    <t>Latitude</t>
  </si>
  <si>
    <t>TINGGI</t>
  </si>
  <si>
    <t>(Rp)</t>
  </si>
  <si>
    <t>001</t>
  </si>
  <si>
    <t>01.2003.51.70</t>
  </si>
  <si>
    <t>Jatipuro</t>
  </si>
  <si>
    <t>PT. SOLUSI MENARA INDONESIA</t>
  </si>
  <si>
    <t>Desa Sangen RT 03 RW II,  Desa Jatipuro,  Kec. Jatipuro, Kab. Karanganyar</t>
  </si>
  <si>
    <t>70 M</t>
  </si>
  <si>
    <t>GF</t>
  </si>
  <si>
    <t>503.648/341/2004</t>
  </si>
  <si>
    <t>503/008/IMB/VIII/  2010</t>
  </si>
  <si>
    <t>Area Terbuka</t>
  </si>
  <si>
    <t>002</t>
  </si>
  <si>
    <t>01.2003.52.72</t>
  </si>
  <si>
    <t>-</t>
  </si>
  <si>
    <t>PT. TELEKOMUNIKASI SELULER</t>
  </si>
  <si>
    <t>Jalan Desa Sangen, RT 02 RW 01 Desa Jatipuro, Kec. Jatipuro, Kab. Karanganyar</t>
  </si>
  <si>
    <t>72 M</t>
  </si>
  <si>
    <t>503.590/118/2005</t>
  </si>
  <si>
    <t>503/3/2012</t>
  </si>
  <si>
    <t>003</t>
  </si>
  <si>
    <t>01.2003.56.51</t>
  </si>
  <si>
    <t>JTKA0018</t>
  </si>
  <si>
    <t>Jatipuro Karanganyar</t>
  </si>
  <si>
    <t xml:space="preserve">PT. SOLUSI TUNAS PRATAMA </t>
  </si>
  <si>
    <t>Sangen RT 08 RW 03  Desa Jatipuro, Kec.Jatipuro, Kab. Karanganyar</t>
  </si>
  <si>
    <t>51 M</t>
  </si>
  <si>
    <t>503/644/65/2007  Tgl 20.02.07</t>
  </si>
  <si>
    <t>004</t>
  </si>
  <si>
    <t>01.2004. 51.42</t>
  </si>
  <si>
    <t>Jatisobo</t>
  </si>
  <si>
    <t>Jatisobo Jatipuro</t>
  </si>
  <si>
    <t>PT. TOWER BERSAMA GROUP</t>
  </si>
  <si>
    <t>Ngelo RT 015 RW 006, Desa Jatisobo, Kec. Jatipuro, Kab. Karanganyar</t>
  </si>
  <si>
    <t>42 M</t>
  </si>
  <si>
    <t>503.645.4/511/2021</t>
  </si>
  <si>
    <t>005</t>
  </si>
  <si>
    <t>01.2007.54.62</t>
  </si>
  <si>
    <t>Jatisuko</t>
  </si>
  <si>
    <t>Karangbangun Jumapolo</t>
  </si>
  <si>
    <t>PT. DAYAMITRA TELEKOMUNIKASI TBK</t>
  </si>
  <si>
    <t>Dusun Nanti RT 25 RW 08, Desa Jatisuko, Kec. Jatipuro, Kab. Karanganyar</t>
  </si>
  <si>
    <t>62 M</t>
  </si>
  <si>
    <t>PBG-331301-30052022-001</t>
  </si>
  <si>
    <t>006</t>
  </si>
  <si>
    <t>01.2008.51.52</t>
  </si>
  <si>
    <t>Jatiharjo</t>
  </si>
  <si>
    <t>Sukosari Jumantono</t>
  </si>
  <si>
    <t>Gempol RT 23 RW 10, Desa Jatiharjo, Kec. Jatipuro, Kab. Karanganyar</t>
  </si>
  <si>
    <t>503.645.4/647/2018  Tgl 01.11.18</t>
  </si>
  <si>
    <t>503/12/IOMB/2018</t>
  </si>
  <si>
    <t>007</t>
  </si>
  <si>
    <t>02.2003.54.42</t>
  </si>
  <si>
    <t>Jatiyoso</t>
  </si>
  <si>
    <t>Wonokeling</t>
  </si>
  <si>
    <t>Blue Dusun Gentong</t>
  </si>
  <si>
    <t>Watugede RT 01 RW 05, Wonokeling, Kec. Jatiyoso, Kab. Karanganyar</t>
  </si>
  <si>
    <t>GM</t>
  </si>
  <si>
    <t>503.645.4/384/2018 Tgl 05.06.18</t>
  </si>
  <si>
    <t>503/06/IOMB/2018</t>
  </si>
  <si>
    <t>008</t>
  </si>
  <si>
    <t>02.2004.51.72</t>
  </si>
  <si>
    <t>Margorejo RT 02 Rw 14, Dusun Gempolan, Desa Jatiyoso, Kec. Jatiyoso, Kab. Karanganyar</t>
  </si>
  <si>
    <t>503.644/359/2007  Tgl 18.08.07</t>
  </si>
  <si>
    <t>009</t>
  </si>
  <si>
    <t>02.2004.54.72</t>
  </si>
  <si>
    <t xml:space="preserve">Jatiyoso </t>
  </si>
  <si>
    <t>Jalan Desa Jatiyoso RT 02 RW 13, Dusun Margorejo, Desa Jatiyoso, Kec. Jatiyoso, Kab. Karanganyar</t>
  </si>
  <si>
    <t>503.590/55/2005</t>
  </si>
  <si>
    <t>503/11/2012</t>
  </si>
  <si>
    <t>010</t>
  </si>
  <si>
    <t>02.2004.56.51</t>
  </si>
  <si>
    <t>JTKA0019</t>
  </si>
  <si>
    <t>Jatiyoso Karanganyar</t>
  </si>
  <si>
    <t>Dusun Margoredjo RT 02 RW 13, Desa Jatiyoso, Kec.Jatiyoso, Kab. Karanganyar</t>
  </si>
  <si>
    <t>503.644/63/2007  Tgl 20.02.07</t>
  </si>
  <si>
    <t>011</t>
  </si>
  <si>
    <t>02.2007.51.72</t>
  </si>
  <si>
    <t>Beruk</t>
  </si>
  <si>
    <t>Jatiyoso - Tawangmangu</t>
  </si>
  <si>
    <t xml:space="preserve">PT. SOLU SINDO KREASI PRATAMA </t>
  </si>
  <si>
    <t>Turus RT 002 RW 008, Desa Beruk, Kec. Jatiyoso, Kab. Karanganyar</t>
  </si>
  <si>
    <t>503.644/693/2011  Tgl 26.08.11</t>
  </si>
  <si>
    <t>012</t>
  </si>
  <si>
    <t>02.2007.54.72</t>
  </si>
  <si>
    <t>Ngantirejo RT 02 RW 03, Desa Beruk, Kec. Jatiyoso, Kab. Karanganyar</t>
  </si>
  <si>
    <t>503.644/652/2008  Tgl 08.11.08</t>
  </si>
  <si>
    <t>013</t>
  </si>
  <si>
    <t>02.2008.51.72</t>
  </si>
  <si>
    <t>Karangsari</t>
  </si>
  <si>
    <t>Plaosan</t>
  </si>
  <si>
    <t xml:space="preserve">Dusun Kangsi RT 02 RW 04, Desa Karangsari, Kec. Jatiyoso, Kab. Karanganyar </t>
  </si>
  <si>
    <t>503.644/101/2013  Tgl 31.01.13</t>
  </si>
  <si>
    <t>503/03/IMB/I/ 2013</t>
  </si>
  <si>
    <t>014</t>
  </si>
  <si>
    <t>02.2008.66.52</t>
  </si>
  <si>
    <t>PT. PERSADA SOKKA TAMA</t>
  </si>
  <si>
    <t>Dusun Wates RT 01 RW 07, Desa Karangsari, Kec. Jatiyoso, Kab. Karanganyar</t>
  </si>
  <si>
    <t>503.645.4/436/2021</t>
  </si>
  <si>
    <t>503/15/IOMB/2020</t>
  </si>
  <si>
    <t>015</t>
  </si>
  <si>
    <t>02.2009.52.42</t>
  </si>
  <si>
    <t>Wukirsawit</t>
  </si>
  <si>
    <t>Wukirsawit Jatiyoso</t>
  </si>
  <si>
    <t>Dondong RT 02 RW 15, Desa Wukirsawit, Kec. Jatiyoso, Kab. Karanganyar</t>
  </si>
  <si>
    <t>503.645.4/451/2020  Tgl 09.10.20</t>
  </si>
  <si>
    <t>503/13/IOMB/2020   Tgl 07.10.20</t>
  </si>
  <si>
    <t>016</t>
  </si>
  <si>
    <t>02.2009.54.72</t>
  </si>
  <si>
    <t>Jalan Dusun Separe RT 01  RW 09, Desa Wukirsawit, Kec. Jatiyoso, Kab. Karanganyar</t>
  </si>
  <si>
    <t xml:space="preserve">72 M </t>
  </si>
  <si>
    <t>503.644/651/2008  Tgl 08.11.08</t>
  </si>
  <si>
    <t>017</t>
  </si>
  <si>
    <t>03.2001.51.42</t>
  </si>
  <si>
    <t>Jumapolo</t>
  </si>
  <si>
    <t>Paseban</t>
  </si>
  <si>
    <t>Paseban Jumapolo</t>
  </si>
  <si>
    <t>Seban Lor RT 02 RW 08, Desa Paseban, Kec. Jumapolo, Kab. Karanganyar</t>
  </si>
  <si>
    <t>503.645.4/582/2018  Tgl 01.10.18</t>
  </si>
  <si>
    <t>503/9/IOMB/2018</t>
  </si>
  <si>
    <t>018</t>
  </si>
  <si>
    <t>03.2002.56.52</t>
  </si>
  <si>
    <t>Lemahbang</t>
  </si>
  <si>
    <t>JTKA0003</t>
  </si>
  <si>
    <t>Ngasem RT 001  RW 008,  Desa Lemahbang, Kec. Jumapolo, Kab. Karanganyar</t>
  </si>
  <si>
    <t>52 M</t>
  </si>
  <si>
    <t>503/644/532/2008  Tgl 28.08.08</t>
  </si>
  <si>
    <t>019</t>
  </si>
  <si>
    <t>03.2003.54.72</t>
  </si>
  <si>
    <t>Jatirejo</t>
  </si>
  <si>
    <t>Kwangsan</t>
  </si>
  <si>
    <t>Jalan Jumapolo - Karanganyar, Jatirejo RT 01 RW 01, Dusun Pencil,  Desa Jatirejo, Kec. Jumapolo, Kab. Karanganyar</t>
  </si>
  <si>
    <t>503.590/65/2007</t>
  </si>
  <si>
    <t>020</t>
  </si>
  <si>
    <t>03.2004.51.62</t>
  </si>
  <si>
    <t>Karanganyar _ Jumapolo</t>
  </si>
  <si>
    <t>Dsn Geneng RT 001 RW 007, Desa Kwangsan, Kec. Jumapolo, Kab. Karanganyar</t>
  </si>
  <si>
    <t>Green Field SST 4 Kaki Konvensional</t>
  </si>
  <si>
    <t>331303-09082022-0001</t>
  </si>
  <si>
    <t>021</t>
  </si>
  <si>
    <t>03.2004.56.51</t>
  </si>
  <si>
    <t>JTKA0021</t>
  </si>
  <si>
    <t>Jatirejo Jumapolo</t>
  </si>
  <si>
    <t>Dusun Sembuh Kulon RT 2  RW 4, Desa Kwangsan, Kec. Jumapolo, Kab. Karanganyar</t>
  </si>
  <si>
    <t>503./186/2007 Tgl 09.05.07</t>
  </si>
  <si>
    <t>022</t>
  </si>
  <si>
    <t>03.2005.54.72</t>
  </si>
  <si>
    <t>Karangbangun</t>
  </si>
  <si>
    <t>Porosido</t>
  </si>
  <si>
    <t>Jalan Karangbangun, Dusun Ngasem, Desa Karang Bangun, Kec. Jumapolo, Kab. Karanganyar</t>
  </si>
  <si>
    <t>503.590/199/2008</t>
  </si>
  <si>
    <t>023</t>
  </si>
  <si>
    <t>03.2007.51.72</t>
  </si>
  <si>
    <t>Giriwondo</t>
  </si>
  <si>
    <t>Jatiroyo</t>
  </si>
  <si>
    <t>Kebon Gunung RT 03 RW 05 Dusun Giriwono, Kel Giriwondo, Kec. Jumapolo, Kab. Karanganyar</t>
  </si>
  <si>
    <t>503.644/102/2013  Tgl 31.01.13</t>
  </si>
  <si>
    <t>503/02/IMB/2013</t>
  </si>
  <si>
    <t>024</t>
  </si>
  <si>
    <t>03.2011.53.51</t>
  </si>
  <si>
    <t>JAW-CJV-0093-X-P</t>
  </si>
  <si>
    <t>PT. PROFESIONAL TELEKOMUNIKASI INDONESIA</t>
  </si>
  <si>
    <t>Jumapolo RT 03 RW 01, Desa Jumapolo, Kec. Jumapolo, Kab. Karanganyar</t>
  </si>
  <si>
    <t>503/644/70/2007  Tgl 26.02.07</t>
  </si>
  <si>
    <t>025</t>
  </si>
  <si>
    <t>03.2011.54.62</t>
  </si>
  <si>
    <t xml:space="preserve">Jumapolo </t>
  </si>
  <si>
    <t>Jalan Raya Jumapolo RT 3 RW 1, Dusun Ndandang, Desa Jumapolo, Kec. Jumapolo, Kab. Karanganyar</t>
  </si>
  <si>
    <t>503.290/16/2006</t>
  </si>
  <si>
    <t>026</t>
  </si>
  <si>
    <t>03.2011.54.72</t>
  </si>
  <si>
    <t>503.644/57/2007  Tgl 20.02.07</t>
  </si>
  <si>
    <t>027</t>
  </si>
  <si>
    <t>04.2002.51.72</t>
  </si>
  <si>
    <t>Jumantono</t>
  </si>
  <si>
    <t>Kebak</t>
  </si>
  <si>
    <t>Kebak Karanganyar</t>
  </si>
  <si>
    <t>Dusun Bakulan RT 03 RW 02, Desa Kebak, Kec. Jumantono, Kab. Karanganyar</t>
  </si>
  <si>
    <t>503.644/514/2013  Tgl 29.05.13</t>
  </si>
  <si>
    <t>503/07/IMB/V/ Tahun 2013</t>
  </si>
  <si>
    <t>028</t>
  </si>
  <si>
    <t>04.2003.55.62</t>
  </si>
  <si>
    <t>Gemantar</t>
  </si>
  <si>
    <t>KIN-KRA-0122-01</t>
  </si>
  <si>
    <t>Genengan</t>
  </si>
  <si>
    <t>PT. KOMET INFRASTRUKTUR NUSANTARA</t>
  </si>
  <si>
    <t>Dusun Dukuhan RT 02 RW 04, Desa Gemantar, Kec. Jumantono, Kab. Karanganyar</t>
  </si>
  <si>
    <t>503.644/128/2012  Tgl 07.03.12</t>
  </si>
  <si>
    <t>029</t>
  </si>
  <si>
    <t>04.2005.54.52</t>
  </si>
  <si>
    <t xml:space="preserve">Jumantono </t>
  </si>
  <si>
    <t>Kakum, Desa Genengan, Kec Jumantono, Kab. Karanganyar</t>
  </si>
  <si>
    <t>503.644/467/2007  Tgl 20.11.07</t>
  </si>
  <si>
    <t>030</t>
  </si>
  <si>
    <t>04.2005.54.72</t>
  </si>
  <si>
    <t>Jalan Desa Kakum RT 02 RW 12, Desa Genengan, Kec Jumantono, Kab. Karanganyar</t>
  </si>
  <si>
    <t>503.590/102/2004</t>
  </si>
  <si>
    <t>031</t>
  </si>
  <si>
    <t>04.2005.59.52</t>
  </si>
  <si>
    <t>R3350413</t>
  </si>
  <si>
    <t>PT. CENTRATAMA MENARA INDONESIA</t>
  </si>
  <si>
    <t>Jalan Dusun Kakum RT 02 RW 11, Desa Genengan, Kec. Jumantono, Kab. Karanganyar</t>
  </si>
  <si>
    <t>50 M</t>
  </si>
  <si>
    <t>503.644/64/2007 Tgl 20.02.07</t>
  </si>
  <si>
    <t>032</t>
  </si>
  <si>
    <t>04.2006.59.42</t>
  </si>
  <si>
    <t>Ngunut</t>
  </si>
  <si>
    <t>R3350298</t>
  </si>
  <si>
    <t>Zanggringan</t>
  </si>
  <si>
    <t>Blorong RT 01 RW 01, Desa Ngunut, Kec. Jumantono, Kab. Karanganyar</t>
  </si>
  <si>
    <t>503/644/613/2005</t>
  </si>
  <si>
    <t>503/02/IOMB/2019</t>
  </si>
  <si>
    <t>033</t>
  </si>
  <si>
    <t>04.2007.51.72</t>
  </si>
  <si>
    <t>Tugu</t>
  </si>
  <si>
    <t>Tugu Solo</t>
  </si>
  <si>
    <t>Desa Tugu RT 02 RW 01, Desa Tugu, Kec. Jumantono, Kab. Karanganyar</t>
  </si>
  <si>
    <t>503.644.563.5/2009  Tgl 19.11.09</t>
  </si>
  <si>
    <t>034</t>
  </si>
  <si>
    <t>04.2009.53.70</t>
  </si>
  <si>
    <t>Sambirejo</t>
  </si>
  <si>
    <t>JAW-CJV-0002-O-F</t>
  </si>
  <si>
    <t>Sambirejo Jumantono (Relocation)</t>
  </si>
  <si>
    <t>Dusun Karangsari Ngentak RT 05 RW 04, Desa Sambirejo, Kec. Jumantono, Kab. Karanganyar</t>
  </si>
  <si>
    <t>331304-19012023-001</t>
  </si>
  <si>
    <t>035</t>
  </si>
  <si>
    <t>04.2009.61.41</t>
  </si>
  <si>
    <t>GTI18JT004</t>
  </si>
  <si>
    <t>Lalung Karanganyar / Ngaliyan2 KRA_GH/Karanganyar Selatan Reloc</t>
  </si>
  <si>
    <t xml:space="preserve"> PT. GIHON TELEKOMUNIKASI INDONESIA</t>
  </si>
  <si>
    <t>Dusun Gembong RT 04 RW 06, Desa Sambirejo, Kec. Jumantono, Kab. Karanganyar</t>
  </si>
  <si>
    <t>41 M</t>
  </si>
  <si>
    <t>503.645.4/227/2019  Tgl 26.06.19</t>
  </si>
  <si>
    <t>036</t>
  </si>
  <si>
    <t>05.2001.54.42</t>
  </si>
  <si>
    <t>Matesih</t>
  </si>
  <si>
    <t>Ngadiluwih</t>
  </si>
  <si>
    <t>Sidodadi RT 05 RW 12, Desa Ngadiluwih, Kec. Matesih, Kab. Karanganyar</t>
  </si>
  <si>
    <t>503.645.4/261/2018</t>
  </si>
  <si>
    <t>503/03/IOMB/2018</t>
  </si>
  <si>
    <t>037</t>
  </si>
  <si>
    <t>05.2001.58.45</t>
  </si>
  <si>
    <t>JT-2848-T-B</t>
  </si>
  <si>
    <t>Ngadilluwih Matesih</t>
  </si>
  <si>
    <t>PT. INTI BANGUN SEJAHTERA</t>
  </si>
  <si>
    <t>Punukan Wetan RT 02 RW 10, Desa Ngadiluwih, Kec. Matesih, Kab. Karanganyar</t>
  </si>
  <si>
    <t>45 M</t>
  </si>
  <si>
    <t>503,645,4/464/2021</t>
  </si>
  <si>
    <t>038</t>
  </si>
  <si>
    <t>05.2001.66.52</t>
  </si>
  <si>
    <t>Punukan RT 3 RW 5, Desa Ngadiluwih, Kec. Matesih, Kab. Karanganyar</t>
  </si>
  <si>
    <t>503.645.4.542/2020  Tgl 11.11.20</t>
  </si>
  <si>
    <t>039</t>
  </si>
  <si>
    <t>05.2002.54.52</t>
  </si>
  <si>
    <t>Dawung</t>
  </si>
  <si>
    <t>Karanganyar Matesih Dawung</t>
  </si>
  <si>
    <t>503.645.4/450/2021</t>
  </si>
  <si>
    <t>040</t>
  </si>
  <si>
    <t>05.2003.51.72</t>
  </si>
  <si>
    <t>IBS Matesih</t>
  </si>
  <si>
    <t>Lor Pasar RT 01 RW 05, Desa Matesih, Kec. Matesih, Kab. Karanganyar</t>
  </si>
  <si>
    <t>503.644/455/2007  Tgl 07.11.07</t>
  </si>
  <si>
    <t>Area Pedesaan</t>
  </si>
  <si>
    <t>041</t>
  </si>
  <si>
    <t>05.2003.53.71</t>
  </si>
  <si>
    <t>JAW-CJV-0017-X-P</t>
  </si>
  <si>
    <t>Dusun Sidodadi RT 01 RW 08, Desa Matesih, Kec. Matesih, Kab. Karanganyar</t>
  </si>
  <si>
    <t>71 M</t>
  </si>
  <si>
    <t>503.644/24/2006</t>
  </si>
  <si>
    <t>042</t>
  </si>
  <si>
    <t>05.2003.54.72</t>
  </si>
  <si>
    <t>Matesih Karanganyar</t>
  </si>
  <si>
    <t>Jalan Raya Matesih, Dusun  Balerejo, Desa Matesih, Kec Matesih, Kab. Karanganyar</t>
  </si>
  <si>
    <t>503.590/6/2005</t>
  </si>
  <si>
    <t>503/9/2012</t>
  </si>
  <si>
    <t>043</t>
  </si>
  <si>
    <t>05.2003.69.70</t>
  </si>
  <si>
    <t>E3300350</t>
  </si>
  <si>
    <t xml:space="preserve">Matesih </t>
  </si>
  <si>
    <t>PT. EPID MENARA ASSETCO</t>
  </si>
  <si>
    <t>Dukuh Moyoretno RT 01 RW II, Desa Matesih, Kec. Matesih, Kab. Karanganyar</t>
  </si>
  <si>
    <t>530.648/342/2004</t>
  </si>
  <si>
    <t>503.530/77/ 2015</t>
  </si>
  <si>
    <t>044</t>
  </si>
  <si>
    <t>05.2005.51.32</t>
  </si>
  <si>
    <t>Koripan</t>
  </si>
  <si>
    <t>Tawangmangu Matesih Koripan</t>
  </si>
  <si>
    <t>Dsn. Mendalan RT 02 RW 05, Desa Koripan, Kec. Matesih, Kab. Karanganyar</t>
  </si>
  <si>
    <t>32 M</t>
  </si>
  <si>
    <t>Monopole</t>
  </si>
  <si>
    <t>PBG-331305-08022022-001</t>
  </si>
  <si>
    <t>045</t>
  </si>
  <si>
    <t>05.2005.64.42</t>
  </si>
  <si>
    <t>PT. SMART TELECOM</t>
  </si>
  <si>
    <t>Krajan RT 04 RW 04, Desa Koripan, Kec. Matesih, Kab. Karanganyar</t>
  </si>
  <si>
    <t>503.645.4/314/2021</t>
  </si>
  <si>
    <t>046</t>
  </si>
  <si>
    <t>05.2005.68.42</t>
  </si>
  <si>
    <t>PT. ANUGRAH COMMUNICATION</t>
  </si>
  <si>
    <t>Koripan RT 01 RW 01, Desa Koripan, Kec. Matesih, Kab. Karanganyar</t>
  </si>
  <si>
    <t>503.648/01/2020  Tgl 02.01.20</t>
  </si>
  <si>
    <t>503.01/IOMB/2020  Tgl 02.01.20</t>
  </si>
  <si>
    <t>047</t>
  </si>
  <si>
    <t>05.2007.51.42</t>
  </si>
  <si>
    <t>Pablengan</t>
  </si>
  <si>
    <t>Karangpandan - Matesih</t>
  </si>
  <si>
    <t>Dukuh Karangtengah RT 01 RW 14, Desa Pablengan, Kec. Matesih, Kab. Karanganyar</t>
  </si>
  <si>
    <t>Gf</t>
  </si>
  <si>
    <t>503.645.4/127.2021</t>
  </si>
  <si>
    <t>048</t>
  </si>
  <si>
    <t>05.2007.66.41</t>
  </si>
  <si>
    <t>Dsn Tiloso RT 02 RW 04, Desa Pablengan, Kec. Matesih, Kab. Karanganyar</t>
  </si>
  <si>
    <t>503.645.4/12/2020  Tgl 03.01.20</t>
  </si>
  <si>
    <t>503.03/IOMB/2020  Tgl 03.01.20</t>
  </si>
  <si>
    <t>049</t>
  </si>
  <si>
    <t>05.2008.51.35</t>
  </si>
  <si>
    <t>Plosorejo</t>
  </si>
  <si>
    <t>Kedung Dowo RT 02 RW 13, Desa Plosorejo, Kec. Matesih, Kab. Karanganyar</t>
  </si>
  <si>
    <t>35 M</t>
  </si>
  <si>
    <t>503.645.4/307/2020  Tgl 22.07.20</t>
  </si>
  <si>
    <t>503/09/IOMB/2020</t>
  </si>
  <si>
    <t>050</t>
  </si>
  <si>
    <t>06.1003.53.40</t>
  </si>
  <si>
    <t>Tawangmangu</t>
  </si>
  <si>
    <t>Kalisoro</t>
  </si>
  <si>
    <t>JAW-CJV-0223-X-B</t>
  </si>
  <si>
    <t>Kalisoro Tawangmangu</t>
  </si>
  <si>
    <t>Kalisoro RT 002 RW 002, Kel. Kalisoro, Kec. Tawangmangu, Kab. Karanganyar</t>
  </si>
  <si>
    <t>40 M</t>
  </si>
  <si>
    <t>503.643.3/744/2018  Tgl 18.12.18</t>
  </si>
  <si>
    <t>503/16/IOMB/2018</t>
  </si>
  <si>
    <t>051</t>
  </si>
  <si>
    <t>06.1003.53.64</t>
  </si>
  <si>
    <t>JAW-CJV-0221-H-P</t>
  </si>
  <si>
    <t xml:space="preserve">Kalisoro </t>
  </si>
  <si>
    <t>Kalisoro RT 02 RW 01, Kel. Kalisoro, Kec. Tawangmangu, Kab. Karanganyar</t>
  </si>
  <si>
    <t>64 M</t>
  </si>
  <si>
    <t>503.644/347/2007  Tgl 14.08.07</t>
  </si>
  <si>
    <t>052</t>
  </si>
  <si>
    <t>06.1004.51.72</t>
  </si>
  <si>
    <t>TBG03_CJ067</t>
  </si>
  <si>
    <t>Ds Mbeji RT 01 RW 08, Kel Tawangmangu, Kec. Tawangmangu, Kab. Karanganyar</t>
  </si>
  <si>
    <t>503/648/456/2004  Tgl 07.11.07</t>
  </si>
  <si>
    <t>503/01/IMB/I/2011</t>
  </si>
  <si>
    <t>053</t>
  </si>
  <si>
    <t>06.1004.54.55</t>
  </si>
  <si>
    <t>Jalan Grojogan Sewu, Dusun Beji, Kel. Tawangmangu, Kec. Tawangmangu, Kab. Karanganyar</t>
  </si>
  <si>
    <t>55 M</t>
  </si>
  <si>
    <t>503/643/404/1997  13/10/1997</t>
  </si>
  <si>
    <t>054</t>
  </si>
  <si>
    <t>06.1004.56.50</t>
  </si>
  <si>
    <t>JTKA0016</t>
  </si>
  <si>
    <t>Dukuh Karangkulon RT 2 Rw 7, Lingkungan Beji No.81, Kel.Tawangmangu, Kec.Tawangmangu, Kab. Karanganyar</t>
  </si>
  <si>
    <t>503/648/72/2001</t>
  </si>
  <si>
    <t>055</t>
  </si>
  <si>
    <t>06.2001.51.72</t>
  </si>
  <si>
    <t>Gondosuli</t>
  </si>
  <si>
    <t>Gondosulikra</t>
  </si>
  <si>
    <t>Jalan Gondosuli Lor RT 01   RW 05, Desa Gondosuli, Kec. Tawangmangu, Kab. Karanganyar</t>
  </si>
  <si>
    <t>503/644/358/2007  Tgl 18.08.07</t>
  </si>
  <si>
    <t>056</t>
  </si>
  <si>
    <t>06.2001.54.72</t>
  </si>
  <si>
    <t xml:space="preserve">Gondosuli </t>
  </si>
  <si>
    <t>Blumbang RT 04 RW 03, Desa Gondosuli, Kec. Tawangmangu, Kab. Karanganyar</t>
  </si>
  <si>
    <t>503:590/114/2005</t>
  </si>
  <si>
    <t>057</t>
  </si>
  <si>
    <t>06.2006.54.72</t>
  </si>
  <si>
    <t>Bandar Dawung</t>
  </si>
  <si>
    <t>Barakan DMT</t>
  </si>
  <si>
    <t>Jalan Barakan, Dusun Blimbing, Desa Bandar Dawung RT 06 RW 09, Kec. Tawangmangu, Kab. Karanganyar</t>
  </si>
  <si>
    <t>503.590/01/2006</t>
  </si>
  <si>
    <t>058</t>
  </si>
  <si>
    <t>06.2008.51.72</t>
  </si>
  <si>
    <t>Nglebak</t>
  </si>
  <si>
    <t>IBS Tawangmangu</t>
  </si>
  <si>
    <t>Jalan Lawu Gondang RT 01 RW 13, Desa Nglebak, Kec. Tawangmangu, Kab. Karanganyar</t>
  </si>
  <si>
    <t>503.644/453/2007  Tgl 07.11.07</t>
  </si>
  <si>
    <t>059</t>
  </si>
  <si>
    <t>06.2008.54.72</t>
  </si>
  <si>
    <t xml:space="preserve">Nglebak </t>
  </si>
  <si>
    <t>Ngudal RT 002 RW 009, Desa Nglebak, Kec. Tawangmangu, Kab. Karanganyar</t>
  </si>
  <si>
    <t>503.645.4/772/2016  Tgl 03.11.16</t>
  </si>
  <si>
    <t>503/10/IOMB/2016</t>
  </si>
  <si>
    <t>060</t>
  </si>
  <si>
    <t>07.2003.56.42</t>
  </si>
  <si>
    <t>Ngargoyoso</t>
  </si>
  <si>
    <t>Girimulyo</t>
  </si>
  <si>
    <t>JTKA0026</t>
  </si>
  <si>
    <t>Nglorok Ngargoyoso</t>
  </si>
  <si>
    <t>PT. SOLUSI TUNAS PRATAMA</t>
  </si>
  <si>
    <t>Ngledok RT 01 RW 10, Desa Girimulyo, Kec. Ngargoyoso, Kab. Karanganyar</t>
  </si>
  <si>
    <t>503.645.4/25/2021</t>
  </si>
  <si>
    <t>061</t>
  </si>
  <si>
    <t>07.2005.51.70</t>
  </si>
  <si>
    <t>Kemuning</t>
  </si>
  <si>
    <t>Jalan Kayu Mas RT 02 RW 05, Desa Kemuning, Kec. Ngargoyoso, Kab. Karanganyar</t>
  </si>
  <si>
    <t>503/644/60/2007  Tgl 20.02.07</t>
  </si>
  <si>
    <t>062</t>
  </si>
  <si>
    <t>07.2005.54.62</t>
  </si>
  <si>
    <t>Jalan Desa Kemuning RT 07 RW 02, Desa Kemuning, Kec. Ngargoyoso, Kab. Karanganyar</t>
  </si>
  <si>
    <t>503.590/2/2005</t>
  </si>
  <si>
    <t>063</t>
  </si>
  <si>
    <t>07.2005.56.51</t>
  </si>
  <si>
    <t>JTKA0017</t>
  </si>
  <si>
    <t>Candi Sukuh</t>
  </si>
  <si>
    <t>Kayumas Kemuning, Desa Kemuning, Kec. Ngargoyoso, Kab. Karanganyar</t>
  </si>
  <si>
    <t>503/64/370/2007  Tgl 29.08.07</t>
  </si>
  <si>
    <t>064</t>
  </si>
  <si>
    <t>07.2008.54.72</t>
  </si>
  <si>
    <t xml:space="preserve">Jatirejo </t>
  </si>
  <si>
    <t>Jatirejo RT 03 RW 02, Desa Jatirejo, Kec. Ngargoyoso, Kab. Karanganyar</t>
  </si>
  <si>
    <t>503.590/158/2007</t>
  </si>
  <si>
    <t>065</t>
  </si>
  <si>
    <t>DS. Ngargoyo</t>
  </si>
  <si>
    <t>Jambu Tokal RT 03 RW 04, Desa Jatirejo, Kec. Ngargoyoso, Kab. Karanganyar</t>
  </si>
  <si>
    <t>503.644/563.6/2009  Tgl 19.11.09</t>
  </si>
  <si>
    <t>066</t>
  </si>
  <si>
    <t>08.2001.54.72</t>
  </si>
  <si>
    <t xml:space="preserve">Karangpandan </t>
  </si>
  <si>
    <t>Bangsri</t>
  </si>
  <si>
    <t>Gayamdompo</t>
  </si>
  <si>
    <t>Jalan Desa Jangganan, Desa Bangsri, Kec. Karangpandan, Kab. Karanganyar</t>
  </si>
  <si>
    <t>503.590/75/2006</t>
  </si>
  <si>
    <t>067</t>
  </si>
  <si>
    <t>08.2001.55.72</t>
  </si>
  <si>
    <t>Karangpandan</t>
  </si>
  <si>
    <t>KIN-KRA-0163-01</t>
  </si>
  <si>
    <t>Ngringin RT 07 RW 11, Desa  Bangsri, Kec. Karangpandan, Kab. Karanganyar</t>
  </si>
  <si>
    <t>503.644/563.2/2009  Tgl 19.11.09</t>
  </si>
  <si>
    <t>068</t>
  </si>
  <si>
    <t>08.2002.51.42</t>
  </si>
  <si>
    <t>Ngemplak</t>
  </si>
  <si>
    <t>Raya Solo - Tawangmangu</t>
  </si>
  <si>
    <t>Dsn Ngemplak RT 01 RW 04, Desa Ngemplak, Kec. Karangpandan, Kab. Karanganyar</t>
  </si>
  <si>
    <t>503.643.3/788/2018  Tgl 28.12.18</t>
  </si>
  <si>
    <t>069</t>
  </si>
  <si>
    <t>08.2004.54.72</t>
  </si>
  <si>
    <t>Gerdu</t>
  </si>
  <si>
    <t>GerduDMT</t>
  </si>
  <si>
    <t>Jalan Solo - TW, Dusun Dayasari, Desa Gerdu, Kec. Karangpandan, Kab. Karanganyar</t>
  </si>
  <si>
    <t>503.590/64/2007</t>
  </si>
  <si>
    <t>070</t>
  </si>
  <si>
    <t>08.2005.55.51</t>
  </si>
  <si>
    <t>Karang</t>
  </si>
  <si>
    <t>KIN-KRA-0167-01</t>
  </si>
  <si>
    <t>Kurahan RT 01 RW  IV, Desa  Karang, Kec. Karangpandan, Kab. Karanganyar</t>
  </si>
  <si>
    <t>503.642/639/2010  Tgl 31.08.10</t>
  </si>
  <si>
    <t>071</t>
  </si>
  <si>
    <t>08.2005.65.42</t>
  </si>
  <si>
    <t>145001410003</t>
  </si>
  <si>
    <t>Karanglo_Karanganyar</t>
  </si>
  <si>
    <t>PT. TRIVIEW GEOSPATIAL MANDIRI</t>
  </si>
  <si>
    <t>DusunTelap RT 01 RW 11, Desa Karang, Kec. Karangpandan, Kab. Karanganyar</t>
  </si>
  <si>
    <t>331308-13062022-0004</t>
  </si>
  <si>
    <t>072</t>
  </si>
  <si>
    <t>08.2006.55.46</t>
  </si>
  <si>
    <t>Salam</t>
  </si>
  <si>
    <t>KIN-KRA-0125-01</t>
  </si>
  <si>
    <t>Bulu Etan RT 02 RW 02, Desa Salam, Kec. Karangpandan, Kab. Karanganyar</t>
  </si>
  <si>
    <t>46 M</t>
  </si>
  <si>
    <t>503.644/707/2012  Tgl 31.08.12</t>
  </si>
  <si>
    <t>073</t>
  </si>
  <si>
    <t>08.2007.53.45</t>
  </si>
  <si>
    <t>JAW-CJV-0222-H-P</t>
  </si>
  <si>
    <t>Karang Pandan 1</t>
  </si>
  <si>
    <t>Jalan Bulurejo RT 01 RW 08, Desa Karangpandan, Kec. Karangpandan, Kab. Karanganyar</t>
  </si>
  <si>
    <t>503/647/291/2007  Tgl 14.07.07</t>
  </si>
  <si>
    <t>074</t>
  </si>
  <si>
    <t>08.2007.53.62</t>
  </si>
  <si>
    <t>JAW-CJV-0017-K-P</t>
  </si>
  <si>
    <t>Karang Pandan/Cent 15</t>
  </si>
  <si>
    <t>Dusun Bulurejo RT 2 RW 8, Desa Karangpandan, Kec. Karangpandan, Kab. Karanganyar</t>
  </si>
  <si>
    <t>503/647/26/2008  Tgl 18.01.08</t>
  </si>
  <si>
    <t>075</t>
  </si>
  <si>
    <t>08.2007.53.70</t>
  </si>
  <si>
    <t>JAW-CJV-0256-X-P</t>
  </si>
  <si>
    <t xml:space="preserve">Karang Pandan </t>
  </si>
  <si>
    <t>Jalan Pasanggrahan - Bulurejo RT 01 RW 08, Desa Karangpandan, Kec. Karangpandan, Kab. Karanganyar</t>
  </si>
  <si>
    <t>503.644/613/2005  Tgl 10.10.05</t>
  </si>
  <si>
    <t>076</t>
  </si>
  <si>
    <t>08.2007.54.72</t>
  </si>
  <si>
    <t>Jalan Desa Bulurejo RT 05, Desa Karangpandan, Kec. Karangpandan, Kab. Karanganyar</t>
  </si>
  <si>
    <t>503.590/120/2004</t>
  </si>
  <si>
    <t>503/30/2012</t>
  </si>
  <si>
    <t>077</t>
  </si>
  <si>
    <t>08.2007.69.70</t>
  </si>
  <si>
    <t>E3300339</t>
  </si>
  <si>
    <t>Dukuh Klatak RT 01 RW 01, Desa Karangpandan, Kec. Karangpandan, Kab. Karanganyar</t>
  </si>
  <si>
    <t>530.648/586/2004</t>
  </si>
  <si>
    <t>503.530/73/ 2015</t>
  </si>
  <si>
    <t>078</t>
  </si>
  <si>
    <t>08.2008.53.42</t>
  </si>
  <si>
    <t>Tohkuning</t>
  </si>
  <si>
    <t>JAW-CJV-0737-H-P</t>
  </si>
  <si>
    <t>Tohkuning Karangpandan</t>
  </si>
  <si>
    <t>Dukuh Jetis RT 001 RW 002, Desa Tohkuning, Kec. Karangpandan, Kab. Karanganyar</t>
  </si>
  <si>
    <t>503.644/610/2013  Tgl 27.06.13</t>
  </si>
  <si>
    <t>079</t>
  </si>
  <si>
    <t>08.2010.54.42</t>
  </si>
  <si>
    <t>Dayu</t>
  </si>
  <si>
    <t>Blue Karanglangu</t>
  </si>
  <si>
    <t>Waru Wetan RT 01 RW 06, Desa Dayu, Kec. Karangpandan, Kab. Karanganyar</t>
  </si>
  <si>
    <t>503.645.4/383/2018  Tgl 05.06.18</t>
  </si>
  <si>
    <t>503/05/IOMB/ 2018</t>
  </si>
  <si>
    <t>080</t>
  </si>
  <si>
    <t>09.1003.55.50</t>
  </si>
  <si>
    <t>Karanganyar</t>
  </si>
  <si>
    <t>Jantiharjo</t>
  </si>
  <si>
    <t>KIN-KRA-0119-01</t>
  </si>
  <si>
    <t>Kerten RT 04 RW 08, Kel. Jantiharjo, Kec. Karanganyar,  Kab. Karanganyar</t>
  </si>
  <si>
    <t>503.644/282/ 2012  Tgl 02.05.12</t>
  </si>
  <si>
    <t>081</t>
  </si>
  <si>
    <t>09.1004.51.70</t>
  </si>
  <si>
    <t>Tegalgede</t>
  </si>
  <si>
    <t>TBG03_CJ066</t>
  </si>
  <si>
    <t>RT 04 RW 03, Kel. Tegalgede, Kec. Karanganyar, Kab. Karanganyar</t>
  </si>
  <si>
    <t>503/648/457/2004</t>
  </si>
  <si>
    <t>Area Perkotaan</t>
  </si>
  <si>
    <t>082</t>
  </si>
  <si>
    <t>09.1004.69.70</t>
  </si>
  <si>
    <t>E3300311</t>
  </si>
  <si>
    <t>Jalan Lawu 207, Kel. Tegalgede, Kec. Karanganyar, Kab. Karanganyar</t>
  </si>
  <si>
    <t>503.590/114/2004</t>
  </si>
  <si>
    <t>083</t>
  </si>
  <si>
    <t>09.1005.53.40</t>
  </si>
  <si>
    <t>Jungke</t>
  </si>
  <si>
    <t>JAW-CJV-0236-X-B</t>
  </si>
  <si>
    <t>Jati_Jaten_Karanganyar</t>
  </si>
  <si>
    <t>Jungke RT 001 RW 001, Kel. Jungke, Kec. Karanganyar, Kab. Karanganyar</t>
  </si>
  <si>
    <t>503.643.3/745/2018  Tgl 18.12.18</t>
  </si>
  <si>
    <t>503/14/IOMB/2018</t>
  </si>
  <si>
    <t>084</t>
  </si>
  <si>
    <t>09.1006.54.36</t>
  </si>
  <si>
    <t>Cangakan</t>
  </si>
  <si>
    <t xml:space="preserve">Pemkab Karanganyar </t>
  </si>
  <si>
    <t>Jalan Lawu No.358, Kel. Cangakan, Kec. Karanganyar, Kab. Karanganyar</t>
  </si>
  <si>
    <t>36 M</t>
  </si>
  <si>
    <t>Camuflage Monopole</t>
  </si>
  <si>
    <t xml:space="preserve">503.645.4/938/2015  Tgl 31.10.15
</t>
  </si>
  <si>
    <t>085</t>
  </si>
  <si>
    <t>09.1006.61.30</t>
  </si>
  <si>
    <t>GTI17JT125</t>
  </si>
  <si>
    <t>3G_Jati_Jaten / Jungke KRA_GH</t>
  </si>
  <si>
    <t>Kauman, RT 002 RW 014, Kel Cangakan, Kec. Karanganyar, Kab. Karanganyar</t>
  </si>
  <si>
    <t>30 M</t>
  </si>
  <si>
    <t>503.645.4/819/2017  Tgl 16.11.17</t>
  </si>
  <si>
    <t>503/07/IOMB/2017</t>
  </si>
  <si>
    <t>086</t>
  </si>
  <si>
    <t>09.1007.53.68</t>
  </si>
  <si>
    <t>JAW-CJV-0220-H-P</t>
  </si>
  <si>
    <t>Karang Anyar I</t>
  </si>
  <si>
    <t>Jalan Lawu No 58, RT 02 RW 03, Kel. Karanganyar, Kec. Karanganyar, Kab. Karanganyar</t>
  </si>
  <si>
    <t>68 M</t>
  </si>
  <si>
    <t>503.644/528/2007  Tgl 18.12.07</t>
  </si>
  <si>
    <t>087</t>
  </si>
  <si>
    <t>09.1007.54.32</t>
  </si>
  <si>
    <t xml:space="preserve">Karang Anyar  </t>
  </si>
  <si>
    <t>Jalan Lawu RT 01 RW 02, Dusun Jetis, Kel. Karanganyar, Kec. Karanganyar, Kab. Karanganyar (Kantor STO Telkom Karanganyar)</t>
  </si>
  <si>
    <t>503.645.4/127/2016  Tgl 02.03.16</t>
  </si>
  <si>
    <t>088</t>
  </si>
  <si>
    <t>09.1007.62.60</t>
  </si>
  <si>
    <t>PT. SAMPOERNA TELEKOMUNIKASI INDONESIA</t>
  </si>
  <si>
    <t>Jalan Lawu 58, Dusun Jetis RT 03 RW 03, Kel. Karanganyar,  Kec Karanganyar, Kab. Karanganyar</t>
  </si>
  <si>
    <t>60 M</t>
  </si>
  <si>
    <t>503.590/401/ 2008 Tgl 20.08.08</t>
  </si>
  <si>
    <t>089</t>
  </si>
  <si>
    <t>09.1008.51.32</t>
  </si>
  <si>
    <t>Bejen</t>
  </si>
  <si>
    <t>Karanganyar4</t>
  </si>
  <si>
    <t>503.645.4/279/2018  Tgl 18.04.18</t>
  </si>
  <si>
    <t>503/4/IOMB/2018</t>
  </si>
  <si>
    <t>090</t>
  </si>
  <si>
    <t>09.1008.56.70</t>
  </si>
  <si>
    <t>JTKA0002</t>
  </si>
  <si>
    <t>Lahan Karno Bakti</t>
  </si>
  <si>
    <t>Jl Teratai II Rt 001/010 (Jl. Pangeran Senopati), Desa Jengglong, Kel.Bejen, Kec. Karanganyar, Kab. Karanganyar</t>
  </si>
  <si>
    <t>503/644/465/2007  Tgl 19.11.07</t>
  </si>
  <si>
    <t>091</t>
  </si>
  <si>
    <t>09.1008.58.15</t>
  </si>
  <si>
    <t>JT-2135-T-B</t>
  </si>
  <si>
    <t>Jalan Lawu RT 001  RW 011,  Bejen, Kec. Karanganyar, Kab. Karanganyar</t>
  </si>
  <si>
    <t>15 M</t>
  </si>
  <si>
    <t>RT</t>
  </si>
  <si>
    <t>503,645,4/519/2021</t>
  </si>
  <si>
    <t>092</t>
  </si>
  <si>
    <t>09.1009.53.40</t>
  </si>
  <si>
    <t>Popongan</t>
  </si>
  <si>
    <t>JAW-CJV-0083-T-B</t>
  </si>
  <si>
    <t>Perumahan KOPRI</t>
  </si>
  <si>
    <t>Kel. Popongan, Kec. Karanganyar, Kab. Karanganyar</t>
  </si>
  <si>
    <t>503.643.3/213/2015</t>
  </si>
  <si>
    <t>503/08/IOMB/2015</t>
  </si>
  <si>
    <t>093</t>
  </si>
  <si>
    <t>09.1009.55.52</t>
  </si>
  <si>
    <t>KIN-KRA-0162-01</t>
  </si>
  <si>
    <t>Dusun Domas RT 02 RW 09, Kel. Popongan, Kec. Karanganyar, Kab. Karanganyar</t>
  </si>
  <si>
    <t>503.644/563.4/2009  Tgl 19.11.09</t>
  </si>
  <si>
    <t>094</t>
  </si>
  <si>
    <t>09.1010.53.64</t>
  </si>
  <si>
    <t>JAW-CJV-0356-H-P</t>
  </si>
  <si>
    <t>Karanganyar - Karangpandan III</t>
  </si>
  <si>
    <t>Dusun Rejosari RT 03 RW 5, Kel. Gayamdompo, Kec. Karanganyar, Kab. Karanganyar</t>
  </si>
  <si>
    <t>65 M</t>
  </si>
  <si>
    <t>503/644/303/2008  Tgl 25.05.18</t>
  </si>
  <si>
    <t>095</t>
  </si>
  <si>
    <t>09.1011.54.52</t>
  </si>
  <si>
    <t>Delingan</t>
  </si>
  <si>
    <t xml:space="preserve">Delingan </t>
  </si>
  <si>
    <t>PT. DAYA MITRA TELEKOMUNIKASI</t>
  </si>
  <si>
    <t>Pojok RT 01 RW 02, Desa Delingan, Kec. Karanganyar, Kab. Karanganyar</t>
  </si>
  <si>
    <t>503.644.468/2007  Tgl 20.11.07</t>
  </si>
  <si>
    <t>096</t>
  </si>
  <si>
    <t>09.1012.54.72</t>
  </si>
  <si>
    <t>Gedong</t>
  </si>
  <si>
    <t xml:space="preserve">Sewurejo </t>
  </si>
  <si>
    <t>Jalan Dusun Sinongko RT 04 RW 10, Kel. Gedong, Kec. Karanganyar, Kab. Karanganyar</t>
  </si>
  <si>
    <t>503.590/285/2007</t>
  </si>
  <si>
    <t>097</t>
  </si>
  <si>
    <t>09.1012.61.41</t>
  </si>
  <si>
    <t>GTI17JT120</t>
  </si>
  <si>
    <t>3G_Gedong_Karanganyar</t>
  </si>
  <si>
    <t>Sinongko RT 03 RW 10, Kel Gedong, Kec. Karanganyar, Kab. Karanganyar</t>
  </si>
  <si>
    <t>503.645.4/907/2017  Tgl 19.12.17</t>
  </si>
  <si>
    <t>503/08/IOMB/2017</t>
  </si>
  <si>
    <t>098</t>
  </si>
  <si>
    <t>10.2002.53.40</t>
  </si>
  <si>
    <t>Tasikmadu</t>
  </si>
  <si>
    <t>Papahan</t>
  </si>
  <si>
    <t>JAW-CJV-0024-X-B</t>
  </si>
  <si>
    <t>Yustisa Karanganyar</t>
  </si>
  <si>
    <t>Dusun Kodokan, Desa Papahan, Kec. Tasikmadu, Kab. Karanganyar</t>
  </si>
  <si>
    <t>503.645.4/547/2018  Tgl 18.012.18</t>
  </si>
  <si>
    <t>503/15/IOMB/2018</t>
  </si>
  <si>
    <t>099</t>
  </si>
  <si>
    <t>10.2003.53.50.A</t>
  </si>
  <si>
    <t>Ngijo</t>
  </si>
  <si>
    <t>JAW-CJV-0040-X-B</t>
  </si>
  <si>
    <t xml:space="preserve">Karanganyar Utara </t>
  </si>
  <si>
    <t>Pokoh Baru RT 04 RW 07, Desa Ngijo, Kec. Tasikmadu, Kab. Karanganyar</t>
  </si>
  <si>
    <t>503.643.3/819/2014  Tgl 28.10.14</t>
  </si>
  <si>
    <t>100</t>
  </si>
  <si>
    <t>10.2003.53.50.B</t>
  </si>
  <si>
    <t>JAW-CJV-0255-X-P</t>
  </si>
  <si>
    <t>Jalan Raya Gatot Subroto Kp. Maduasri RT 11 RW 05, Desa Ngijo, Kec. Tasikmadu, Kab. Karanganyar</t>
  </si>
  <si>
    <t>503.644/369/2007  Tgl 29.08.07</t>
  </si>
  <si>
    <t>101</t>
  </si>
  <si>
    <t>10.2003.54.42</t>
  </si>
  <si>
    <t>Ngijo Tasikmadu</t>
  </si>
  <si>
    <t>Ngijo Kulon RT 001 RW 001, Desa Ngijo, Kec. Tasikmadu, Kab. Karanganyar</t>
  </si>
  <si>
    <t>503.645.4/118/2018  Tgl 22.02.18</t>
  </si>
  <si>
    <t>503/2/IOMB/ 2018</t>
  </si>
  <si>
    <t>102</t>
  </si>
  <si>
    <t>10.2003.54.52</t>
  </si>
  <si>
    <t>Ngijo Wetan, Desa Ngijo, Kec. Tasikmadu, Kab. Karanganyar</t>
  </si>
  <si>
    <t>503.644/357/2007  Tgl 18.08.07</t>
  </si>
  <si>
    <t>103</t>
  </si>
  <si>
    <t>10.2004.55.62</t>
  </si>
  <si>
    <t>Gaum</t>
  </si>
  <si>
    <t>KIN-KRA-0121-01</t>
  </si>
  <si>
    <t>Dusun Tegal Biru RT 04 RW  03, Desa Gaum, Kec. Tasikmadu, Kab. Karanganyar</t>
  </si>
  <si>
    <t xml:space="preserve">503.644/150/2012 </t>
  </si>
  <si>
    <t>104</t>
  </si>
  <si>
    <t>10.2007.64.42</t>
  </si>
  <si>
    <t>Karangmojo</t>
  </si>
  <si>
    <t>Karangmojo RT 05 RW 01, Desa Karangmojo, Kec. Tasikmadu, Kab. Karanganyar</t>
  </si>
  <si>
    <t>105</t>
  </si>
  <si>
    <t>10.2008.51.42</t>
  </si>
  <si>
    <t>Kaling</t>
  </si>
  <si>
    <t>Wonolopo Tasikmadu</t>
  </si>
  <si>
    <t>Wonokerso RT 3 RW 3, Desa Wonolopo, Kec. Tasikmadu, Kab. Karanganyar</t>
  </si>
  <si>
    <t>503.645.4/351/2020  Tgl 14.08.20</t>
  </si>
  <si>
    <t>106</t>
  </si>
  <si>
    <t>10.2008.51.52</t>
  </si>
  <si>
    <t>Macanan</t>
  </si>
  <si>
    <t>Kaling RT 002 RW 001, Desa Kaling, Kec. Tasikmadu, Kab. Karanganyar</t>
  </si>
  <si>
    <t>503.645.4/473/2017</t>
  </si>
  <si>
    <t>503/04/IOMB/2017</t>
  </si>
  <si>
    <t>107</t>
  </si>
  <si>
    <t>10.2009.69.55</t>
  </si>
  <si>
    <t>Wonolopo</t>
  </si>
  <si>
    <t>E3300310</t>
  </si>
  <si>
    <t>Kampung Botohan RT 01 RW 01, Desa Wonolopo, Kec. Tasikmadu, Kab. Karanganyar</t>
  </si>
  <si>
    <t>503.590/52/2005</t>
  </si>
  <si>
    <t>108</t>
  </si>
  <si>
    <t>10.2010.53.50</t>
  </si>
  <si>
    <t>Kalijirak</t>
  </si>
  <si>
    <t>JAW-CJV-0092-X-B</t>
  </si>
  <si>
    <t>Kalijirak Tasikmadu</t>
  </si>
  <si>
    <t xml:space="preserve">Ds Muliorejo RT 06 RW 04, Desa Kalijirak, Kec. Tasikmadu, Kab. Karanganyar </t>
  </si>
  <si>
    <t>503.645.4/548/2018  Tgl 06.09.18</t>
  </si>
  <si>
    <t>503/07/IOMB/2018</t>
  </si>
  <si>
    <t>109</t>
  </si>
  <si>
    <t>10.2010.54.62</t>
  </si>
  <si>
    <t>Kaljirak</t>
  </si>
  <si>
    <t>Jalan Kalijirak RT 06 RW 01, Desa Kalijirak, Kec. Tasikmadu, Kab. Karanganyar</t>
  </si>
  <si>
    <t>503.590/135/2005</t>
  </si>
  <si>
    <t>110</t>
  </si>
  <si>
    <t>11.2001.51.72</t>
  </si>
  <si>
    <t>Jaten</t>
  </si>
  <si>
    <t>Suruhkalang</t>
  </si>
  <si>
    <t>Mojoroto Ex Desa Suruh</t>
  </si>
  <si>
    <t xml:space="preserve">Dusun Suruh Tani RT 01 RW 01, Desa Suruhkalang, Kec. Jaten, Kab. Karanganyar </t>
  </si>
  <si>
    <t>503.644/441/2011  Tgl 13.06.11</t>
  </si>
  <si>
    <t>303/06/IMB/VI/2011</t>
  </si>
  <si>
    <t>111</t>
  </si>
  <si>
    <t>11.2001.61.30</t>
  </si>
  <si>
    <t>GTI20JT025</t>
  </si>
  <si>
    <t>Kragilan Mojolaban Relocation</t>
  </si>
  <si>
    <t>Jetis RT 01 RW 04, Desa Suruh Kalang, Kec. Jaten, Kab. Karanganyar</t>
  </si>
  <si>
    <t>PBG-331311-17032022-002</t>
  </si>
  <si>
    <t>Area Pemukiman</t>
  </si>
  <si>
    <t>112</t>
  </si>
  <si>
    <t>11.2002.58.72</t>
  </si>
  <si>
    <t>Jati</t>
  </si>
  <si>
    <t>JT-0039-T-S</t>
  </si>
  <si>
    <t>Jalan Kapten Mulyadi RT 04 RW 07, Desa Jati, Kec. Jaten, Kab.Karanganyar</t>
  </si>
  <si>
    <t>503.644/454/2007  Tgl 07.11.07</t>
  </si>
  <si>
    <t>113</t>
  </si>
  <si>
    <t>11.2003.51.42</t>
  </si>
  <si>
    <t>Komplek Perumahan Josroyo</t>
  </si>
  <si>
    <t xml:space="preserve">Sawahan RT 001 RW 005, Desa Jaten, Kec. Jaten, Kab. Karanganyar </t>
  </si>
  <si>
    <t>503/645.4/127/2017  Tgl 02.03.17</t>
  </si>
  <si>
    <t>503/01/IOMB/2017</t>
  </si>
  <si>
    <t>114</t>
  </si>
  <si>
    <t>11.2003.54.72.A</t>
  </si>
  <si>
    <t xml:space="preserve">Jaten DMT </t>
  </si>
  <si>
    <t xml:space="preserve">Jalan Kismorejo RT 05 RW 07, Dusun Jumog, Desa Jaten,  Kec. Jaten, Kab. Karanganyar </t>
  </si>
  <si>
    <t>503/590/50</t>
  </si>
  <si>
    <t>503/7/2012</t>
  </si>
  <si>
    <t>115</t>
  </si>
  <si>
    <t>11.2003.54.72.B</t>
  </si>
  <si>
    <t>Kismorejo RT 02 RW 07, Dukuh Jumog, Desa Jaten, Kec. Jaten, Kab. Karanganyar</t>
  </si>
  <si>
    <t>30/12/2003 503/648/516/2003</t>
  </si>
  <si>
    <t>116</t>
  </si>
  <si>
    <t>11.2003.56.42</t>
  </si>
  <si>
    <t>JTKA0024</t>
  </si>
  <si>
    <t>Suruhkalang Jaten 2</t>
  </si>
  <si>
    <t xml:space="preserve">Bulu RT 01  RW 03, Desa Jaten, Kec. Jaten, Kab. Karanganyar </t>
  </si>
  <si>
    <t>503.545.4/19/2018  Tgl 23.01.18</t>
  </si>
  <si>
    <t>503/01/IOMB/2018</t>
  </si>
  <si>
    <t>117</t>
  </si>
  <si>
    <t>11.2004.54.42.A</t>
  </si>
  <si>
    <t>Dagen</t>
  </si>
  <si>
    <t xml:space="preserve">Palur </t>
  </si>
  <si>
    <t>Jalan Solo - Sragen KM.3 No.17 RT 03 RW 11, Desa Dagen, Kec. Jaten, Kab. Karanganyar (STO Telkom Palur)</t>
  </si>
  <si>
    <t>31/12/2006  503,642/87/2006</t>
  </si>
  <si>
    <t>118</t>
  </si>
  <si>
    <t>11.2004.54.42.B</t>
  </si>
  <si>
    <t xml:space="preserve">Dangen Karanganyar </t>
  </si>
  <si>
    <t xml:space="preserve">Jalan Desa Dagen, Kec. Jaten, Kab. Karanganyar </t>
  </si>
  <si>
    <t>503.019/2010, Tgl 13.09.2010</t>
  </si>
  <si>
    <t>119</t>
  </si>
  <si>
    <t>11.2004.69.72</t>
  </si>
  <si>
    <t>E3300303</t>
  </si>
  <si>
    <t>Jalan Raya Palur, Desa Dagen, Kec. Jaten, Kab. Karanganyar</t>
  </si>
  <si>
    <t>503/642/87/2006</t>
  </si>
  <si>
    <t>503/012/IMB/VIII/2010</t>
  </si>
  <si>
    <t>120</t>
  </si>
  <si>
    <t>11.2005.51.50</t>
  </si>
  <si>
    <t>Ngringo</t>
  </si>
  <si>
    <t>TBG03_CJ037</t>
  </si>
  <si>
    <t>Palur</t>
  </si>
  <si>
    <t xml:space="preserve">Dusun Banaran, Desa  Ngringo, Kec. Jaten, Kab. Karanganyar </t>
  </si>
  <si>
    <t>503/643/107/1997</t>
  </si>
  <si>
    <t>121</t>
  </si>
  <si>
    <t>11.2005.53.32</t>
  </si>
  <si>
    <t>JAW-CJV-0738-H-P</t>
  </si>
  <si>
    <t>Ngringo Jaten</t>
  </si>
  <si>
    <t xml:space="preserve">Ngringo, Kec. Jaten, Kab. Karanganyar </t>
  </si>
  <si>
    <t>32  M</t>
  </si>
  <si>
    <t>503/644/535/2013  Tgl 11.06.13</t>
  </si>
  <si>
    <t>122</t>
  </si>
  <si>
    <t>11.2005.53.40</t>
  </si>
  <si>
    <t>JAW-CJV-0027-X-B</t>
  </si>
  <si>
    <t>3G Ngringo Palur</t>
  </si>
  <si>
    <t xml:space="preserve">Randurejo RT 02 RW 10, Desa Ngringo, Kec. Jaten, Kab. Karanganyar </t>
  </si>
  <si>
    <t>503.645.4/942/2014  Tgl 15.12.14</t>
  </si>
  <si>
    <t>123</t>
  </si>
  <si>
    <t>11.2005.54.52</t>
  </si>
  <si>
    <t xml:space="preserve">Ngringoindah </t>
  </si>
  <si>
    <t>Dalon RT 01  RW  XI, Desa Ngringo, Kec. Jaten, Kab. Karanganyar</t>
  </si>
  <si>
    <t>503.647/11/2008  Tgl 15.01.08</t>
  </si>
  <si>
    <t>124</t>
  </si>
  <si>
    <t>11.2005.63.18</t>
  </si>
  <si>
    <t>Alfamart Benowo</t>
  </si>
  <si>
    <t>PT. PERMATA KARYA PERDANA</t>
  </si>
  <si>
    <t>Jalan Benowo RT 02 RW 08, Desa Ngringo, Kec. Jaten, Kab. Karanganyar</t>
  </si>
  <si>
    <t>18 M</t>
  </si>
  <si>
    <t>503/645.4/503/2017  Tgl 09.08.17</t>
  </si>
  <si>
    <t>503/05/IOMB/  2017</t>
  </si>
  <si>
    <t>125</t>
  </si>
  <si>
    <t>11.2005.69.35</t>
  </si>
  <si>
    <t>E3300302</t>
  </si>
  <si>
    <t>BHSPalur</t>
  </si>
  <si>
    <t>Jalan Raya Palur No 247, Jurug, Desa Ngringo, Kec. Jaten, Kab. Karanganyar</t>
  </si>
  <si>
    <t>503.645/507/2009  Tgl 29.09.09</t>
  </si>
  <si>
    <t>503.530/144/2016</t>
  </si>
  <si>
    <t>126</t>
  </si>
  <si>
    <t>11.2007.51.42</t>
  </si>
  <si>
    <t>Sroyo</t>
  </si>
  <si>
    <t>Ngringo Indah</t>
  </si>
  <si>
    <t>Dalon RT 01  RW 04, Desa Sroyo, Kec. Jaten, Kab. Karanganyar</t>
  </si>
  <si>
    <t>503.645.4/04/2019  Tgl 14.01.19</t>
  </si>
  <si>
    <t>503/01/IOMB/2019</t>
  </si>
  <si>
    <t>127</t>
  </si>
  <si>
    <t>11.2007.53.41</t>
  </si>
  <si>
    <t>JAW-CJV-0225-H-B</t>
  </si>
  <si>
    <t>Gumbul Sawet_Karanganyar</t>
  </si>
  <si>
    <t xml:space="preserve">Grumbul Sawit RT 007 RW 001, Desa Sroyo, Kec. Jaten, Kab. Karanganyar </t>
  </si>
  <si>
    <t>503.645.4/890/2014  Tgl 24.11.14</t>
  </si>
  <si>
    <t>128</t>
  </si>
  <si>
    <t>11.2007.54.20</t>
  </si>
  <si>
    <t>NGELOM I KARANGANYAR</t>
  </si>
  <si>
    <t>Dusun Ngelom RT 05 RW 05,  Desa Sroyo, Kec. Jaten, Kab. Karanganyar</t>
  </si>
  <si>
    <t>20 M</t>
  </si>
  <si>
    <t>PBG-331311-11012022-001</t>
  </si>
  <si>
    <t>129</t>
  </si>
  <si>
    <t>11.2007.54.52</t>
  </si>
  <si>
    <t xml:space="preserve">Sroyo Karanganyar </t>
  </si>
  <si>
    <t xml:space="preserve">Jalan Dsn Kanten, Dusun Kanten, Desa Sroyo, Kec. Jaten, Kab. Karanganyar </t>
  </si>
  <si>
    <t>503.018/2010      Tgl 13.09.2010</t>
  </si>
  <si>
    <t>130</t>
  </si>
  <si>
    <t>11.2008.51.52</t>
  </si>
  <si>
    <t>Brujul</t>
  </si>
  <si>
    <t xml:space="preserve">PT. SOLUSI MENARA INDONESIA </t>
  </si>
  <si>
    <t xml:space="preserve">Dusun Ngalasan RT 02 RW 01, Kel. Brujul, Kec. Jaten, Kab. Karanganyar </t>
  </si>
  <si>
    <t>503/644/563.7/2009  Tgl 19.11.09</t>
  </si>
  <si>
    <t>503/06/IMB/XI/2009</t>
  </si>
  <si>
    <t>131</t>
  </si>
  <si>
    <t>11.2008.58.72</t>
  </si>
  <si>
    <t>JT-0038-T-S</t>
  </si>
  <si>
    <t>GONDANGREJO/SROYOJATEN</t>
  </si>
  <si>
    <t xml:space="preserve">Dusun Sorogaten RT 04 RW 10, Kel. Brujul, Kec. Jaten, Kab. Karanganyar </t>
  </si>
  <si>
    <t>503.645.4/56/2016  Tgl 04.02.16</t>
  </si>
  <si>
    <t>503/01/IOMB/2016</t>
  </si>
  <si>
    <t>132</t>
  </si>
  <si>
    <t>12.2001.53.32</t>
  </si>
  <si>
    <t>Colomadu</t>
  </si>
  <si>
    <t>Ngasem</t>
  </si>
  <si>
    <t>JAW-CJV-0019-M-B</t>
  </si>
  <si>
    <t>IN20_CJ_1088</t>
  </si>
  <si>
    <t>Bakalan RT 01 RW 09, Desa Ngasem, Kec. Colomadu, Kab. Karanganyar</t>
  </si>
  <si>
    <t>503.645.4/518/2021</t>
  </si>
  <si>
    <t>133</t>
  </si>
  <si>
    <t>12.2001.54.32</t>
  </si>
  <si>
    <t xml:space="preserve">Jalan Dsn Kelangan RT 02 RW 13, Dusun Kalangan, Desa Ngasem, Kec. Colomadu,  Kab. Karanganyar </t>
  </si>
  <si>
    <t>503.590/101/2004</t>
  </si>
  <si>
    <t>503/20/2010</t>
  </si>
  <si>
    <t>134</t>
  </si>
  <si>
    <t>12.2002.51.32</t>
  </si>
  <si>
    <t>Bolon</t>
  </si>
  <si>
    <t>Horison Gambiranom Solo Indoor</t>
  </si>
  <si>
    <t xml:space="preserve">Dusun Bolon RT 06 RW 01 , Desa Bolon, Kec. Colomadu,  Kab. Karanganyar </t>
  </si>
  <si>
    <t>503.645.4/522/2014  Tgl 20.07.14</t>
  </si>
  <si>
    <t>503/02/IOMB/2014</t>
  </si>
  <si>
    <t>135</t>
  </si>
  <si>
    <t>12.2002.53.32</t>
  </si>
  <si>
    <t>JAW-CJV-0754-H-P</t>
  </si>
  <si>
    <t xml:space="preserve">Dusun Tempura RT 03 RW 06, Desa  Bolon,  Kec. Colomadu, Kab. Karanganyar </t>
  </si>
  <si>
    <t>503.644/609/2013  Tgl 27.06.13</t>
  </si>
  <si>
    <t>136</t>
  </si>
  <si>
    <t>12.2003.51.42</t>
  </si>
  <si>
    <t>Malangjiwan</t>
  </si>
  <si>
    <t>Adisumarmo</t>
  </si>
  <si>
    <t>Malangjiwan RT 05 RW 02, Kec. Colomadu, Kab. Karanganyar</t>
  </si>
  <si>
    <t>503/648/172/2011</t>
  </si>
  <si>
    <t>137</t>
  </si>
  <si>
    <t>12.2003.55.12</t>
  </si>
  <si>
    <t>KIN-KRA-0166-01</t>
  </si>
  <si>
    <t>Singopuran</t>
  </si>
  <si>
    <t>Jalan Adisumarmo No 78, RT 01 RW 16, Desa Malangjiwan, Kec. Colomadu, Kab. Karanganyar</t>
  </si>
  <si>
    <t>12 M</t>
  </si>
  <si>
    <t>503.644/637/2009  Tgl 30.12.09</t>
  </si>
  <si>
    <t>138</t>
  </si>
  <si>
    <t>12.2003.55.18</t>
  </si>
  <si>
    <t>KIN-KRA-010-00</t>
  </si>
  <si>
    <t>Colomadu - Wijaya</t>
  </si>
  <si>
    <t>Jalan Adi Sumarmo, Dkh. Klegen RT 03 RW 08, Desa  Malangjiwan, Kec. Colomadu, Kab. Karanganyar</t>
  </si>
  <si>
    <t>No.503.645.4/476/ 2015</t>
  </si>
  <si>
    <t>09/IOMB/2015</t>
  </si>
  <si>
    <t>139</t>
  </si>
  <si>
    <t>12.2003.61.36</t>
  </si>
  <si>
    <t>GTI19JT025</t>
  </si>
  <si>
    <t>Klegen_KRA / Klegen_Karanganyar</t>
  </si>
  <si>
    <t>Pambregan RT 05 RW 07, Desa Malangjiwan, Kec. Colomadu, Kab. Karanganyar</t>
  </si>
  <si>
    <t>503.645.4/329/2020  Tgl 05.08.20</t>
  </si>
  <si>
    <t>140</t>
  </si>
  <si>
    <t>12.2004.53.35</t>
  </si>
  <si>
    <t>Paulan</t>
  </si>
  <si>
    <t>JAW-CJV-0154-X-P</t>
  </si>
  <si>
    <t>Jalan Adisucipto KM 11 No. 68 RT 02 RW I, Desa Paulan, Kec. Colomadu, Kab. Karanganyar</t>
  </si>
  <si>
    <t>503/647/186/1999</t>
  </si>
  <si>
    <t>141</t>
  </si>
  <si>
    <t>12.2004.54.42</t>
  </si>
  <si>
    <t>Malangjiwan Colomadu</t>
  </si>
  <si>
    <t xml:space="preserve">Sanggir RT 002 RW 008, Desa Paulan, Kec. Colomadu,  Kab. Karanganyar </t>
  </si>
  <si>
    <t>503.645.4/756/2016  Tgl 26.10.16</t>
  </si>
  <si>
    <t>503/08/IOMB/2016</t>
  </si>
  <si>
    <t>142</t>
  </si>
  <si>
    <t>12.2005.53.31</t>
  </si>
  <si>
    <t>Gajahan</t>
  </si>
  <si>
    <t>JAW-CJV-0177-I-B</t>
  </si>
  <si>
    <t>PAULAN_KRA</t>
  </si>
  <si>
    <t xml:space="preserve">Dusun Kasuran RT 02 RW 03, Desa Gajahan, Kec. Colomadu, Kab. Karanganyar </t>
  </si>
  <si>
    <t>31 M</t>
  </si>
  <si>
    <t>331312-13062022-001</t>
  </si>
  <si>
    <t>143</t>
  </si>
  <si>
    <t>12.2006.51.30</t>
  </si>
  <si>
    <t>Blulukan</t>
  </si>
  <si>
    <t>IBS Solo_Infill30</t>
  </si>
  <si>
    <t xml:space="preserve">Jalan Adi Sucipto No. 40 RT  003 RW 004, Desa Blulukan, Kec. Colomadu, Kab. Karanganyar </t>
  </si>
  <si>
    <t>503.645.4/655/2018</t>
  </si>
  <si>
    <t>503/11/IOMB/2018</t>
  </si>
  <si>
    <t>144</t>
  </si>
  <si>
    <t>12.2006.51.42</t>
  </si>
  <si>
    <t>Adisucipto Solo</t>
  </si>
  <si>
    <t xml:space="preserve">PT. PRIMA MEDIS SELARAS </t>
  </si>
  <si>
    <t xml:space="preserve">Jalan Adi Sucipto Desa Blulukan RT 01 RW 05, Kec. Colomadu, Kab. Karanganyar </t>
  </si>
  <si>
    <t>503/648/130/2005</t>
  </si>
  <si>
    <t>145</t>
  </si>
  <si>
    <t>12.2006.54.42</t>
  </si>
  <si>
    <t>Tugu Adi Sucipto</t>
  </si>
  <si>
    <t xml:space="preserve">Jalan Dsn Puspan RT 3 RW 07, Desa Blulukan, Kec. Colomadu, Kab. Karanganyar </t>
  </si>
  <si>
    <t>503/590/49/2003</t>
  </si>
  <si>
    <t>146</t>
  </si>
  <si>
    <t>12.2006.54.52</t>
  </si>
  <si>
    <t xml:space="preserve">Lorin Hotel </t>
  </si>
  <si>
    <t>Blulukan II RT 03 RW 06, Kec. Colomadu, Kab. Karanganyar</t>
  </si>
  <si>
    <t>503.647/168/2008  Tgl .17.03.08</t>
  </si>
  <si>
    <t>147</t>
  </si>
  <si>
    <t>12.2006.64.52</t>
  </si>
  <si>
    <t>Jalan Laksda Adi Sucipto No. 33, Desa Blulukan, Kec. Colomadu, Kab. Karanganyar</t>
  </si>
  <si>
    <t>503.590/07/2006</t>
  </si>
  <si>
    <t>148</t>
  </si>
  <si>
    <t>12.2007.54.26</t>
  </si>
  <si>
    <t>Gawanan</t>
  </si>
  <si>
    <t>Gajahan Colomadu</t>
  </si>
  <si>
    <t xml:space="preserve">Gawanan RT 01 RW 06, Desa Gawanan, Kec. Colomadu,  Kab. Karanganyar </t>
  </si>
  <si>
    <t>26 M</t>
  </si>
  <si>
    <t xml:space="preserve">503/6/IOMB/
2017
</t>
  </si>
  <si>
    <t>149</t>
  </si>
  <si>
    <t>12.2007.54.42</t>
  </si>
  <si>
    <t xml:space="preserve">Colomadu </t>
  </si>
  <si>
    <t xml:space="preserve">Jalan Durian RT 04 RW XII, Desa Gawanan, Kec. Colomadu,  Kab. Karanganyar </t>
  </si>
  <si>
    <t>503.590/62/2002</t>
  </si>
  <si>
    <t>150</t>
  </si>
  <si>
    <t>12.2007.58.52</t>
  </si>
  <si>
    <t>JT-0025-T-S</t>
  </si>
  <si>
    <t xml:space="preserve">Cikalan  RT  02  RW 04, Desa Gawanan, Kec. Colomadu, Kab. Karanganyar </t>
  </si>
  <si>
    <t>503.644/155/2007  Tgl 25.04.07</t>
  </si>
  <si>
    <t>151</t>
  </si>
  <si>
    <t>12.2008.51.42</t>
  </si>
  <si>
    <t>Gedongan</t>
  </si>
  <si>
    <t>Gonilan Utara</t>
  </si>
  <si>
    <t xml:space="preserve">Tanon Lor RT 02 RW 01, Desa Gedongan, Kec. Colomadu,  Kab. Karanganyar </t>
  </si>
  <si>
    <t>503.644/20/2012  Tgl 04.01.12</t>
  </si>
  <si>
    <t>152</t>
  </si>
  <si>
    <t>12.2008.53.50</t>
  </si>
  <si>
    <t>JAW-CJV-0186-H-P</t>
  </si>
  <si>
    <t xml:space="preserve">Gendongan I </t>
  </si>
  <si>
    <t xml:space="preserve">Kp. Gedongan RT 03 RW  06, Desa Gedongan, Kec. Colomadu,  Kab. Karanganyar </t>
  </si>
  <si>
    <t>503/644/52/2006</t>
  </si>
  <si>
    <t>153</t>
  </si>
  <si>
    <t>12.2009.56.45</t>
  </si>
  <si>
    <t>Tohudan</t>
  </si>
  <si>
    <t>JTKA0001</t>
  </si>
  <si>
    <t>Lahan Saiman Tohudan</t>
  </si>
  <si>
    <t>Kampung Pondok RT 06 RW 04, Tohudan, Kec. Colomadu, Kab. Karanganyar</t>
  </si>
  <si>
    <t>203.647/272007 Tgl 04.07.07</t>
  </si>
  <si>
    <t>154</t>
  </si>
  <si>
    <t>12.2009.61.36</t>
  </si>
  <si>
    <t>GTI19JT039</t>
  </si>
  <si>
    <t>Blulukan_KRA_GH / Blulukan_Karanganyar</t>
  </si>
  <si>
    <t>Cinde, Desa Tohudan, Kec. Colomadu, Kab. Karanganyar</t>
  </si>
  <si>
    <t>331312-24012023-001</t>
  </si>
  <si>
    <t>155</t>
  </si>
  <si>
    <t>12.2010.51.30</t>
  </si>
  <si>
    <t>Baturan</t>
  </si>
  <si>
    <t>IBS Bonangan</t>
  </si>
  <si>
    <t xml:space="preserve">Jalan Pakel No 9, Bonangan RT 01 RW 08, Kel. Baturan, Kec. Colomadu,  Kab. Karanganyar </t>
  </si>
  <si>
    <t>503.645/4/45/2016  Tgl 26.01.16</t>
  </si>
  <si>
    <t>503/02/IOMB/2016</t>
  </si>
  <si>
    <t>156</t>
  </si>
  <si>
    <t>12.2010.56.30</t>
  </si>
  <si>
    <t>JTSO0010</t>
  </si>
  <si>
    <t>Fajar Indah II - GF</t>
  </si>
  <si>
    <t>Klemboran RT 6 RW 3, Desa Baturan, Kec. Colomadu, Kab. Karanganyar</t>
  </si>
  <si>
    <t>508.644/638/2009  Tgl 30.12.09</t>
  </si>
  <si>
    <t>157</t>
  </si>
  <si>
    <t>12.2010.69.40</t>
  </si>
  <si>
    <t>E3300274</t>
  </si>
  <si>
    <t xml:space="preserve">Fajar_Indah </t>
  </si>
  <si>
    <t xml:space="preserve">Banongan RT 01 RW 08, Desa Baturan, Kec. Colomadu,  Kab. Karanganyar </t>
  </si>
  <si>
    <t>503.645.4/45/2016</t>
  </si>
  <si>
    <t>158</t>
  </si>
  <si>
    <t>12.2011.54.42</t>
  </si>
  <si>
    <t>Klodran</t>
  </si>
  <si>
    <t>Klodran RT 06 RW 01, Kel. Klodran, Kec. Colomadu, Kab. Karanganyar</t>
  </si>
  <si>
    <t>503.644/463/2007  Tgl 15.11.07</t>
  </si>
  <si>
    <t>159</t>
  </si>
  <si>
    <t>12.2011.54.52</t>
  </si>
  <si>
    <t xml:space="preserve">Jalan Asrama Haji, Desa Klodran, Kec. Colomadu,  Kab. Karanganyar </t>
  </si>
  <si>
    <t>503.644/273/2007  Tgl 05.07.07</t>
  </si>
  <si>
    <t>160</t>
  </si>
  <si>
    <t>12.2011.59.30</t>
  </si>
  <si>
    <t>R3350440</t>
  </si>
  <si>
    <t>Sumber Surakarta</t>
  </si>
  <si>
    <t xml:space="preserve">Jalan Raya Klodran - Baturan, Desa Klodran, Kec. Colomadu, Kab. Karanganyar </t>
  </si>
  <si>
    <t>503.644/10/2006</t>
  </si>
  <si>
    <t>161</t>
  </si>
  <si>
    <t>13.2001.53.36</t>
  </si>
  <si>
    <t>Gondangrejo</t>
  </si>
  <si>
    <t>Wonorejo</t>
  </si>
  <si>
    <t>JAW-CJV-0270-H-B</t>
  </si>
  <si>
    <t>Wanolopo</t>
  </si>
  <si>
    <t>Kp. Saudan RT 04 RW 11, Desa Wonorejo, Kec. Gondangrejo, Kab. Karanganyar</t>
  </si>
  <si>
    <t>503.643.3/127/2015</t>
  </si>
  <si>
    <t>162</t>
  </si>
  <si>
    <t>13.2001.53.41</t>
  </si>
  <si>
    <t>JAW-CJV-0175-I-B</t>
  </si>
  <si>
    <t>JETAKRAYA_SKA</t>
  </si>
  <si>
    <t>Jalan Raya Jetak RT 04 RW 03, Desa Wonorejo, Kec. Gondangrejo, Kab. Karanganyar</t>
  </si>
  <si>
    <t>Green Field SST 3 Kaki Konvensional</t>
  </si>
  <si>
    <t>331313-15062022-004</t>
  </si>
  <si>
    <t>163</t>
  </si>
  <si>
    <t>13.2001.59.42.A</t>
  </si>
  <si>
    <t>R3300277</t>
  </si>
  <si>
    <t>Sanggrahan RT 01 RW 10, Desa Wonorejo, Kec. Gondangrejo, Kab. Karanganyar</t>
  </si>
  <si>
    <t>503/644/261/ 2013  Tgl 25.03.13</t>
  </si>
  <si>
    <t>164</t>
  </si>
  <si>
    <t>13.2001.59.42.B</t>
  </si>
  <si>
    <t>R3300392</t>
  </si>
  <si>
    <t>Wonolapan</t>
  </si>
  <si>
    <t>Wonolapan RT 001 RW 012, Desa Wonorejo, Kec. Gondangrejo, Kab. Karanganyar</t>
  </si>
  <si>
    <t>503.645.4/775/2016  Tgl 03.11.16</t>
  </si>
  <si>
    <t>503/09/IOMB/2016</t>
  </si>
  <si>
    <t>165</t>
  </si>
  <si>
    <t>13.2001.69.55</t>
  </si>
  <si>
    <t>E3300296</t>
  </si>
  <si>
    <t>Jayawijaya</t>
  </si>
  <si>
    <t>Kampung Balong RT 002 RW 015, Desa Wonorejo, Kec. Gondangrejo, Kab. Karanganyar</t>
  </si>
  <si>
    <t>503/644/126/2005  Tgl 09.08.05</t>
  </si>
  <si>
    <t>166</t>
  </si>
  <si>
    <t>13.2002.51.36</t>
  </si>
  <si>
    <t>Plesungan</t>
  </si>
  <si>
    <t>IBS Plesungan</t>
  </si>
  <si>
    <t>Dukuh Samirukun RT 03 RT  04, Desa Plesungan, Kec. Gondangrejo, Kab. Karanganyar</t>
  </si>
  <si>
    <t>503.645.4/571/2016  Tgl 31.08.16</t>
  </si>
  <si>
    <t>503/06/IOMB/2016</t>
  </si>
  <si>
    <t>167</t>
  </si>
  <si>
    <t>13.2002.51.52</t>
  </si>
  <si>
    <t>Plesungan Gondangrejo</t>
  </si>
  <si>
    <t>Sulurejo RT 10 RW 09, Desa Plesungan, Kec. Gondangrejo, Kab. Karanganyar</t>
  </si>
  <si>
    <t>331303-11082022-001</t>
  </si>
  <si>
    <t>168</t>
  </si>
  <si>
    <t>13.2002.53.41</t>
  </si>
  <si>
    <t>JAW-CJV-0172-I-B</t>
  </si>
  <si>
    <t>SIBELAUTARA_SKA</t>
  </si>
  <si>
    <t>Penggak(Ngrancang) RT 04 RW 07, Desa Plesungan, Kec. Gondangrejo, Kab. Karanganyar</t>
  </si>
  <si>
    <t>331313-15062022-005</t>
  </si>
  <si>
    <t>169</t>
  </si>
  <si>
    <t>13.2002.53.48</t>
  </si>
  <si>
    <t>JAW-CJV-0162-H-P</t>
  </si>
  <si>
    <t>Jalan Plesungan Raya RT 04  RW 02, Desa  Plesungan, Kec. Gondangrejo, Kab. Karanganyar</t>
  </si>
  <si>
    <t>48 M</t>
  </si>
  <si>
    <t>503.644/66/2007  Tgl 20.02.07</t>
  </si>
  <si>
    <t>170</t>
  </si>
  <si>
    <t>13.2002.53.51</t>
  </si>
  <si>
    <t>JAW-CJV-0208-X-P</t>
  </si>
  <si>
    <t>Jebres Surakarta</t>
  </si>
  <si>
    <t xml:space="preserve">Desa Dalon RT 01 RW 10, Desa Plesungan, Kec. Gondangrejo, Kab. Karanganyar </t>
  </si>
  <si>
    <t>503.644/721.1/2010</t>
  </si>
  <si>
    <t>171</t>
  </si>
  <si>
    <t>13.2002.54.42</t>
  </si>
  <si>
    <t xml:space="preserve">Ringroad Mojosongo </t>
  </si>
  <si>
    <t>Dalon RT 02 RW 10, Desa Plesungan, Kec. Gondangrejo, Kab. Karanganyar</t>
  </si>
  <si>
    <t>503.644/478/2007  Tgl 21.11.07</t>
  </si>
  <si>
    <t>172</t>
  </si>
  <si>
    <t>13.2002.54.52.A</t>
  </si>
  <si>
    <t>Unsutara</t>
  </si>
  <si>
    <t>503.644/296/2008  Tgl 22.05.08</t>
  </si>
  <si>
    <t>173</t>
  </si>
  <si>
    <t>13.2002.54.52.B</t>
  </si>
  <si>
    <t>RINGROADMOJOSONGO</t>
  </si>
  <si>
    <t>Jalan Plesungan RT 02 RW 02, Desa Plesungan, Kec. Gondangrejo, Kab. Karanganyar</t>
  </si>
  <si>
    <t>503.590/127/2008</t>
  </si>
  <si>
    <t>174</t>
  </si>
  <si>
    <t>13.2002.61.36</t>
  </si>
  <si>
    <t>GTI19JT027</t>
  </si>
  <si>
    <t>Bonoroto_KRA_GH</t>
  </si>
  <si>
    <t>Blembem RT 03 RW 01, Desa Plesungan, Kec. Gondangrejo, Kab. Karanganyar</t>
  </si>
  <si>
    <t>503.645.4/547/2021</t>
  </si>
  <si>
    <t>175</t>
  </si>
  <si>
    <t>13.2003.51.62</t>
  </si>
  <si>
    <t>Jatikuwung</t>
  </si>
  <si>
    <t>Gondangrejo Karanganyar</t>
  </si>
  <si>
    <t>Dadapan Gempol RT 01 RW 06, Desa Jatikuwung, Kec. Gondangrejo, Kab. Karanganyar</t>
  </si>
  <si>
    <t>PBG-331313-29062022-001</t>
  </si>
  <si>
    <t>176</t>
  </si>
  <si>
    <t>13.2003.55.72</t>
  </si>
  <si>
    <t>KIN-KRA-0164-01</t>
  </si>
  <si>
    <t>Wonosari RT 02 RW 03, Desa Jatikuwung, Kec. Gondangrejo, Kab. Karanganyar</t>
  </si>
  <si>
    <t>503.644/536.1/2009  Tgl 19.11.09</t>
  </si>
  <si>
    <t>177</t>
  </si>
  <si>
    <t>13.2004.53.52</t>
  </si>
  <si>
    <t>Selokaton</t>
  </si>
  <si>
    <t>JAW-CJV-0042-I-P</t>
  </si>
  <si>
    <t>Selokaton_KRA</t>
  </si>
  <si>
    <t>Selokaton Raya Solo -Purwodadi, Kec. Gondangrejo, Kab. Karanganyar</t>
  </si>
  <si>
    <t>503.590/125/2008</t>
  </si>
  <si>
    <t>178</t>
  </si>
  <si>
    <t>13.2004.53.64</t>
  </si>
  <si>
    <t>JAW-CJV-0362-H-P</t>
  </si>
  <si>
    <t>Selokaton III</t>
  </si>
  <si>
    <t>Selokaton RT 06 RW 03, Desa Selokaton, Kec. Gondangrejo, Kab. Karanganyar</t>
  </si>
  <si>
    <t>503/644/303/2008  Tgl 26.05.08</t>
  </si>
  <si>
    <t>179</t>
  </si>
  <si>
    <t>13.2004.54.72</t>
  </si>
  <si>
    <t xml:space="preserve">Jalan Raya Solo - Purwodadi Km 8, Dusun Ngangkruk RT 01 RW 14, Desa Selokaton, Kec. Gondangrejo, Kab. Karanganyar </t>
  </si>
  <si>
    <t>503.590/9/ 2006</t>
  </si>
  <si>
    <t>180</t>
  </si>
  <si>
    <t>13.2005.55.45</t>
  </si>
  <si>
    <t>Bulurejo</t>
  </si>
  <si>
    <t>KIN-KRA-0120-01</t>
  </si>
  <si>
    <t>Rejosari</t>
  </si>
  <si>
    <t>Dusun Cinet RT 06 RW 02, Desa Bulurejo, Kec. Gondangrejo, Kab. Karanganyar</t>
  </si>
  <si>
    <t>503.644/283/2012  Tgl 02.05.12</t>
  </si>
  <si>
    <t>181</t>
  </si>
  <si>
    <t>13.2006.51.72</t>
  </si>
  <si>
    <t>Rejosari Karanganyar</t>
  </si>
  <si>
    <t>Dusun Kricikan RT 03 RW 03, Desa Rejosari, Kec. Gondangrejo, Kab. Karanganyar</t>
  </si>
  <si>
    <t>503.644/104/2013  Tgl 31.01.13</t>
  </si>
  <si>
    <t>503/05/IMB/I/2013</t>
  </si>
  <si>
    <t>182</t>
  </si>
  <si>
    <t>13.2007.51.42</t>
  </si>
  <si>
    <t>Jeruksawit</t>
  </si>
  <si>
    <t>Gondangrejo Karanganyar 2</t>
  </si>
  <si>
    <t>Dukuhan RT 001 RW 002, Desa Jeruksawit, Kec. Gondangrejo, kab. Karanganyar</t>
  </si>
  <si>
    <t>331313-18072022-001</t>
  </si>
  <si>
    <t>183</t>
  </si>
  <si>
    <t>13.2008.51.72</t>
  </si>
  <si>
    <t>Karangturi</t>
  </si>
  <si>
    <t>Karanganyar Barat</t>
  </si>
  <si>
    <t>Kopen RT 02 RW 05, Desa Karang Turi, Kec. Gondangrejo, Kab. Karanganyar</t>
  </si>
  <si>
    <t>503.645.4/548/2018</t>
  </si>
  <si>
    <t>503/08/IOMB/2018</t>
  </si>
  <si>
    <t>184</t>
  </si>
  <si>
    <t>13.2008.53.50</t>
  </si>
  <si>
    <t>JAW-CJV-0091-X-B</t>
  </si>
  <si>
    <t>Karangturi Gondangrejo</t>
  </si>
  <si>
    <t>Ds. Kopen RT 01 RW 05, Desa Karangturi, Kec. Gondangrejo, Kab. Karanganyar</t>
  </si>
  <si>
    <t>185</t>
  </si>
  <si>
    <t>13.2009.59.52</t>
  </si>
  <si>
    <t>Kragan</t>
  </si>
  <si>
    <t>R3300658</t>
  </si>
  <si>
    <t>Kragan RT 02 RW 02, Desa Kragan, Kec. Gondangrejo, Kab. Karanganyar</t>
  </si>
  <si>
    <t>503.645.4/693/2015  Tgl 03.09.15</t>
  </si>
  <si>
    <t>503/11/IOMB/2015</t>
  </si>
  <si>
    <t>186</t>
  </si>
  <si>
    <t>Kebakkramat</t>
  </si>
  <si>
    <t>Kaliwuluh</t>
  </si>
  <si>
    <t>Grompol Jambangan Kaliwuluh</t>
  </si>
  <si>
    <t>Kaliwuluh RT 002 RW 012, Dsesa Kaliwuluh, Kec. Kebakkramat, Kab. Karanganyar</t>
  </si>
  <si>
    <t>47 M</t>
  </si>
  <si>
    <t>PBG-331314-28032022-001</t>
  </si>
  <si>
    <t>187</t>
  </si>
  <si>
    <t>13.2010.54.72</t>
  </si>
  <si>
    <t>Wonosari</t>
  </si>
  <si>
    <t>Kranggan Gondangrejo</t>
  </si>
  <si>
    <t xml:space="preserve">Jalan Dusun Kadiloyo, Desa Wonosari, Kec. Gondangrejo, Kab. Karanganyar </t>
  </si>
  <si>
    <t>503.590/112/2007</t>
  </si>
  <si>
    <t>188</t>
  </si>
  <si>
    <t>13.2012.54.70</t>
  </si>
  <si>
    <t>Tuban</t>
  </si>
  <si>
    <t>Kaliyoso</t>
  </si>
  <si>
    <t>Jalan Raya Solo - Purwodadi KM 11, Dukuh Banjarrejo RT 01 RW 01, Desa Tuban, Kec. Gondangrejo, Kab. Karanganyar</t>
  </si>
  <si>
    <t>503.648/17/2008</t>
  </si>
  <si>
    <t>189</t>
  </si>
  <si>
    <t>13.2012.54.72</t>
  </si>
  <si>
    <t>Kalioso</t>
  </si>
  <si>
    <t>Jalan Solo - Purwodadi KM 12, Dusun Tuban Kidul, Kec Gondangrejo, Kab. Karanganyar (Samping Polres Kalioso)</t>
  </si>
  <si>
    <t>503.590/7/2005</t>
  </si>
  <si>
    <t>503/8/2012</t>
  </si>
  <si>
    <t>190</t>
  </si>
  <si>
    <t>13.2012.58.72</t>
  </si>
  <si>
    <t>JT-0052-T-S</t>
  </si>
  <si>
    <t>GONDANGREJO</t>
  </si>
  <si>
    <t>Jalan Solo - Purwodadi RT 06   RW 01, Desa Tuban, Kec. Gondangrejo, Kab. Karanganyar</t>
  </si>
  <si>
    <t>503.644/457/2007  Tgl 08.11.07</t>
  </si>
  <si>
    <t>191</t>
  </si>
  <si>
    <t>14.2002.51.42</t>
  </si>
  <si>
    <t>Alastuwo</t>
  </si>
  <si>
    <t>Alastuwo Kebakkramat</t>
  </si>
  <si>
    <t>Brayutan RT 03 RW 08, Desa Alastuwo, Kec. Kebakkramat, Kab. Karanganyar</t>
  </si>
  <si>
    <t>503.645.4/578/ 2020  Tgl 26.11.20</t>
  </si>
  <si>
    <t>503/16/IOMB/2020  Tgl 25.11.20</t>
  </si>
  <si>
    <t>192</t>
  </si>
  <si>
    <t>14.2002.54.72</t>
  </si>
  <si>
    <t>Jalan Alastuwo, Dusun Jetis, Desa Alastuwo, Kec. Kebakkramat, Kab. Karanganyar</t>
  </si>
  <si>
    <t>193</t>
  </si>
  <si>
    <t>14.2002.58.52</t>
  </si>
  <si>
    <t>JT-2997-T-B</t>
  </si>
  <si>
    <t>Alastuwo C</t>
  </si>
  <si>
    <t>Mojotelu RT 004 RW 009, Desa Alastuwo, Kec. Kebakkramat, Kab. Karanganyar</t>
  </si>
  <si>
    <t>503,645,4/472/2021</t>
  </si>
  <si>
    <t>194</t>
  </si>
  <si>
    <t>14.2003.55.42</t>
  </si>
  <si>
    <t>KIN-KRA-0165-01</t>
  </si>
  <si>
    <t>Dusun Pengen Tengah RT 03 RW 10, Desa Macanan, Kec. Kebakkramat, Kab. Karanganyar</t>
  </si>
  <si>
    <t>503.644/563.3/2009  Tgl 19.11.09</t>
  </si>
  <si>
    <t>195</t>
  </si>
  <si>
    <t>14.2004.59.32</t>
  </si>
  <si>
    <t>Nangsri</t>
  </si>
  <si>
    <t>R3350027</t>
  </si>
  <si>
    <t>Kebak, Jetis RT 02 RW 09, Desa Nangsri, Kec. Kebakkramat, Kab. Karanganyar</t>
  </si>
  <si>
    <t>503.645.4/423/2017 Tgl 11.07.17</t>
  </si>
  <si>
    <t>503/03/IOMB/2017</t>
  </si>
  <si>
    <t>196</t>
  </si>
  <si>
    <t>14.2005.51.62</t>
  </si>
  <si>
    <t>Kemiri</t>
  </si>
  <si>
    <t>Kebakkramat Kulon</t>
  </si>
  <si>
    <t>Beji Tengah RT 02 RW 10, Desa Kemiri, Kec. Kebakkramat, Kab. Karanganyar</t>
  </si>
  <si>
    <t>503.645.4/664/2018  Tgl 08.11.18</t>
  </si>
  <si>
    <t>503/13/IOMB/2018</t>
  </si>
  <si>
    <t>197</t>
  </si>
  <si>
    <t>14.2005.54.55</t>
  </si>
  <si>
    <t>Gedangan RT 04 RW 02, Desa Kemiri, Kec. Kebakkramat, Kab. Karanganyar</t>
  </si>
  <si>
    <t>503/590/29/2003</t>
  </si>
  <si>
    <t>198</t>
  </si>
  <si>
    <t>14.2005.52.72</t>
  </si>
  <si>
    <t>Dusun Gedangan, Desa Kemiri, Kec. Kebakkramat, Kab. Karanganyar</t>
  </si>
  <si>
    <t>503.509/74/2004</t>
  </si>
  <si>
    <t>503/29/2012 Tgl 29-12-2012</t>
  </si>
  <si>
    <t>199</t>
  </si>
  <si>
    <t>14.2006.54.52</t>
  </si>
  <si>
    <t>Kebakkramat Relocation</t>
  </si>
  <si>
    <t>Dusun Nglarangan RT 004 RW 002, Desa Kebak, Kec. Kebakkramat, Kab. Karanganyar</t>
  </si>
  <si>
    <t>503.645.4/607/2016  Tgl 19.03.16</t>
  </si>
  <si>
    <t xml:space="preserve">503/05/IOMB/2016
</t>
  </si>
  <si>
    <t>200</t>
  </si>
  <si>
    <t>14.2007.55.51</t>
  </si>
  <si>
    <t>Waru</t>
  </si>
  <si>
    <t>KIN-KRA-0168-01</t>
  </si>
  <si>
    <t>Krempan RT 06 RW II, Desa Waru, Kec. Kebakkramat, Kab.Karanganyar</t>
  </si>
  <si>
    <t>503.642/640/2010  Tgl 31.08.10</t>
  </si>
  <si>
    <t>201</t>
  </si>
  <si>
    <t>14.2009.53.50</t>
  </si>
  <si>
    <t>Malanggaten</t>
  </si>
  <si>
    <t>JAW-CJV-0257-X-B</t>
  </si>
  <si>
    <t>Malanggaten Kebakkramat</t>
  </si>
  <si>
    <t>Dusun Gembong RT 02 RW 06, Desa Malanggaten, Kec. Kebakkramat, Kab. Karanganyar</t>
  </si>
  <si>
    <t>503.645.4/256/2020  Tgl 22.06.20</t>
  </si>
  <si>
    <t>503/08/IOMB/2020</t>
  </si>
  <si>
    <t>202</t>
  </si>
  <si>
    <t>14.2010.52.72</t>
  </si>
  <si>
    <t>Tiga Pilar Masaran</t>
  </si>
  <si>
    <t>Dusun Gedong Rejo RT 05 RW 14, Desa Kaliwuluh, Kec. Kebakkramat, Kab. Karanganyar</t>
  </si>
  <si>
    <t>503.645.4/256/2020</t>
  </si>
  <si>
    <t>203</t>
  </si>
  <si>
    <t>14.2010.53.70</t>
  </si>
  <si>
    <t>JAW-CJV-0043-I-P</t>
  </si>
  <si>
    <t>Masaran_Karanganyar</t>
  </si>
  <si>
    <t>Jalan Solo - Sragen, Dusun Ngemplak Drian, Desa Kaliwuluh, Kec. Kebakkramat, Kab. Karanganyar</t>
  </si>
  <si>
    <t>503/643/189/1997  Tgl 28.07.97</t>
  </si>
  <si>
    <t>204</t>
  </si>
  <si>
    <t>14.2010.61.56</t>
  </si>
  <si>
    <t>GTI21SLTH020</t>
  </si>
  <si>
    <t>Kaliwuluh Kebakkramat</t>
  </si>
  <si>
    <t>Ngasinan RT 02 RW 06, Desa Kaliwuluh, Kec. Kebakkramat, Kab. Karanganyar</t>
  </si>
  <si>
    <t>110.9339789</t>
  </si>
  <si>
    <t>-7.505131</t>
  </si>
  <si>
    <t>56 M</t>
  </si>
  <si>
    <t>331314-31012023-001</t>
  </si>
  <si>
    <t>205</t>
  </si>
  <si>
    <t>15.2001.51.42</t>
  </si>
  <si>
    <t>Mojogedang</t>
  </si>
  <si>
    <t>Sewurejo</t>
  </si>
  <si>
    <t>Mojogedang Tohkuning</t>
  </si>
  <si>
    <t>Sentul RT 03 RW 01, Desa  Sewurejo, Kec. Mojogedang, Kab. Karanganyar</t>
  </si>
  <si>
    <t>503.645.4/583/2018  Tgl 01.10.18</t>
  </si>
  <si>
    <t>503/10/IOMB/2018</t>
  </si>
  <si>
    <t>206</t>
  </si>
  <si>
    <t>15.2002.51.42</t>
  </si>
  <si>
    <t>Ngadirejo</t>
  </si>
  <si>
    <t>IBS Ngadirejo</t>
  </si>
  <si>
    <t>Sambirejo RT 01  RW 10, Kel. Ngadirejo, Kec. Mojogedang, Kab. Karanganyar</t>
  </si>
  <si>
    <t>503.645.4/250/2020  Tgl 17.06.20</t>
  </si>
  <si>
    <t>503/6/IOMB/ 2020</t>
  </si>
  <si>
    <t>207</t>
  </si>
  <si>
    <t>15.2002.65.42</t>
  </si>
  <si>
    <t>Kembangan RT 03 RW 06, Desa Ngadirejo, Kec. Mojogedang, Kab. Karanganyar</t>
  </si>
  <si>
    <t>503.645.4/253/2020  Tgl 19.06.20</t>
  </si>
  <si>
    <t>503/7/IOMB/2020  Tgl 19.06.20</t>
  </si>
  <si>
    <t>208</t>
  </si>
  <si>
    <t>15.2003.51.70</t>
  </si>
  <si>
    <t xml:space="preserve">Kersan RT 01  RW 08, Desa Mojogedang, Kec Mojogedang, Kab. Karanganyar </t>
  </si>
  <si>
    <t>503/644/59/2007  Tgl 20.02.07</t>
  </si>
  <si>
    <t>209</t>
  </si>
  <si>
    <t>15.2003.52.72</t>
  </si>
  <si>
    <t xml:space="preserve">Jalan Desa Mojogedang, Kec. Mojogedang, Kab. Karanganyar </t>
  </si>
  <si>
    <t>210</t>
  </si>
  <si>
    <t>15.2003.56.71</t>
  </si>
  <si>
    <t xml:space="preserve"> Mojogedang</t>
  </si>
  <si>
    <t>JTKA0022</t>
  </si>
  <si>
    <t>Kecamatan Mojogedang</t>
  </si>
  <si>
    <t>Jalan Mojogedang RT 01 RW 01, Desa Mojogedang, Kec. Mojogedang, Kab. Karanganyar</t>
  </si>
  <si>
    <t>503.647/271/2007  Tgl 04.07.07</t>
  </si>
  <si>
    <t>211</t>
  </si>
  <si>
    <t>15.2004.53.40</t>
  </si>
  <si>
    <t>Pojok</t>
  </si>
  <si>
    <t>JAW-CJV-0137-I-B</t>
  </si>
  <si>
    <t>Grogolan _KRA</t>
  </si>
  <si>
    <t>Puntukrejo RT 03 RW 09, Pojok, Kec. Mojogedang, Kab. Karanganyar</t>
  </si>
  <si>
    <t>212</t>
  </si>
  <si>
    <t>15.2005.56.30</t>
  </si>
  <si>
    <t>Mojoroto</t>
  </si>
  <si>
    <t>XL-JAW-JT-KRG-2146   43100015</t>
  </si>
  <si>
    <t>Mojogedang Reloc</t>
  </si>
  <si>
    <t>Kalilutung RT 02 RW 11, Desa Gebyog, Kec. Mojogedang, Kab.  Karanganyar</t>
  </si>
  <si>
    <t>213</t>
  </si>
  <si>
    <t>15.2005.59.42</t>
  </si>
  <si>
    <t>R3300656</t>
  </si>
  <si>
    <t xml:space="preserve">Ngampel </t>
  </si>
  <si>
    <t>Mojoroto RT 03 RW 01, Desa Mojoroto, Kec. Mojogedang, Kab. Karanganyar</t>
  </si>
  <si>
    <t>503.645.4/692/2015  Tgl 03.09.15</t>
  </si>
  <si>
    <t>503/12/IOMB/2015</t>
  </si>
  <si>
    <t>214</t>
  </si>
  <si>
    <t>15.2006.54.50</t>
  </si>
  <si>
    <t>Kaliboto</t>
  </si>
  <si>
    <t>Kaliboto Mojogedang Karanganyar</t>
  </si>
  <si>
    <t>215</t>
  </si>
  <si>
    <t>15.2006.55.72</t>
  </si>
  <si>
    <t>KIN-KRA-0123-01</t>
  </si>
  <si>
    <t>Suruh Mojogedang Kranganyar</t>
  </si>
  <si>
    <t>Dusun Randusari RT 4 RW 11 , Desa Kaliboto, Kec. Mojogedang, Kab. Karanganyar</t>
  </si>
  <si>
    <t>216</t>
  </si>
  <si>
    <t>15.2007.53.40</t>
  </si>
  <si>
    <t>Buntar</t>
  </si>
  <si>
    <t>JAW-CJV-0139-I-B</t>
  </si>
  <si>
    <t>Buntar_KRA</t>
  </si>
  <si>
    <t>Buntar RT 02 RW 02, Desa Buntar, Kec. Mojogedang, Kab. Karanganyar</t>
  </si>
  <si>
    <t>503.645.4/172/2021</t>
  </si>
  <si>
    <t>217</t>
  </si>
  <si>
    <t>15.2008.51.42</t>
  </si>
  <si>
    <t>Gebyog</t>
  </si>
  <si>
    <t>Mojogedang Karanganyar</t>
  </si>
  <si>
    <t xml:space="preserve">Bancak 1 RT 003 RW 002, Desa Gebyog, Kec. Mojogedang, Kab. Karanganyar </t>
  </si>
  <si>
    <t>503/04/IOMB/2020</t>
  </si>
  <si>
    <t>218</t>
  </si>
  <si>
    <t>15.2008.51.72</t>
  </si>
  <si>
    <t xml:space="preserve">Gedangan RT 01 RW 10, Desa Gebyok, Kec. Mojogedang, Kab. Karanganyar </t>
  </si>
  <si>
    <t>503/05/IOMB/VI/2011</t>
  </si>
  <si>
    <t>219</t>
  </si>
  <si>
    <t>15.2008.53.50</t>
  </si>
  <si>
    <t>JAW-CJV-0290-X-B</t>
  </si>
  <si>
    <t xml:space="preserve">Pendem Gentungan Mojogedang </t>
  </si>
  <si>
    <t>Bancak 2 RT 3 RW 4, Desa Gebyog, Kec. Mojogedang, Kab. Karanganyar</t>
  </si>
  <si>
    <t>220</t>
  </si>
  <si>
    <t>15.2009.54.42</t>
  </si>
  <si>
    <t>Gentungan</t>
  </si>
  <si>
    <t xml:space="preserve">Blue Pendem Mojogedang </t>
  </si>
  <si>
    <t xml:space="preserve">Ngampel RT 07 RW 15, Desa Gentungan, Kec. Mojogedang, Kab. Karanganyar </t>
  </si>
  <si>
    <t>503/14/IOMB/ 2020</t>
  </si>
  <si>
    <t>221</t>
  </si>
  <si>
    <t>15.2010.53.50</t>
  </si>
  <si>
    <t>Pendem</t>
  </si>
  <si>
    <t>JAW-CJV-0289-X-B</t>
  </si>
  <si>
    <t xml:space="preserve">Sambirejo Mojogedang </t>
  </si>
  <si>
    <t>Jatirejo RT 03 RW 08, Desa Pendem, Kec. Mojogedang, Kab. Karanganyar</t>
  </si>
  <si>
    <t>503/12/IOMB/2020</t>
  </si>
  <si>
    <t>222</t>
  </si>
  <si>
    <t>15.2011.51.42</t>
  </si>
  <si>
    <t>Pereng</t>
  </si>
  <si>
    <t>IBS Pereng</t>
  </si>
  <si>
    <t>Pojok RT 05 RW 07, Kel. Pereng, Kec. Mojogedang, Kab. Karanganyar</t>
  </si>
  <si>
    <t>503.645.4/247/2020  Tgl 15.06.20</t>
  </si>
  <si>
    <t>503/5/IOMB/ 2020</t>
  </si>
  <si>
    <t>223</t>
  </si>
  <si>
    <t>15.2011.54.72</t>
  </si>
  <si>
    <t>Jambangan</t>
  </si>
  <si>
    <t>Jalan Dukuh Karang RT 04 RW 06, Desa Pereng , Kec. Mojogedang, Kab. Karanganyar</t>
  </si>
  <si>
    <t>503.590/197/2008</t>
  </si>
  <si>
    <t>224</t>
  </si>
  <si>
    <t>15.2013.51.62</t>
  </si>
  <si>
    <t>Kedung Jeruk</t>
  </si>
  <si>
    <t>Gentungan Pojok</t>
  </si>
  <si>
    <t xml:space="preserve">Dusun Suko Rejo RT 001 RW 010, Desa Kedung Jeruk, Kec. Mojogedang, Kab. Karanganyar </t>
  </si>
  <si>
    <t>503.645.4/938/2014  Tgl 11.12.14</t>
  </si>
  <si>
    <t>225</t>
  </si>
  <si>
    <t>16.2001.54.72</t>
  </si>
  <si>
    <t>Kerjo</t>
  </si>
  <si>
    <t>Kuto</t>
  </si>
  <si>
    <t xml:space="preserve">Kerjo </t>
  </si>
  <si>
    <t>Jalan Dukuh Kuto RT 02 RW 01, Desa Kuto, Kec. Kerjo, Kab. Karanganyar</t>
  </si>
  <si>
    <t>503.590/3/2005</t>
  </si>
  <si>
    <t>226</t>
  </si>
  <si>
    <t>16.2002.51.72</t>
  </si>
  <si>
    <t>Tamansari</t>
  </si>
  <si>
    <t>Karanganyar_Mojogedang</t>
  </si>
  <si>
    <t>Dusun Tawang RT 01 RW 02, Desa Tamansari, Kec. Kerjo, Kab. Karanganyar</t>
  </si>
  <si>
    <t>331316-11082022-001</t>
  </si>
  <si>
    <t>227</t>
  </si>
  <si>
    <t>16.2004.51.72</t>
  </si>
  <si>
    <t>Gempolan</t>
  </si>
  <si>
    <t>Dukuhan RT 01 RW 04, Gemantar, Kakum, Genengan</t>
  </si>
  <si>
    <t>Dusun Kesongo RT 01 RW 04, Desa Gempolan, Kec. Kerjo, Kab. Karanganyar</t>
  </si>
  <si>
    <t>503.644/724/2011  Tgl 10.09.11</t>
  </si>
  <si>
    <t>228</t>
  </si>
  <si>
    <t>16.2005.51.72</t>
  </si>
  <si>
    <t>Plosorejo Karanganyar</t>
  </si>
  <si>
    <t>Dusun Plosorejo RT 02 RW  04, Desa Plosorejo, Kec. Kerjo, Kab. Karanganyar</t>
  </si>
  <si>
    <t>503.645.4/553/2014  Tgl 20.07.14</t>
  </si>
  <si>
    <t>503/01/IOMB/ 2014</t>
  </si>
  <si>
    <t>229</t>
  </si>
  <si>
    <t>16.2006.51.42</t>
  </si>
  <si>
    <t>Karangrejo</t>
  </si>
  <si>
    <t>IBS Karang Rejo</t>
  </si>
  <si>
    <t>Karangnongko RT 01 RW 05 Kel. Karangrejo, Kec. Kerjo, Kab. Karanganyar</t>
  </si>
  <si>
    <t>502/2/IOMB/2020</t>
  </si>
  <si>
    <t>230</t>
  </si>
  <si>
    <t>16.2006.53.51</t>
  </si>
  <si>
    <t>JAW-CJV-0095-X-P</t>
  </si>
  <si>
    <t>Prayan RT 01 RW 06, Desa Karangrejo, Kec. Kerjo, Kab. Karanganyar</t>
  </si>
  <si>
    <t>231</t>
  </si>
  <si>
    <t>16.2006.54.42</t>
  </si>
  <si>
    <t>Seloromo</t>
  </si>
  <si>
    <t>Segawe/ Ngasem RT 02 RW 09, Kel. Karangrejo, Kec. Kerjo, Kab. Karanganyar</t>
  </si>
  <si>
    <t xml:space="preserve">503.645.4/683/2018 Tgl 22.11.18 </t>
  </si>
  <si>
    <t>232</t>
  </si>
  <si>
    <t>16.2007.51.70</t>
  </si>
  <si>
    <t>Kwadungan</t>
  </si>
  <si>
    <t>Kerjobatujamus</t>
  </si>
  <si>
    <t>Kwadungan RT 03 RW 03, Desa Kwadungan, Kec. Kerjo, Kab. Karanganyar</t>
  </si>
  <si>
    <t>503.644/58/2007  Tgl 20.02.07</t>
  </si>
  <si>
    <t>233</t>
  </si>
  <si>
    <t>Botok</t>
  </si>
  <si>
    <t>Jalan Batu Jamus, Dusun Tukorejo RT 07 RW 01, Desa Botok, Kec. Kerjo, Kab. Karanganyar</t>
  </si>
  <si>
    <t>234</t>
  </si>
  <si>
    <t>16.2009.58.52</t>
  </si>
  <si>
    <t>Sumberejo</t>
  </si>
  <si>
    <t>JT-0001-T-S</t>
  </si>
  <si>
    <t>Kedawung</t>
  </si>
  <si>
    <t>Kerjo, RT 3 RW 2, Desa Sumberejo, Kec. Kerjo, Kab. Karanganyar</t>
  </si>
  <si>
    <t>503/644/543/2008  Tgl 03.09.08</t>
  </si>
  <si>
    <t>235</t>
  </si>
  <si>
    <t xml:space="preserve">16.2010.58.45 </t>
  </si>
  <si>
    <t>Tawangsari</t>
  </si>
  <si>
    <t>JT-1216-T-B</t>
  </si>
  <si>
    <t>Tromoyo RT 001  RW 001, Desa Tawangsari, Kec. Kerjo, Kab. Karanganyar</t>
  </si>
  <si>
    <t>503,645,4/482/2021</t>
  </si>
  <si>
    <t>236</t>
  </si>
  <si>
    <t>17.2001.54.51</t>
  </si>
  <si>
    <t>Jenawi</t>
  </si>
  <si>
    <t>Gumeng</t>
  </si>
  <si>
    <t xml:space="preserve">Candi Cetho </t>
  </si>
  <si>
    <t>Jalan Candi Ceto, Dusun Ceto, Desa Gumeng, Kec. Jenawi, Kab. Karanganyar</t>
  </si>
  <si>
    <t>503.590/156/2007</t>
  </si>
  <si>
    <t>237</t>
  </si>
  <si>
    <t>17.2001.61.51</t>
  </si>
  <si>
    <t>GTI17JT122</t>
  </si>
  <si>
    <t>3G_Gumeng_Jenawi</t>
  </si>
  <si>
    <t>Ceto RT 01  RW 03, Desa Gumeng, Kec. Jenawi, Kab. Karanganyar</t>
  </si>
  <si>
    <t>503.645.4/908/2017  Tgl 19.12.17</t>
  </si>
  <si>
    <t>503/09/IOMB/2017</t>
  </si>
  <si>
    <t>238</t>
  </si>
  <si>
    <t>17.2006.51.72</t>
  </si>
  <si>
    <t>Balong</t>
  </si>
  <si>
    <t>Kl Kondo RT 12 RW V, Desa Balong, Kec. Jenawi, Kab. Karanganyar</t>
  </si>
  <si>
    <t>503/644/476/2007  Tgl 21.11.07</t>
  </si>
  <si>
    <t>239</t>
  </si>
  <si>
    <t>17.2006.54.72</t>
  </si>
  <si>
    <t>Balong Jenawi</t>
  </si>
  <si>
    <t>Jalan Raya Balong RT 02 RW 03, Desa Balong, Kec. Jenawi, Kab. Karanganyar</t>
  </si>
  <si>
    <t>503.590/85/2004</t>
  </si>
  <si>
    <t>240</t>
  </si>
  <si>
    <t>17.2007.51.52</t>
  </si>
  <si>
    <t>Karanganyar Jenawi</t>
  </si>
  <si>
    <t>Balon RT 002 RW 004, Desa Seloromo, Kec. Jenawi, Kab. Karanganyar</t>
  </si>
  <si>
    <t>241</t>
  </si>
  <si>
    <t>17.2008.68.70</t>
  </si>
  <si>
    <t>Menjing</t>
  </si>
  <si>
    <t>PT. PERTAMINA</t>
  </si>
  <si>
    <t>Mojorejo, RT 01  RW 04, Desa Menjing, Kec. Jenawi, Kab. Karanganyar</t>
  </si>
  <si>
    <t>242</t>
  </si>
  <si>
    <t>17.2009.51.72</t>
  </si>
  <si>
    <t xml:space="preserve">Lempong </t>
  </si>
  <si>
    <t>Lempong Karanganyar</t>
  </si>
  <si>
    <t>Dayu RT 02 RW 06, Desa Lempong, Kec. Jenawi, Kab. Karanganyar</t>
  </si>
  <si>
    <t>503/4/IMB/I/2013</t>
  </si>
  <si>
    <t>243</t>
  </si>
  <si>
    <t>09.1001.63.25</t>
  </si>
  <si>
    <t>Lalung</t>
  </si>
  <si>
    <t>1451321003</t>
  </si>
  <si>
    <t>Karanganyar Jatiyoso Lalung</t>
  </si>
  <si>
    <t xml:space="preserve">Badran Mulyo RT 03 RW 14, Kel. Lalung, Kec Karanganyar, Kab. Karanganyar </t>
  </si>
  <si>
    <t>25 M</t>
  </si>
  <si>
    <t>331309-29082022-004</t>
  </si>
  <si>
    <t>KEPALA DINAS KOMUNIKASI DAN INFORMATIKA</t>
  </si>
  <si>
    <t>KABUPATEN KARANGANYAR</t>
  </si>
  <si>
    <t>Drs. SUJARNO, M.Si.</t>
  </si>
  <si>
    <t>Pembina Utama Muda</t>
  </si>
  <si>
    <t>NIP. 19630107 199003 1 004</t>
  </si>
  <si>
    <t>Tegalasri RT 005 RW 008, Kel. Bejen, Kec. Karanganyar, Kab. Karanganyar</t>
  </si>
  <si>
    <t>14.2010.54.47</t>
  </si>
  <si>
    <t>KRA008</t>
  </si>
  <si>
    <t>Desa Balong, Kec. Jenawi, Kab. Karang Anyar, Prop. Jateng</t>
  </si>
  <si>
    <t>244</t>
  </si>
  <si>
    <t>503/648/99/2005</t>
  </si>
  <si>
    <t>17.2006.52.72</t>
  </si>
  <si>
    <t>KRA035</t>
  </si>
  <si>
    <t>245</t>
  </si>
  <si>
    <t>Karang RT.05 RW.01 Desa Pereng Kec. Mojogedang</t>
  </si>
  <si>
    <t>IMB No.503/644/516/ Tahun 2008</t>
  </si>
  <si>
    <t>SRA035</t>
  </si>
  <si>
    <t>15.2011.54.72.B</t>
  </si>
  <si>
    <t>16.2008.54.72</t>
  </si>
  <si>
    <t>Dsn. Juranggebang Desa Kaliboto RT 01 RW 05, Kec. Mojogedang, Kab. Karanganyar</t>
  </si>
  <si>
    <t>DAFTAR INDUK MENARA TELEKOMUNIKASI</t>
  </si>
  <si>
    <t>503.645.4/715/ Tahun 2017
18 Okt 2017</t>
  </si>
  <si>
    <t>503.644/667/2008
20 Nov. 2008</t>
  </si>
  <si>
    <t>503.644/103/ 2015</t>
  </si>
  <si>
    <t>503.590/198/ 2008</t>
  </si>
  <si>
    <t>503.644/368/ 2007 
 Tgl 29.08.07</t>
  </si>
  <si>
    <t>503.645.4/4. 2020  
Tgl 03.01.20</t>
  </si>
  <si>
    <t>503.645.4/443/ 2020  
Tgl 07.10.20</t>
  </si>
  <si>
    <t>503.645.4/505/ 2020 
 Tgl 21.10.20</t>
  </si>
  <si>
    <t>503.645.4/53/ 2020  
Tgl 03.02.20</t>
  </si>
  <si>
    <t>503.644/440/ 2011  
Tgl 13.06.11</t>
  </si>
  <si>
    <t>503.645.4/95/ 2021</t>
  </si>
  <si>
    <t>503.644/580/ 2011</t>
  </si>
  <si>
    <t>503.645.4/505/ 2021</t>
  </si>
  <si>
    <t>503.645.4/458/ 2021</t>
  </si>
  <si>
    <t>503.645.4/492/ 2021</t>
  </si>
  <si>
    <t>Dukuh Klumprit, Desa Dawung, Kec. Matesih, Kab. Karanganyar</t>
  </si>
  <si>
    <t>PBG-331317-28032022-001</t>
  </si>
  <si>
    <t>Ngaliyan RT 04 RW 01 Kelurahan Lalung, Kecamatan Karanganyar</t>
  </si>
  <si>
    <t>SST 4 kaki</t>
  </si>
  <si>
    <t>No. IMB: 503.644/28 Tahun 2006</t>
  </si>
  <si>
    <t>09.1001.52.72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</si>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</sst>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#,##0.00000"/>
    <numFmt numFmtId="165" formatCode="0.00000"/>
    <numFmt numFmtId="166" formatCode="_(* #,##0_);_(* \(#,##0\);_(* &quot;-&quot;??_);_(@_)"/>
    <numFmt numFmtId="167" formatCode="[$-409]d\-mmm\-yy;@"/>
    <numFmt numFmtId="168" formatCode="0.0"/>
    <numFmt numFmtId="169" formatCode="_(* #,##0.0_);_(* \(#,##0.0\);_(* &quot;-&quot;??_);_(@_)"/>
    <numFmt numFmtId="170" formatCode="#,##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167" fontId="1" fillId="0" borderId="0"/>
  </cellStyleXfs>
  <cellXfs count="22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43" fontId="2" fillId="0" borderId="0" xfId="1" applyFont="1" applyFill="1" applyBorder="1"/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43" fontId="4" fillId="0" borderId="0" xfId="1" applyFont="1" applyFill="1" applyBorder="1"/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vertical="center"/>
    </xf>
    <xf numFmtId="0" fontId="7" fillId="0" borderId="0" xfId="0" applyFont="1" applyFill="1" applyBorder="1"/>
    <xf numFmtId="166" fontId="7" fillId="0" borderId="0" xfId="1" applyNumberFormat="1" applyFont="1" applyFill="1" applyBorder="1"/>
    <xf numFmtId="43" fontId="7" fillId="0" borderId="0" xfId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3" fontId="7" fillId="0" borderId="0" xfId="1" applyFont="1" applyFill="1" applyBorder="1"/>
    <xf numFmtId="43" fontId="7" fillId="0" borderId="0" xfId="1" applyNumberFormat="1" applyFont="1" applyFill="1" applyBorder="1"/>
    <xf numFmtId="0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7" fillId="0" borderId="2" xfId="3" applyFont="1" applyFill="1" applyBorder="1" applyAlignment="1">
      <alignment horizontal="left" vertical="center" wrapText="1"/>
    </xf>
    <xf numFmtId="164" fontId="7" fillId="0" borderId="2" xfId="3" applyNumberFormat="1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69" fontId="7" fillId="0" borderId="0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43" fontId="7" fillId="0" borderId="0" xfId="1" applyFont="1" applyFill="1" applyBorder="1" applyAlignment="1"/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6" fontId="7" fillId="0" borderId="0" xfId="1" applyNumberFormat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0" fontId="0" fillId="0" borderId="0" xfId="0" applyFont="1" applyFill="1"/>
    <xf numFmtId="166" fontId="0" fillId="0" borderId="0" xfId="1" applyNumberFormat="1" applyFont="1" applyFill="1" applyBorder="1"/>
    <xf numFmtId="0" fontId="0" fillId="0" borderId="0" xfId="0" applyFont="1" applyFill="1" applyBorder="1"/>
    <xf numFmtId="43" fontId="0" fillId="0" borderId="0" xfId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43" fontId="9" fillId="0" borderId="0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3" fontId="9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wrapText="1"/>
    </xf>
    <xf numFmtId="166" fontId="7" fillId="0" borderId="2" xfId="1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>
      <alignment horizontal="left" vertical="center"/>
    </xf>
    <xf numFmtId="43" fontId="7" fillId="0" borderId="0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11" fillId="0" borderId="0" xfId="5" applyFill="1" applyBorder="1" applyAlignment="1">
      <alignment horizontal="left" vertical="center"/>
    </xf>
    <xf numFmtId="0" fontId="11" fillId="0" borderId="0" xfId="5" quotePrefix="1" applyFill="1" applyBorder="1" applyAlignment="1">
      <alignment horizontal="left" vertical="center"/>
    </xf>
    <xf numFmtId="43" fontId="0" fillId="0" borderId="0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center" vertical="center"/>
    </xf>
    <xf numFmtId="41" fontId="9" fillId="0" borderId="2" xfId="2" applyFont="1" applyFill="1" applyBorder="1" applyAlignment="1">
      <alignment horizontal="center" vertical="center"/>
    </xf>
    <xf numFmtId="0" fontId="7" fillId="0" borderId="0" xfId="0" applyFont="1" applyFill="1" applyAlignment="1"/>
    <xf numFmtId="166" fontId="7" fillId="0" borderId="0" xfId="1" applyNumberFormat="1" applyFont="1" applyFill="1" applyBorder="1" applyAlignment="1"/>
    <xf numFmtId="168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/>
    </xf>
    <xf numFmtId="167" fontId="9" fillId="0" borderId="2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164" fontId="9" fillId="0" borderId="2" xfId="0" applyNumberFormat="1" applyFont="1" applyFill="1" applyBorder="1" applyAlignment="1">
      <alignment horizontal="left" vertical="center" wrapText="1"/>
    </xf>
    <xf numFmtId="166" fontId="9" fillId="0" borderId="2" xfId="1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Border="1"/>
    <xf numFmtId="43" fontId="13" fillId="0" borderId="0" xfId="1" applyFont="1" applyFill="1" applyBorder="1" applyAlignment="1">
      <alignment vertical="center"/>
    </xf>
    <xf numFmtId="1" fontId="7" fillId="0" borderId="2" xfId="6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166" fontId="9" fillId="0" borderId="0" xfId="1" applyNumberFormat="1" applyFont="1" applyFill="1" applyBorder="1"/>
    <xf numFmtId="43" fontId="9" fillId="0" borderId="0" xfId="1" applyFont="1" applyFill="1" applyBorder="1"/>
    <xf numFmtId="0" fontId="0" fillId="0" borderId="2" xfId="0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top" wrapText="1"/>
    </xf>
    <xf numFmtId="164" fontId="7" fillId="0" borderId="0" xfId="3" applyNumberFormat="1" applyFont="1" applyFill="1" applyBorder="1" applyAlignment="1">
      <alignment horizontal="center" vertical="center"/>
    </xf>
    <xf numFmtId="43" fontId="0" fillId="0" borderId="0" xfId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2" xfId="3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20" fontId="7" fillId="0" borderId="2" xfId="0" applyNumberFormat="1" applyFont="1" applyFill="1" applyBorder="1" applyAlignment="1">
      <alignment horizontal="left" vertical="center"/>
    </xf>
    <xf numFmtId="47" fontId="7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/>
    </xf>
    <xf numFmtId="0" fontId="0" fillId="0" borderId="6" xfId="0" applyFill="1" applyBorder="1"/>
    <xf numFmtId="164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7">
    <cellStyle name="Comma" xfId="1" builtinId="3"/>
    <cellStyle name="Comma [0]" xfId="2" builtinId="6"/>
    <cellStyle name="Hyperlink" xfId="5" builtinId="8"/>
    <cellStyle name="Normal" xfId="0" builtinId="0"/>
    <cellStyle name="Normal 2" xfId="3"/>
    <cellStyle name="Normal 22" xfId="6"/>
    <cellStyle name="Normal 75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ya\Menara\Data%20Menara%202021\Dari%20Ardian\Data%20Menara%2017%20Kecamatan%20%20P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"/>
      <sheetName val="All Revisi 26.07.21"/>
      <sheetName val="1. J"/>
      <sheetName val="2. J"/>
      <sheetName val="3. J"/>
      <sheetName val="4. J"/>
      <sheetName val="5. M"/>
      <sheetName val="6. T"/>
      <sheetName val="7. N"/>
      <sheetName val="8. K"/>
      <sheetName val="9. K"/>
      <sheetName val="10. T"/>
      <sheetName val="11. J"/>
      <sheetName val="12. C"/>
      <sheetName val="13. G"/>
      <sheetName val="14. K"/>
      <sheetName val="15. M"/>
      <sheetName val="16. K"/>
      <sheetName val="17. 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97"/>
  <sheetViews>
    <sheetView tabSelected="1" topLeftCell="A238" zoomScaleNormal="100" workbookViewId="0">
      <selection activeCell="H99" sqref="H99"/>
    </sheetView>
  </sheetViews>
  <sheetFormatPr defaultColWidth="9.140625" defaultRowHeight="14.25" x14ac:dyDescent="0.25"/>
  <cols>
    <col min="1" max="1" width="8.7109375" style="30" customWidth="1"/>
    <col min="2" max="2" width="16.28515625" style="110" customWidth="1"/>
    <col min="3" max="3" width="14.5703125" style="110" customWidth="1"/>
    <col min="4" max="4" width="13.7109375" style="110" customWidth="1"/>
    <col min="5" max="5" width="15.85546875" style="30" customWidth="1"/>
    <col min="6" max="6" width="15.7109375" style="92" customWidth="1"/>
    <col min="7" max="7" width="19.7109375" style="83" customWidth="1"/>
    <col min="8" max="8" width="30.7109375" style="83" customWidth="1"/>
    <col min="9" max="9" width="11.42578125" style="179" customWidth="1"/>
    <col min="10" max="10" width="12" style="180" customWidth="1"/>
    <col min="11" max="11" width="13.7109375" style="30" customWidth="1"/>
    <col min="12" max="12" width="9.7109375" style="30" customWidth="1"/>
    <col min="13" max="13" width="17.7109375" style="181" customWidth="1"/>
    <col min="14" max="14" width="17.7109375" style="83" customWidth="1"/>
    <col min="15" max="15" width="17" style="83" customWidth="1"/>
    <col min="16" max="16" width="7.7109375" style="30" hidden="1" customWidth="1"/>
    <col min="17" max="17" width="14.7109375" style="30" hidden="1" customWidth="1"/>
    <col min="18" max="19" width="12.7109375" style="30" hidden="1" customWidth="1"/>
    <col min="20" max="20" width="9.140625" style="83" hidden="1" customWidth="1"/>
    <col min="21" max="21" width="19.7109375" style="83" hidden="1" customWidth="1"/>
    <col min="22" max="23" width="20.7109375" style="83" customWidth="1"/>
    <col min="24" max="24" width="9.140625" style="83"/>
    <col min="25" max="25" width="20.7109375" style="83" customWidth="1"/>
    <col min="26" max="26" width="20.7109375" style="85" customWidth="1"/>
    <col min="27" max="16384" width="9.140625" style="83"/>
  </cols>
  <sheetData>
    <row r="1" spans="1:29" s="1" customFormat="1" ht="15" customHeight="1" x14ac:dyDescent="0.3">
      <c r="B1" s="2"/>
      <c r="C1" s="3"/>
      <c r="D1" s="3"/>
      <c r="F1" s="4"/>
      <c r="G1" s="3"/>
      <c r="H1" s="2"/>
      <c r="I1" s="5"/>
      <c r="J1" s="6"/>
      <c r="K1" s="7"/>
      <c r="M1" s="8"/>
      <c r="N1" s="3"/>
      <c r="O1" s="2"/>
      <c r="P1" s="9"/>
      <c r="Q1" s="9"/>
      <c r="R1" s="9"/>
      <c r="S1" s="10"/>
      <c r="U1" s="11"/>
      <c r="V1" s="11"/>
      <c r="W1" s="11"/>
      <c r="X1" s="11"/>
      <c r="Y1" s="11"/>
      <c r="Z1" s="12"/>
      <c r="AA1" s="11"/>
      <c r="AB1" s="11"/>
      <c r="AC1" s="11"/>
    </row>
    <row r="2" spans="1:29" s="14" customFormat="1" ht="20.25" customHeight="1" x14ac:dyDescent="0.35">
      <c r="A2" s="13" t="s">
        <v>1537</v>
      </c>
      <c r="C2" s="15"/>
      <c r="D2" s="15"/>
      <c r="E2" s="13"/>
      <c r="F2" s="16"/>
      <c r="G2" s="15"/>
      <c r="H2" s="17"/>
      <c r="I2" s="18"/>
      <c r="J2" s="19"/>
      <c r="K2" s="20"/>
      <c r="M2" s="21"/>
      <c r="N2" s="15"/>
      <c r="O2" s="17"/>
      <c r="P2" s="22"/>
      <c r="Q2" s="22"/>
      <c r="R2" s="22"/>
      <c r="S2" s="23"/>
      <c r="U2" s="24"/>
      <c r="V2" s="24"/>
      <c r="W2" s="24"/>
      <c r="X2" s="24"/>
      <c r="Y2" s="24"/>
      <c r="Z2" s="25"/>
      <c r="AA2" s="24"/>
      <c r="AB2" s="24"/>
      <c r="AC2" s="24"/>
    </row>
    <row r="3" spans="1:29" s="14" customFormat="1" ht="20.25" customHeight="1" x14ac:dyDescent="0.35">
      <c r="A3" s="13" t="s">
        <v>0</v>
      </c>
      <c r="C3" s="15"/>
      <c r="D3" s="15"/>
      <c r="E3" s="13"/>
      <c r="F3" s="16"/>
      <c r="G3" s="15"/>
      <c r="H3" s="17"/>
      <c r="I3" s="18"/>
      <c r="J3" s="19"/>
      <c r="K3" s="20"/>
      <c r="M3" s="21"/>
      <c r="N3" s="15"/>
      <c r="O3" s="17"/>
      <c r="P3" s="22"/>
      <c r="Q3" s="22"/>
      <c r="R3" s="22"/>
      <c r="S3" s="23"/>
      <c r="U3" s="24"/>
      <c r="V3" s="24"/>
      <c r="W3" s="24"/>
      <c r="X3" s="24"/>
      <c r="Y3" s="24"/>
      <c r="Z3" s="25"/>
      <c r="AA3" s="24"/>
      <c r="AB3" s="24"/>
      <c r="AC3" s="24"/>
    </row>
    <row r="4" spans="1:29" s="1" customFormat="1" ht="12" customHeight="1" x14ac:dyDescent="0.3">
      <c r="B4" s="26"/>
      <c r="C4" s="3"/>
      <c r="F4" s="4"/>
      <c r="H4" s="2"/>
      <c r="I4" s="5"/>
      <c r="J4" s="6"/>
      <c r="K4" s="7"/>
      <c r="M4" s="8"/>
      <c r="N4" s="3"/>
      <c r="O4" s="2"/>
      <c r="P4" s="9"/>
      <c r="Q4" s="9"/>
      <c r="R4" s="9"/>
      <c r="S4" s="10"/>
      <c r="U4" s="11"/>
      <c r="V4" s="11"/>
      <c r="W4" s="11"/>
      <c r="X4" s="11"/>
      <c r="Y4" s="11"/>
      <c r="Z4" s="12"/>
      <c r="AA4" s="11"/>
      <c r="AB4" s="11"/>
      <c r="AC4" s="11"/>
    </row>
    <row r="5" spans="1:29" s="1" customFormat="1" ht="12" customHeight="1" x14ac:dyDescent="0.3">
      <c r="B5" s="27"/>
      <c r="C5" s="3"/>
      <c r="D5" s="3"/>
      <c r="F5" s="4"/>
      <c r="G5" s="3"/>
      <c r="H5" s="2"/>
      <c r="I5" s="5"/>
      <c r="J5" s="6"/>
      <c r="K5" s="7"/>
      <c r="M5" s="8"/>
      <c r="N5" s="3"/>
      <c r="O5" s="2"/>
      <c r="P5" s="9"/>
      <c r="Q5" s="9"/>
      <c r="R5" s="9"/>
      <c r="S5" s="10"/>
      <c r="U5" s="11"/>
      <c r="V5" s="11"/>
      <c r="W5" s="11"/>
      <c r="X5" s="11"/>
      <c r="Y5" s="11"/>
      <c r="Z5" s="12"/>
      <c r="AA5" s="11"/>
      <c r="AB5" s="11"/>
      <c r="AC5" s="11"/>
    </row>
    <row r="6" spans="1:29" s="30" customFormat="1" ht="24.95" customHeight="1" x14ac:dyDescent="0.25">
      <c r="A6" s="208" t="s">
        <v>1</v>
      </c>
      <c r="B6" s="210" t="s">
        <v>2</v>
      </c>
      <c r="C6" s="210" t="s">
        <v>3</v>
      </c>
      <c r="D6" s="210" t="s">
        <v>4</v>
      </c>
      <c r="E6" s="208" t="s">
        <v>5</v>
      </c>
      <c r="F6" s="216" t="s">
        <v>6</v>
      </c>
      <c r="G6" s="217" t="s">
        <v>7</v>
      </c>
      <c r="H6" s="210" t="s">
        <v>8</v>
      </c>
      <c r="I6" s="219" t="s">
        <v>9</v>
      </c>
      <c r="J6" s="219"/>
      <c r="K6" s="214" t="s">
        <v>10</v>
      </c>
      <c r="L6" s="210" t="s">
        <v>11</v>
      </c>
      <c r="M6" s="214" t="s">
        <v>12</v>
      </c>
      <c r="N6" s="214" t="s">
        <v>13</v>
      </c>
      <c r="O6" s="214" t="s">
        <v>14</v>
      </c>
      <c r="P6" s="212" t="s">
        <v>15</v>
      </c>
      <c r="Q6" s="212"/>
      <c r="R6" s="28" t="s">
        <v>16</v>
      </c>
      <c r="S6" s="29" t="s">
        <v>17</v>
      </c>
      <c r="Z6" s="31"/>
    </row>
    <row r="7" spans="1:29" s="30" customFormat="1" ht="24.95" customHeight="1" x14ac:dyDescent="0.25">
      <c r="A7" s="209"/>
      <c r="B7" s="211"/>
      <c r="C7" s="211"/>
      <c r="D7" s="211"/>
      <c r="E7" s="209"/>
      <c r="F7" s="209"/>
      <c r="G7" s="218"/>
      <c r="H7" s="211"/>
      <c r="I7" s="32" t="s">
        <v>18</v>
      </c>
      <c r="J7" s="33" t="s">
        <v>19</v>
      </c>
      <c r="K7" s="215"/>
      <c r="L7" s="211"/>
      <c r="M7" s="215"/>
      <c r="N7" s="215"/>
      <c r="O7" s="215"/>
      <c r="P7" s="34" t="s">
        <v>20</v>
      </c>
      <c r="Q7" s="34" t="s">
        <v>14</v>
      </c>
      <c r="R7" s="35" t="s">
        <v>21</v>
      </c>
      <c r="S7" s="35" t="s">
        <v>21</v>
      </c>
      <c r="V7" s="213"/>
      <c r="W7" s="213"/>
      <c r="Y7" s="213"/>
      <c r="Z7" s="213"/>
    </row>
    <row r="8" spans="1:29" s="30" customFormat="1" ht="15" customHeight="1" x14ac:dyDescent="0.25">
      <c r="A8" s="36">
        <v>1</v>
      </c>
      <c r="B8" s="37">
        <v>2</v>
      </c>
      <c r="C8" s="37">
        <v>3</v>
      </c>
      <c r="D8" s="38">
        <v>4</v>
      </c>
      <c r="E8" s="37">
        <v>5</v>
      </c>
      <c r="F8" s="39">
        <v>6</v>
      </c>
      <c r="G8" s="39">
        <v>7</v>
      </c>
      <c r="H8" s="40">
        <v>8</v>
      </c>
      <c r="I8" s="37">
        <v>9</v>
      </c>
      <c r="J8" s="41">
        <v>10</v>
      </c>
      <c r="K8" s="41">
        <v>11</v>
      </c>
      <c r="L8" s="40">
        <v>12</v>
      </c>
      <c r="M8" s="34">
        <v>13</v>
      </c>
      <c r="N8" s="34">
        <v>14</v>
      </c>
      <c r="O8" s="42">
        <v>15</v>
      </c>
      <c r="P8" s="42">
        <v>16</v>
      </c>
      <c r="Q8" s="43">
        <v>17</v>
      </c>
      <c r="R8" s="42">
        <v>18</v>
      </c>
      <c r="S8" s="43">
        <v>19</v>
      </c>
      <c r="V8" s="213"/>
      <c r="W8" s="213"/>
      <c r="Y8" s="213"/>
      <c r="Z8" s="213"/>
    </row>
    <row r="9" spans="1:29" s="56" customFormat="1" ht="50.1" customHeight="1" x14ac:dyDescent="0.2">
      <c r="A9" s="44" t="s">
        <v>22</v>
      </c>
      <c r="B9" s="45" t="s">
        <v>23</v>
      </c>
      <c r="C9" s="46" t="s">
        <v>24</v>
      </c>
      <c r="D9" s="45" t="s">
        <v>24</v>
      </c>
      <c r="E9" s="46">
        <v>140690104</v>
      </c>
      <c r="F9" s="47" t="s">
        <v>24</v>
      </c>
      <c r="G9" s="46" t="s">
        <v>25</v>
      </c>
      <c r="H9" s="46" t="s">
        <v>26</v>
      </c>
      <c r="I9" s="48">
        <v>111.01788000000001</v>
      </c>
      <c r="J9" s="48">
        <v>-7.7507599999999996</v>
      </c>
      <c r="K9" s="49" t="s">
        <v>27</v>
      </c>
      <c r="L9" s="50" t="s">
        <v>28</v>
      </c>
      <c r="M9" s="51" t="s">
        <v>29</v>
      </c>
      <c r="N9" s="52" t="s">
        <v>30</v>
      </c>
      <c r="O9" s="45" t="s">
        <v>31</v>
      </c>
      <c r="P9" s="53">
        <v>1.3</v>
      </c>
      <c r="Q9" s="53">
        <v>0.9</v>
      </c>
      <c r="R9" s="54">
        <v>2515250</v>
      </c>
      <c r="S9" s="55">
        <v>2942843</v>
      </c>
      <c r="U9" s="56">
        <f>P9*Q9*R9</f>
        <v>2942842.5000000005</v>
      </c>
      <c r="W9" s="57"/>
      <c r="Z9" s="58"/>
    </row>
    <row r="10" spans="1:29" s="56" customFormat="1" ht="50.1" customHeight="1" x14ac:dyDescent="0.2">
      <c r="A10" s="44" t="s">
        <v>32</v>
      </c>
      <c r="B10" s="46" t="s">
        <v>33</v>
      </c>
      <c r="C10" s="46" t="s">
        <v>24</v>
      </c>
      <c r="D10" s="46" t="s">
        <v>24</v>
      </c>
      <c r="E10" s="59" t="s">
        <v>34</v>
      </c>
      <c r="F10" s="60" t="s">
        <v>24</v>
      </c>
      <c r="G10" s="46" t="s">
        <v>35</v>
      </c>
      <c r="H10" s="46" t="s">
        <v>36</v>
      </c>
      <c r="I10" s="48">
        <v>111.017</v>
      </c>
      <c r="J10" s="48">
        <v>-7.7512400000000001</v>
      </c>
      <c r="K10" s="53" t="s">
        <v>37</v>
      </c>
      <c r="L10" s="53" t="s">
        <v>28</v>
      </c>
      <c r="M10" s="51" t="s">
        <v>38</v>
      </c>
      <c r="N10" s="61" t="s">
        <v>39</v>
      </c>
      <c r="O10" s="45" t="s">
        <v>31</v>
      </c>
      <c r="P10" s="53">
        <v>1.3</v>
      </c>
      <c r="Q10" s="53">
        <v>0.9</v>
      </c>
      <c r="R10" s="54">
        <v>2515250</v>
      </c>
      <c r="S10" s="54">
        <v>2942843</v>
      </c>
      <c r="T10" s="62"/>
      <c r="U10" s="56">
        <f t="shared" ref="U10:U73" si="0">P10*Q10*R10</f>
        <v>2942842.5000000005</v>
      </c>
      <c r="V10" s="63"/>
      <c r="W10" s="63"/>
      <c r="Y10" s="63"/>
      <c r="Z10" s="64"/>
    </row>
    <row r="11" spans="1:29" s="56" customFormat="1" ht="50.1" customHeight="1" x14ac:dyDescent="0.2">
      <c r="A11" s="44" t="s">
        <v>40</v>
      </c>
      <c r="B11" s="45" t="s">
        <v>41</v>
      </c>
      <c r="C11" s="46" t="s">
        <v>24</v>
      </c>
      <c r="D11" s="45" t="s">
        <v>24</v>
      </c>
      <c r="E11" s="46" t="s">
        <v>42</v>
      </c>
      <c r="F11" s="46" t="s">
        <v>43</v>
      </c>
      <c r="G11" s="46" t="s">
        <v>44</v>
      </c>
      <c r="H11" s="65" t="s">
        <v>45</v>
      </c>
      <c r="I11" s="66">
        <v>111.01863</v>
      </c>
      <c r="J11" s="66">
        <v>-7.7509199999999998</v>
      </c>
      <c r="K11" s="59" t="s">
        <v>46</v>
      </c>
      <c r="L11" s="59" t="s">
        <v>28</v>
      </c>
      <c r="M11" s="67" t="s">
        <v>47</v>
      </c>
      <c r="N11" s="51" t="s">
        <v>34</v>
      </c>
      <c r="O11" s="45" t="s">
        <v>31</v>
      </c>
      <c r="P11" s="68">
        <v>1.2</v>
      </c>
      <c r="Q11" s="53">
        <v>0.9</v>
      </c>
      <c r="R11" s="54">
        <v>2515250</v>
      </c>
      <c r="S11" s="54">
        <v>2716470</v>
      </c>
      <c r="U11" s="56">
        <f t="shared" si="0"/>
        <v>2716470</v>
      </c>
      <c r="W11" s="63"/>
      <c r="X11" s="63"/>
    </row>
    <row r="12" spans="1:29" s="71" customFormat="1" ht="50.1" customHeight="1" x14ac:dyDescent="0.25">
      <c r="A12" s="44" t="s">
        <v>48</v>
      </c>
      <c r="B12" s="45" t="s">
        <v>49</v>
      </c>
      <c r="C12" s="45" t="s">
        <v>24</v>
      </c>
      <c r="D12" s="45" t="s">
        <v>50</v>
      </c>
      <c r="E12" s="69">
        <v>14455210001</v>
      </c>
      <c r="F12" s="70" t="s">
        <v>51</v>
      </c>
      <c r="G12" s="46" t="s">
        <v>52</v>
      </c>
      <c r="H12" s="65" t="s">
        <v>53</v>
      </c>
      <c r="I12" s="66">
        <v>110.99195</v>
      </c>
      <c r="J12" s="66">
        <v>-7.7491300000000001</v>
      </c>
      <c r="K12" s="59" t="s">
        <v>54</v>
      </c>
      <c r="L12" s="59" t="s">
        <v>28</v>
      </c>
      <c r="M12" s="67" t="s">
        <v>55</v>
      </c>
      <c r="N12" s="52" t="s">
        <v>34</v>
      </c>
      <c r="O12" s="45" t="s">
        <v>31</v>
      </c>
      <c r="P12" s="53">
        <v>1.1000000000000001</v>
      </c>
      <c r="Q12" s="53">
        <v>0.9</v>
      </c>
      <c r="R12" s="54">
        <v>2515250</v>
      </c>
      <c r="S12" s="55">
        <v>2490098</v>
      </c>
      <c r="U12" s="56">
        <f t="shared" si="0"/>
        <v>2490097.5000000005</v>
      </c>
      <c r="V12" s="56"/>
      <c r="W12" s="72"/>
      <c r="X12" s="72"/>
      <c r="Y12" s="72"/>
      <c r="Z12" s="72"/>
      <c r="AA12" s="72"/>
      <c r="AB12" s="72"/>
      <c r="AC12" s="72"/>
    </row>
    <row r="13" spans="1:29" s="71" customFormat="1" ht="50.1" customHeight="1" x14ac:dyDescent="0.25">
      <c r="A13" s="44" t="s">
        <v>56</v>
      </c>
      <c r="B13" s="69" t="s">
        <v>57</v>
      </c>
      <c r="C13" s="69" t="s">
        <v>24</v>
      </c>
      <c r="D13" s="69" t="s">
        <v>58</v>
      </c>
      <c r="E13" s="59" t="s">
        <v>34</v>
      </c>
      <c r="F13" s="73" t="s">
        <v>59</v>
      </c>
      <c r="G13" s="46" t="s">
        <v>60</v>
      </c>
      <c r="H13" s="73" t="s">
        <v>61</v>
      </c>
      <c r="I13" s="74">
        <v>111.002413</v>
      </c>
      <c r="J13" s="74">
        <v>-7.7292230000000002</v>
      </c>
      <c r="K13" s="75" t="s">
        <v>62</v>
      </c>
      <c r="L13" s="34" t="s">
        <v>28</v>
      </c>
      <c r="M13" s="73" t="s">
        <v>63</v>
      </c>
      <c r="N13" s="51" t="s">
        <v>34</v>
      </c>
      <c r="O13" s="45" t="s">
        <v>31</v>
      </c>
      <c r="P13" s="53">
        <v>1.3</v>
      </c>
      <c r="Q13" s="53">
        <v>0.9</v>
      </c>
      <c r="R13" s="54">
        <v>2515250</v>
      </c>
      <c r="S13" s="54">
        <v>2942843</v>
      </c>
      <c r="U13" s="56">
        <f t="shared" si="0"/>
        <v>2942842.5000000005</v>
      </c>
      <c r="V13" s="72"/>
      <c r="W13" s="63"/>
      <c r="X13" s="72"/>
      <c r="Y13" s="72"/>
      <c r="Z13" s="72"/>
      <c r="AA13" s="72"/>
      <c r="AB13" s="72"/>
      <c r="AC13" s="72"/>
    </row>
    <row r="14" spans="1:29" s="56" customFormat="1" ht="50.1" customHeight="1" x14ac:dyDescent="0.2">
      <c r="A14" s="44" t="s">
        <v>64</v>
      </c>
      <c r="B14" s="46" t="s">
        <v>65</v>
      </c>
      <c r="C14" s="46" t="s">
        <v>24</v>
      </c>
      <c r="D14" s="46" t="s">
        <v>66</v>
      </c>
      <c r="E14" s="46">
        <v>142771126</v>
      </c>
      <c r="F14" s="47" t="s">
        <v>67</v>
      </c>
      <c r="G14" s="46" t="s">
        <v>52</v>
      </c>
      <c r="H14" s="46" t="s">
        <v>68</v>
      </c>
      <c r="I14" s="48">
        <v>111.02903999999999</v>
      </c>
      <c r="J14" s="48">
        <v>-7.7338950000000004</v>
      </c>
      <c r="K14" s="76" t="s">
        <v>54</v>
      </c>
      <c r="L14" s="77" t="s">
        <v>28</v>
      </c>
      <c r="M14" s="51" t="s">
        <v>69</v>
      </c>
      <c r="N14" s="52" t="s">
        <v>70</v>
      </c>
      <c r="O14" s="45" t="s">
        <v>31</v>
      </c>
      <c r="P14" s="53">
        <v>1.1000000000000001</v>
      </c>
      <c r="Q14" s="53">
        <v>0.9</v>
      </c>
      <c r="R14" s="54">
        <v>2515250</v>
      </c>
      <c r="S14" s="55">
        <v>2490098</v>
      </c>
      <c r="U14" s="56">
        <f t="shared" si="0"/>
        <v>2490097.5000000005</v>
      </c>
      <c r="W14" s="78"/>
      <c r="Z14" s="58"/>
    </row>
    <row r="15" spans="1:29" s="56" customFormat="1" ht="50.1" customHeight="1" x14ac:dyDescent="0.2">
      <c r="A15" s="44" t="s">
        <v>71</v>
      </c>
      <c r="B15" s="45" t="s">
        <v>72</v>
      </c>
      <c r="C15" s="45" t="s">
        <v>73</v>
      </c>
      <c r="D15" s="45" t="s">
        <v>74</v>
      </c>
      <c r="E15" s="53" t="s">
        <v>34</v>
      </c>
      <c r="F15" s="46" t="s">
        <v>75</v>
      </c>
      <c r="G15" s="46" t="s">
        <v>60</v>
      </c>
      <c r="H15" s="67" t="s">
        <v>76</v>
      </c>
      <c r="I15" s="48">
        <v>111.11818</v>
      </c>
      <c r="J15" s="48">
        <v>-7.7212399999999999</v>
      </c>
      <c r="K15" s="53" t="s">
        <v>54</v>
      </c>
      <c r="L15" s="50" t="s">
        <v>77</v>
      </c>
      <c r="M15" s="67" t="s">
        <v>78</v>
      </c>
      <c r="N15" s="67" t="s">
        <v>79</v>
      </c>
      <c r="O15" s="45" t="s">
        <v>31</v>
      </c>
      <c r="P15" s="53">
        <v>1.1000000000000001</v>
      </c>
      <c r="Q15" s="53">
        <v>0.9</v>
      </c>
      <c r="R15" s="54">
        <v>2515250</v>
      </c>
      <c r="S15" s="79">
        <v>2490098</v>
      </c>
      <c r="U15" s="56">
        <f t="shared" si="0"/>
        <v>2490097.5000000005</v>
      </c>
      <c r="V15" s="57"/>
      <c r="W15" s="63"/>
      <c r="X15" s="63"/>
    </row>
    <row r="16" spans="1:29" s="56" customFormat="1" ht="60" customHeight="1" x14ac:dyDescent="0.2">
      <c r="A16" s="44" t="s">
        <v>80</v>
      </c>
      <c r="B16" s="45" t="s">
        <v>81</v>
      </c>
      <c r="C16" s="46" t="s">
        <v>73</v>
      </c>
      <c r="D16" s="45" t="s">
        <v>73</v>
      </c>
      <c r="E16" s="46">
        <v>140695104</v>
      </c>
      <c r="F16" s="47" t="s">
        <v>73</v>
      </c>
      <c r="G16" s="46" t="s">
        <v>25</v>
      </c>
      <c r="H16" s="46" t="s">
        <v>82</v>
      </c>
      <c r="I16" s="48">
        <v>111.07386</v>
      </c>
      <c r="J16" s="48">
        <v>-7.72417</v>
      </c>
      <c r="K16" s="49" t="s">
        <v>37</v>
      </c>
      <c r="L16" s="50" t="s">
        <v>28</v>
      </c>
      <c r="M16" s="51" t="s">
        <v>83</v>
      </c>
      <c r="N16" s="52" t="s">
        <v>34</v>
      </c>
      <c r="O16" s="45" t="s">
        <v>31</v>
      </c>
      <c r="P16" s="53">
        <v>1.3</v>
      </c>
      <c r="Q16" s="53">
        <v>0.9</v>
      </c>
      <c r="R16" s="54">
        <v>2515250</v>
      </c>
      <c r="S16" s="55">
        <v>2942843</v>
      </c>
      <c r="U16" s="56">
        <f t="shared" si="0"/>
        <v>2942842.5000000005</v>
      </c>
      <c r="W16" s="57"/>
      <c r="Z16" s="58"/>
    </row>
    <row r="17" spans="1:29" s="56" customFormat="1" ht="60" customHeight="1" x14ac:dyDescent="0.2">
      <c r="A17" s="44" t="s">
        <v>84</v>
      </c>
      <c r="B17" s="45" t="s">
        <v>85</v>
      </c>
      <c r="C17" s="45" t="s">
        <v>73</v>
      </c>
      <c r="D17" s="45" t="s">
        <v>73</v>
      </c>
      <c r="E17" s="59" t="s">
        <v>34</v>
      </c>
      <c r="F17" s="46" t="s">
        <v>86</v>
      </c>
      <c r="G17" s="46" t="s">
        <v>60</v>
      </c>
      <c r="H17" s="46" t="s">
        <v>87</v>
      </c>
      <c r="I17" s="48">
        <v>111.072</v>
      </c>
      <c r="J17" s="48">
        <v>-7.7275400000000003</v>
      </c>
      <c r="K17" s="53" t="s">
        <v>37</v>
      </c>
      <c r="L17" s="53" t="s">
        <v>28</v>
      </c>
      <c r="M17" s="51" t="s">
        <v>88</v>
      </c>
      <c r="N17" s="61" t="s">
        <v>89</v>
      </c>
      <c r="O17" s="45" t="s">
        <v>31</v>
      </c>
      <c r="P17" s="53">
        <v>1.3</v>
      </c>
      <c r="Q17" s="53">
        <v>0.9</v>
      </c>
      <c r="R17" s="54">
        <v>2515250</v>
      </c>
      <c r="S17" s="54">
        <v>2942843</v>
      </c>
      <c r="U17" s="56">
        <f t="shared" si="0"/>
        <v>2942842.5000000005</v>
      </c>
      <c r="W17" s="63"/>
      <c r="X17" s="63"/>
      <c r="Z17" s="63"/>
      <c r="AA17" s="64"/>
    </row>
    <row r="18" spans="1:29" s="80" customFormat="1" ht="60" customHeight="1" x14ac:dyDescent="0.2">
      <c r="A18" s="44" t="s">
        <v>90</v>
      </c>
      <c r="B18" s="45" t="s">
        <v>91</v>
      </c>
      <c r="C18" s="46" t="s">
        <v>73</v>
      </c>
      <c r="D18" s="45" t="s">
        <v>73</v>
      </c>
      <c r="E18" s="46" t="s">
        <v>92</v>
      </c>
      <c r="F18" s="46" t="s">
        <v>93</v>
      </c>
      <c r="G18" s="46" t="s">
        <v>44</v>
      </c>
      <c r="H18" s="65" t="s">
        <v>94</v>
      </c>
      <c r="I18" s="66">
        <v>111.07259999999999</v>
      </c>
      <c r="J18" s="66">
        <v>-7.7263000000000002</v>
      </c>
      <c r="K18" s="59" t="s">
        <v>46</v>
      </c>
      <c r="L18" s="59" t="s">
        <v>28</v>
      </c>
      <c r="M18" s="46" t="s">
        <v>95</v>
      </c>
      <c r="N18" s="51" t="s">
        <v>34</v>
      </c>
      <c r="O18" s="45" t="s">
        <v>31</v>
      </c>
      <c r="P18" s="68">
        <v>1.2</v>
      </c>
      <c r="Q18" s="53">
        <v>0.9</v>
      </c>
      <c r="R18" s="54">
        <v>2515250</v>
      </c>
      <c r="S18" s="54">
        <v>2716470</v>
      </c>
      <c r="U18" s="56">
        <f t="shared" si="0"/>
        <v>2716470</v>
      </c>
      <c r="W18" s="63"/>
      <c r="X18" s="81"/>
    </row>
    <row r="19" spans="1:29" s="56" customFormat="1" ht="50.1" customHeight="1" x14ac:dyDescent="0.2">
      <c r="A19" s="44" t="s">
        <v>96</v>
      </c>
      <c r="B19" s="45" t="s">
        <v>97</v>
      </c>
      <c r="C19" s="46" t="s">
        <v>73</v>
      </c>
      <c r="D19" s="45" t="s">
        <v>98</v>
      </c>
      <c r="E19" s="46">
        <v>140261104</v>
      </c>
      <c r="F19" s="47" t="s">
        <v>99</v>
      </c>
      <c r="G19" s="46" t="s">
        <v>100</v>
      </c>
      <c r="H19" s="46" t="s">
        <v>101</v>
      </c>
      <c r="I19" s="48">
        <v>111.10598</v>
      </c>
      <c r="J19" s="48">
        <v>-7.6906699999999999</v>
      </c>
      <c r="K19" s="49" t="s">
        <v>37</v>
      </c>
      <c r="L19" s="50" t="s">
        <v>28</v>
      </c>
      <c r="M19" s="51" t="s">
        <v>102</v>
      </c>
      <c r="N19" s="52" t="s">
        <v>34</v>
      </c>
      <c r="O19" s="45" t="s">
        <v>31</v>
      </c>
      <c r="P19" s="53">
        <v>1.3</v>
      </c>
      <c r="Q19" s="53">
        <v>0.9</v>
      </c>
      <c r="R19" s="54">
        <v>2515250</v>
      </c>
      <c r="S19" s="55">
        <v>2942843</v>
      </c>
      <c r="U19" s="56">
        <f t="shared" si="0"/>
        <v>2942842.5000000005</v>
      </c>
      <c r="W19" s="57"/>
      <c r="Z19" s="58"/>
    </row>
    <row r="20" spans="1:29" ht="50.1" customHeight="1" x14ac:dyDescent="0.2">
      <c r="A20" s="44" t="s">
        <v>103</v>
      </c>
      <c r="B20" s="45" t="s">
        <v>104</v>
      </c>
      <c r="C20" s="46" t="s">
        <v>73</v>
      </c>
      <c r="D20" s="46" t="s">
        <v>98</v>
      </c>
      <c r="E20" s="59" t="s">
        <v>34</v>
      </c>
      <c r="F20" s="46" t="s">
        <v>98</v>
      </c>
      <c r="G20" s="46" t="s">
        <v>60</v>
      </c>
      <c r="H20" s="46" t="s">
        <v>105</v>
      </c>
      <c r="I20" s="82">
        <v>111.125</v>
      </c>
      <c r="J20" s="82">
        <v>-7.6928000000000001</v>
      </c>
      <c r="K20" s="34" t="s">
        <v>37</v>
      </c>
      <c r="L20" s="50" t="s">
        <v>28</v>
      </c>
      <c r="M20" s="67" t="s">
        <v>106</v>
      </c>
      <c r="N20" s="51" t="s">
        <v>34</v>
      </c>
      <c r="O20" s="45" t="s">
        <v>31</v>
      </c>
      <c r="P20" s="53">
        <v>1.3</v>
      </c>
      <c r="Q20" s="53">
        <v>0.9</v>
      </c>
      <c r="R20" s="54">
        <v>2515250</v>
      </c>
      <c r="S20" s="79">
        <v>2942843</v>
      </c>
      <c r="U20" s="56">
        <f t="shared" si="0"/>
        <v>2942842.5000000005</v>
      </c>
      <c r="V20" s="84"/>
      <c r="W20" s="63"/>
      <c r="X20" s="85"/>
      <c r="Z20" s="83"/>
    </row>
    <row r="21" spans="1:29" s="86" customFormat="1" ht="50.1" customHeight="1" x14ac:dyDescent="0.25">
      <c r="A21" s="44" t="s">
        <v>107</v>
      </c>
      <c r="B21" s="45" t="s">
        <v>108</v>
      </c>
      <c r="C21" s="46" t="s">
        <v>73</v>
      </c>
      <c r="D21" s="45" t="s">
        <v>109</v>
      </c>
      <c r="E21" s="46">
        <v>141130109</v>
      </c>
      <c r="F21" s="47" t="s">
        <v>110</v>
      </c>
      <c r="G21" s="46" t="s">
        <v>52</v>
      </c>
      <c r="H21" s="46" t="s">
        <v>111</v>
      </c>
      <c r="I21" s="48">
        <v>111.07809</v>
      </c>
      <c r="J21" s="48">
        <v>-7.6955200000000001</v>
      </c>
      <c r="K21" s="53" t="s">
        <v>37</v>
      </c>
      <c r="L21" s="34" t="s">
        <v>28</v>
      </c>
      <c r="M21" s="52" t="s">
        <v>112</v>
      </c>
      <c r="N21" s="52" t="s">
        <v>113</v>
      </c>
      <c r="O21" s="45" t="s">
        <v>31</v>
      </c>
      <c r="P21" s="53">
        <v>1.3</v>
      </c>
      <c r="Q21" s="53">
        <v>0.9</v>
      </c>
      <c r="R21" s="54">
        <v>2515250</v>
      </c>
      <c r="S21" s="55">
        <v>2942843</v>
      </c>
      <c r="U21" s="56">
        <f t="shared" si="0"/>
        <v>2942842.5000000005</v>
      </c>
      <c r="V21" s="56"/>
      <c r="W21" s="87"/>
      <c r="X21" s="88"/>
      <c r="Y21" s="56"/>
      <c r="Z21" s="89"/>
      <c r="AA21" s="88"/>
      <c r="AB21" s="88"/>
      <c r="AC21" s="88"/>
    </row>
    <row r="22" spans="1:29" ht="50.1" customHeight="1" x14ac:dyDescent="0.2">
      <c r="A22" s="44" t="s">
        <v>114</v>
      </c>
      <c r="B22" s="45" t="s">
        <v>115</v>
      </c>
      <c r="C22" s="45" t="s">
        <v>73</v>
      </c>
      <c r="D22" s="45" t="s">
        <v>109</v>
      </c>
      <c r="E22" s="43" t="s">
        <v>34</v>
      </c>
      <c r="F22" s="43" t="s">
        <v>34</v>
      </c>
      <c r="G22" s="46" t="s">
        <v>116</v>
      </c>
      <c r="H22" s="46" t="s">
        <v>117</v>
      </c>
      <c r="I22" s="48">
        <v>111.0839</v>
      </c>
      <c r="J22" s="48">
        <v>-7.6962669999999997</v>
      </c>
      <c r="K22" s="53" t="s">
        <v>62</v>
      </c>
      <c r="L22" s="53" t="s">
        <v>28</v>
      </c>
      <c r="M22" s="46" t="s">
        <v>118</v>
      </c>
      <c r="N22" s="90" t="s">
        <v>119</v>
      </c>
      <c r="O22" s="45" t="s">
        <v>31</v>
      </c>
      <c r="P22" s="91">
        <v>1.3</v>
      </c>
      <c r="Q22" s="91">
        <v>0.9</v>
      </c>
      <c r="R22" s="54">
        <v>2515250</v>
      </c>
      <c r="S22" s="79">
        <v>2942843</v>
      </c>
      <c r="U22" s="56">
        <f t="shared" si="0"/>
        <v>2942842.5000000005</v>
      </c>
      <c r="V22" s="85"/>
      <c r="W22" s="85"/>
      <c r="Z22" s="83"/>
    </row>
    <row r="23" spans="1:29" ht="50.1" customHeight="1" x14ac:dyDescent="0.2">
      <c r="A23" s="44" t="s">
        <v>120</v>
      </c>
      <c r="B23" s="46" t="s">
        <v>121</v>
      </c>
      <c r="C23" s="46" t="s">
        <v>73</v>
      </c>
      <c r="D23" s="46" t="s">
        <v>122</v>
      </c>
      <c r="E23" s="59" t="s">
        <v>34</v>
      </c>
      <c r="F23" s="65" t="s">
        <v>123</v>
      </c>
      <c r="G23" s="46" t="s">
        <v>35</v>
      </c>
      <c r="H23" s="46" t="s">
        <v>124</v>
      </c>
      <c r="I23" s="82">
        <v>111.0622</v>
      </c>
      <c r="J23" s="82">
        <v>-7.6795</v>
      </c>
      <c r="K23" s="34" t="s">
        <v>54</v>
      </c>
      <c r="L23" s="50" t="s">
        <v>77</v>
      </c>
      <c r="M23" s="67" t="s">
        <v>125</v>
      </c>
      <c r="N23" s="67" t="s">
        <v>126</v>
      </c>
      <c r="O23" s="45" t="s">
        <v>31</v>
      </c>
      <c r="P23" s="53">
        <v>1.1000000000000001</v>
      </c>
      <c r="Q23" s="53">
        <v>0.9</v>
      </c>
      <c r="R23" s="54">
        <v>2515250</v>
      </c>
      <c r="S23" s="54">
        <v>2490098</v>
      </c>
      <c r="U23" s="56">
        <f t="shared" si="0"/>
        <v>2490097.5000000005</v>
      </c>
      <c r="V23" s="63"/>
      <c r="W23" s="85"/>
      <c r="Y23" s="63"/>
      <c r="Z23" s="64"/>
    </row>
    <row r="24" spans="1:29" s="56" customFormat="1" ht="50.1" customHeight="1" x14ac:dyDescent="0.2">
      <c r="A24" s="44" t="s">
        <v>127</v>
      </c>
      <c r="B24" s="45" t="s">
        <v>128</v>
      </c>
      <c r="C24" s="45" t="s">
        <v>73</v>
      </c>
      <c r="D24" s="45" t="s">
        <v>122</v>
      </c>
      <c r="E24" s="59" t="s">
        <v>34</v>
      </c>
      <c r="F24" s="46" t="s">
        <v>122</v>
      </c>
      <c r="G24" s="46" t="s">
        <v>60</v>
      </c>
      <c r="H24" s="67" t="s">
        <v>129</v>
      </c>
      <c r="I24" s="48">
        <v>111.075</v>
      </c>
      <c r="J24" s="48">
        <v>-7.6764799999999997</v>
      </c>
      <c r="K24" s="53" t="s">
        <v>130</v>
      </c>
      <c r="L24" s="50" t="s">
        <v>28</v>
      </c>
      <c r="M24" s="46" t="s">
        <v>131</v>
      </c>
      <c r="N24" s="51" t="s">
        <v>34</v>
      </c>
      <c r="O24" s="45" t="s">
        <v>31</v>
      </c>
      <c r="P24" s="53">
        <v>1.3</v>
      </c>
      <c r="Q24" s="53">
        <v>0.9</v>
      </c>
      <c r="R24" s="54">
        <v>2515250</v>
      </c>
      <c r="S24" s="79">
        <v>2942843</v>
      </c>
      <c r="U24" s="56">
        <f t="shared" si="0"/>
        <v>2942842.5000000005</v>
      </c>
      <c r="V24" s="57"/>
      <c r="W24" s="63"/>
      <c r="X24" s="63"/>
    </row>
    <row r="25" spans="1:29" s="92" customFormat="1" ht="50.1" customHeight="1" x14ac:dyDescent="0.2">
      <c r="A25" s="44" t="s">
        <v>132</v>
      </c>
      <c r="B25" s="45" t="s">
        <v>133</v>
      </c>
      <c r="C25" s="46" t="s">
        <v>134</v>
      </c>
      <c r="D25" s="45" t="s">
        <v>135</v>
      </c>
      <c r="E25" s="46">
        <v>142767126</v>
      </c>
      <c r="F25" s="47" t="s">
        <v>136</v>
      </c>
      <c r="G25" s="46" t="s">
        <v>52</v>
      </c>
      <c r="H25" s="46" t="s">
        <v>137</v>
      </c>
      <c r="I25" s="48">
        <v>110.94882</v>
      </c>
      <c r="J25" s="48">
        <v>-7.7437199999999997</v>
      </c>
      <c r="K25" s="49" t="s">
        <v>54</v>
      </c>
      <c r="L25" s="50" t="s">
        <v>28</v>
      </c>
      <c r="M25" s="51" t="s">
        <v>138</v>
      </c>
      <c r="N25" s="52" t="s">
        <v>139</v>
      </c>
      <c r="O25" s="45" t="s">
        <v>31</v>
      </c>
      <c r="P25" s="53">
        <v>1.1000000000000001</v>
      </c>
      <c r="Q25" s="53">
        <v>0.9</v>
      </c>
      <c r="R25" s="54">
        <v>2515250</v>
      </c>
      <c r="S25" s="55">
        <v>2490098</v>
      </c>
      <c r="U25" s="56">
        <f t="shared" si="0"/>
        <v>2490097.5000000005</v>
      </c>
      <c r="V25" s="56"/>
      <c r="W25" s="93"/>
      <c r="Y25" s="56"/>
      <c r="Z25" s="94"/>
    </row>
    <row r="26" spans="1:29" s="92" customFormat="1" ht="50.1" customHeight="1" x14ac:dyDescent="0.2">
      <c r="A26" s="44" t="s">
        <v>140</v>
      </c>
      <c r="B26" s="45" t="s">
        <v>141</v>
      </c>
      <c r="C26" s="46" t="s">
        <v>134</v>
      </c>
      <c r="D26" s="45" t="s">
        <v>142</v>
      </c>
      <c r="E26" s="46" t="s">
        <v>143</v>
      </c>
      <c r="F26" s="45" t="s">
        <v>135</v>
      </c>
      <c r="G26" s="46" t="s">
        <v>44</v>
      </c>
      <c r="H26" s="65" t="s">
        <v>144</v>
      </c>
      <c r="I26" s="66">
        <v>110.97514</v>
      </c>
      <c r="J26" s="66">
        <v>-7.7219800000000003</v>
      </c>
      <c r="K26" s="59" t="s">
        <v>145</v>
      </c>
      <c r="L26" s="59" t="s">
        <v>28</v>
      </c>
      <c r="M26" s="46" t="s">
        <v>146</v>
      </c>
      <c r="N26" s="51" t="s">
        <v>34</v>
      </c>
      <c r="O26" s="45" t="s">
        <v>31</v>
      </c>
      <c r="P26" s="53">
        <v>1.2</v>
      </c>
      <c r="Q26" s="53">
        <v>0.9</v>
      </c>
      <c r="R26" s="54">
        <v>2515250</v>
      </c>
      <c r="S26" s="54">
        <v>2716470</v>
      </c>
      <c r="U26" s="56">
        <f t="shared" si="0"/>
        <v>2716470</v>
      </c>
      <c r="W26" s="63"/>
      <c r="X26" s="95"/>
    </row>
    <row r="27" spans="1:29" ht="69.95" customHeight="1" x14ac:dyDescent="0.2">
      <c r="A27" s="44" t="s">
        <v>147</v>
      </c>
      <c r="B27" s="45" t="s">
        <v>148</v>
      </c>
      <c r="C27" s="45" t="s">
        <v>134</v>
      </c>
      <c r="D27" s="45" t="s">
        <v>149</v>
      </c>
      <c r="E27" s="59" t="s">
        <v>34</v>
      </c>
      <c r="F27" s="60" t="s">
        <v>150</v>
      </c>
      <c r="G27" s="46" t="s">
        <v>60</v>
      </c>
      <c r="H27" s="46" t="s">
        <v>151</v>
      </c>
      <c r="I27" s="48">
        <v>110.964</v>
      </c>
      <c r="J27" s="48">
        <v>-7.69963</v>
      </c>
      <c r="K27" s="53" t="s">
        <v>37</v>
      </c>
      <c r="L27" s="53" t="s">
        <v>28</v>
      </c>
      <c r="M27" s="51" t="s">
        <v>152</v>
      </c>
      <c r="N27" s="51" t="s">
        <v>34</v>
      </c>
      <c r="O27" s="45" t="s">
        <v>31</v>
      </c>
      <c r="P27" s="53">
        <v>1.3</v>
      </c>
      <c r="Q27" s="53">
        <v>0.9</v>
      </c>
      <c r="R27" s="54">
        <v>2515250</v>
      </c>
      <c r="S27" s="79">
        <v>2942843</v>
      </c>
      <c r="T27" s="92"/>
      <c r="U27" s="56">
        <f t="shared" si="0"/>
        <v>2942842.5000000005</v>
      </c>
      <c r="V27" s="93"/>
      <c r="W27" s="63"/>
      <c r="X27" s="95"/>
      <c r="Y27" s="95"/>
      <c r="Z27" s="92"/>
      <c r="AA27" s="92"/>
    </row>
    <row r="28" spans="1:29" s="71" customFormat="1" ht="50.1" customHeight="1" x14ac:dyDescent="0.25">
      <c r="A28" s="44" t="s">
        <v>153</v>
      </c>
      <c r="B28" s="69" t="s">
        <v>154</v>
      </c>
      <c r="C28" s="46" t="s">
        <v>134</v>
      </c>
      <c r="D28" s="69" t="s">
        <v>150</v>
      </c>
      <c r="E28" s="69">
        <v>1450261003</v>
      </c>
      <c r="F28" s="70" t="s">
        <v>155</v>
      </c>
      <c r="G28" s="46" t="s">
        <v>52</v>
      </c>
      <c r="H28" s="73" t="s">
        <v>156</v>
      </c>
      <c r="I28" s="74">
        <v>110.97972799999999</v>
      </c>
      <c r="J28" s="74">
        <v>-7.7028970000000001</v>
      </c>
      <c r="K28" s="75" t="s">
        <v>62</v>
      </c>
      <c r="L28" s="96" t="s">
        <v>157</v>
      </c>
      <c r="M28" s="73" t="s">
        <v>158</v>
      </c>
      <c r="N28" s="52" t="s">
        <v>34</v>
      </c>
      <c r="O28" s="45" t="s">
        <v>31</v>
      </c>
      <c r="P28" s="53">
        <v>1.3</v>
      </c>
      <c r="Q28" s="53">
        <v>0.9</v>
      </c>
      <c r="R28" s="54">
        <v>2515250</v>
      </c>
      <c r="S28" s="55">
        <v>2942843</v>
      </c>
      <c r="U28" s="56">
        <f t="shared" si="0"/>
        <v>2942842.5000000005</v>
      </c>
      <c r="V28" s="56"/>
      <c r="W28" s="72"/>
      <c r="X28" s="72"/>
      <c r="Y28" s="72"/>
      <c r="Z28" s="72"/>
      <c r="AA28" s="72"/>
      <c r="AB28" s="72"/>
      <c r="AC28" s="72"/>
    </row>
    <row r="29" spans="1:29" s="92" customFormat="1" ht="50.1" customHeight="1" x14ac:dyDescent="0.2">
      <c r="A29" s="44" t="s">
        <v>159</v>
      </c>
      <c r="B29" s="45" t="s">
        <v>160</v>
      </c>
      <c r="C29" s="46" t="s">
        <v>134</v>
      </c>
      <c r="D29" s="45" t="s">
        <v>150</v>
      </c>
      <c r="E29" s="46" t="s">
        <v>161</v>
      </c>
      <c r="F29" s="46" t="s">
        <v>162</v>
      </c>
      <c r="G29" s="46" t="s">
        <v>44</v>
      </c>
      <c r="H29" s="65" t="s">
        <v>163</v>
      </c>
      <c r="I29" s="66">
        <v>110.96512</v>
      </c>
      <c r="J29" s="66">
        <v>-7.6980399999999998</v>
      </c>
      <c r="K29" s="59" t="s">
        <v>46</v>
      </c>
      <c r="L29" s="59" t="s">
        <v>28</v>
      </c>
      <c r="M29" s="67" t="s">
        <v>164</v>
      </c>
      <c r="N29" s="51" t="s">
        <v>34</v>
      </c>
      <c r="O29" s="45" t="s">
        <v>31</v>
      </c>
      <c r="P29" s="53">
        <v>1.2</v>
      </c>
      <c r="Q29" s="53">
        <v>0.9</v>
      </c>
      <c r="R29" s="54">
        <v>2515250</v>
      </c>
      <c r="S29" s="54">
        <v>2716470</v>
      </c>
      <c r="U29" s="56">
        <f t="shared" si="0"/>
        <v>2716470</v>
      </c>
      <c r="W29" s="63"/>
      <c r="X29" s="95"/>
    </row>
    <row r="30" spans="1:29" ht="60" customHeight="1" x14ac:dyDescent="0.2">
      <c r="A30" s="44" t="s">
        <v>165</v>
      </c>
      <c r="B30" s="45" t="s">
        <v>166</v>
      </c>
      <c r="C30" s="45" t="s">
        <v>134</v>
      </c>
      <c r="D30" s="46" t="s">
        <v>167</v>
      </c>
      <c r="E30" s="59" t="s">
        <v>34</v>
      </c>
      <c r="F30" s="46" t="s">
        <v>168</v>
      </c>
      <c r="G30" s="46" t="s">
        <v>60</v>
      </c>
      <c r="H30" s="46" t="s">
        <v>169</v>
      </c>
      <c r="I30" s="48">
        <v>110.98249</v>
      </c>
      <c r="J30" s="48">
        <v>-7.7221299999999999</v>
      </c>
      <c r="K30" s="53" t="s">
        <v>37</v>
      </c>
      <c r="L30" s="53" t="s">
        <v>28</v>
      </c>
      <c r="M30" s="51" t="s">
        <v>170</v>
      </c>
      <c r="N30" s="51" t="s">
        <v>34</v>
      </c>
      <c r="O30" s="45" t="s">
        <v>31</v>
      </c>
      <c r="P30" s="53">
        <v>1.3</v>
      </c>
      <c r="Q30" s="53">
        <v>0.9</v>
      </c>
      <c r="R30" s="54">
        <v>2515250</v>
      </c>
      <c r="S30" s="79">
        <v>2942843</v>
      </c>
      <c r="T30" s="92"/>
      <c r="U30" s="56">
        <f t="shared" si="0"/>
        <v>2942842.5000000005</v>
      </c>
      <c r="V30" s="93"/>
      <c r="W30" s="63"/>
      <c r="X30" s="95"/>
      <c r="Y30" s="95"/>
      <c r="Z30" s="92"/>
      <c r="AA30" s="92"/>
    </row>
    <row r="31" spans="1:29" s="92" customFormat="1" ht="54.95" customHeight="1" x14ac:dyDescent="0.2">
      <c r="A31" s="44" t="s">
        <v>171</v>
      </c>
      <c r="B31" s="45" t="s">
        <v>172</v>
      </c>
      <c r="C31" s="46" t="s">
        <v>134</v>
      </c>
      <c r="D31" s="45" t="s">
        <v>173</v>
      </c>
      <c r="E31" s="46">
        <v>141086109</v>
      </c>
      <c r="F31" s="47" t="s">
        <v>174</v>
      </c>
      <c r="G31" s="46" t="s">
        <v>52</v>
      </c>
      <c r="H31" s="46" t="s">
        <v>175</v>
      </c>
      <c r="I31" s="48">
        <v>111.04173</v>
      </c>
      <c r="J31" s="48">
        <v>-7.7071500000000004</v>
      </c>
      <c r="K31" s="53" t="s">
        <v>37</v>
      </c>
      <c r="L31" s="53" t="s">
        <v>28</v>
      </c>
      <c r="M31" s="52" t="s">
        <v>176</v>
      </c>
      <c r="N31" s="52" t="s">
        <v>177</v>
      </c>
      <c r="O31" s="45" t="s">
        <v>31</v>
      </c>
      <c r="P31" s="53">
        <v>1.3</v>
      </c>
      <c r="Q31" s="53">
        <v>0.9</v>
      </c>
      <c r="R31" s="54">
        <v>2515250</v>
      </c>
      <c r="S31" s="55">
        <v>2942843</v>
      </c>
      <c r="U31" s="56">
        <f t="shared" si="0"/>
        <v>2942842.5000000005</v>
      </c>
      <c r="V31" s="56"/>
      <c r="W31" s="93"/>
      <c r="Y31" s="56"/>
      <c r="Z31" s="94"/>
    </row>
    <row r="32" spans="1:29" s="92" customFormat="1" ht="50.1" customHeight="1" x14ac:dyDescent="0.2">
      <c r="A32" s="44" t="s">
        <v>178</v>
      </c>
      <c r="B32" s="46" t="s">
        <v>179</v>
      </c>
      <c r="C32" s="46" t="s">
        <v>134</v>
      </c>
      <c r="D32" s="46" t="s">
        <v>134</v>
      </c>
      <c r="E32" s="46" t="s">
        <v>180</v>
      </c>
      <c r="F32" s="46" t="s">
        <v>134</v>
      </c>
      <c r="G32" s="46" t="s">
        <v>181</v>
      </c>
      <c r="H32" s="46" t="s">
        <v>182</v>
      </c>
      <c r="I32" s="48">
        <v>111.00921</v>
      </c>
      <c r="J32" s="48">
        <v>-7.7034200000000004</v>
      </c>
      <c r="K32" s="76" t="s">
        <v>46</v>
      </c>
      <c r="L32" s="77" t="s">
        <v>28</v>
      </c>
      <c r="M32" s="51" t="s">
        <v>183</v>
      </c>
      <c r="N32" s="51" t="s">
        <v>34</v>
      </c>
      <c r="O32" s="45" t="s">
        <v>31</v>
      </c>
      <c r="P32" s="53">
        <v>1.2</v>
      </c>
      <c r="Q32" s="53">
        <v>0.9</v>
      </c>
      <c r="R32" s="54">
        <v>2515250</v>
      </c>
      <c r="S32" s="79">
        <v>2716470</v>
      </c>
      <c r="U32" s="56">
        <f t="shared" si="0"/>
        <v>2716470</v>
      </c>
      <c r="W32" s="93"/>
      <c r="X32" s="93"/>
      <c r="Z32" s="95"/>
      <c r="AA32" s="93"/>
    </row>
    <row r="33" spans="1:29" s="98" customFormat="1" ht="60" customHeight="1" x14ac:dyDescent="0.2">
      <c r="A33" s="44" t="s">
        <v>184</v>
      </c>
      <c r="B33" s="52" t="s">
        <v>185</v>
      </c>
      <c r="C33" s="52" t="s">
        <v>134</v>
      </c>
      <c r="D33" s="52" t="s">
        <v>134</v>
      </c>
      <c r="E33" s="59" t="s">
        <v>34</v>
      </c>
      <c r="F33" s="46" t="s">
        <v>186</v>
      </c>
      <c r="G33" s="46" t="s">
        <v>60</v>
      </c>
      <c r="H33" s="52" t="s">
        <v>187</v>
      </c>
      <c r="I33" s="48">
        <v>110.00903</v>
      </c>
      <c r="J33" s="48">
        <v>-7.7033800000000001</v>
      </c>
      <c r="K33" s="49" t="s">
        <v>62</v>
      </c>
      <c r="L33" s="97" t="s">
        <v>28</v>
      </c>
      <c r="M33" s="52" t="s">
        <v>188</v>
      </c>
      <c r="N33" s="51" t="s">
        <v>34</v>
      </c>
      <c r="O33" s="45" t="s">
        <v>31</v>
      </c>
      <c r="P33" s="91">
        <v>1.3</v>
      </c>
      <c r="Q33" s="53">
        <v>0.9</v>
      </c>
      <c r="R33" s="54">
        <v>2515250</v>
      </c>
      <c r="S33" s="54">
        <v>2942843</v>
      </c>
      <c r="U33" s="56">
        <f t="shared" si="0"/>
        <v>2942842.5000000005</v>
      </c>
      <c r="V33" s="99"/>
      <c r="W33" s="63"/>
      <c r="X33" s="31"/>
      <c r="Y33" s="99"/>
      <c r="Z33" s="63"/>
      <c r="AA33" s="64"/>
      <c r="AB33" s="99"/>
      <c r="AC33" s="99"/>
    </row>
    <row r="34" spans="1:29" s="101" customFormat="1" ht="50.1" customHeight="1" x14ac:dyDescent="0.2">
      <c r="A34" s="44" t="s">
        <v>189</v>
      </c>
      <c r="B34" s="45" t="s">
        <v>190</v>
      </c>
      <c r="C34" s="46" t="s">
        <v>134</v>
      </c>
      <c r="D34" s="45" t="s">
        <v>134</v>
      </c>
      <c r="E34" s="59" t="s">
        <v>34</v>
      </c>
      <c r="F34" s="46" t="s">
        <v>186</v>
      </c>
      <c r="G34" s="46" t="s">
        <v>60</v>
      </c>
      <c r="H34" s="46" t="s">
        <v>182</v>
      </c>
      <c r="I34" s="82">
        <v>111.00749999999999</v>
      </c>
      <c r="J34" s="82">
        <v>-7.7035200000000001</v>
      </c>
      <c r="K34" s="34" t="s">
        <v>37</v>
      </c>
      <c r="L34" s="43" t="s">
        <v>28</v>
      </c>
      <c r="M34" s="67" t="s">
        <v>191</v>
      </c>
      <c r="N34" s="51" t="s">
        <v>34</v>
      </c>
      <c r="O34" s="45" t="s">
        <v>31</v>
      </c>
      <c r="P34" s="53">
        <v>1.3</v>
      </c>
      <c r="Q34" s="53">
        <v>0.9</v>
      </c>
      <c r="R34" s="54">
        <v>2515250</v>
      </c>
      <c r="S34" s="79">
        <v>2942843</v>
      </c>
      <c r="T34" s="83"/>
      <c r="U34" s="56">
        <f t="shared" si="0"/>
        <v>2942842.5000000005</v>
      </c>
      <c r="V34" s="83"/>
      <c r="W34" s="63"/>
      <c r="X34" s="85"/>
      <c r="Y34" s="83"/>
      <c r="Z34" s="83"/>
      <c r="AA34" s="83"/>
      <c r="AB34" s="100"/>
      <c r="AC34" s="100"/>
    </row>
    <row r="35" spans="1:29" s="103" customFormat="1" ht="50.1" customHeight="1" x14ac:dyDescent="0.2">
      <c r="A35" s="44" t="s">
        <v>192</v>
      </c>
      <c r="B35" s="45" t="s">
        <v>193</v>
      </c>
      <c r="C35" s="60" t="s">
        <v>194</v>
      </c>
      <c r="D35" s="45" t="s">
        <v>195</v>
      </c>
      <c r="E35" s="46">
        <v>141082109</v>
      </c>
      <c r="F35" s="47" t="s">
        <v>196</v>
      </c>
      <c r="G35" s="46" t="s">
        <v>52</v>
      </c>
      <c r="H35" s="65" t="s">
        <v>197</v>
      </c>
      <c r="I35" s="66">
        <v>110.99445</v>
      </c>
      <c r="J35" s="66">
        <v>-7.68093</v>
      </c>
      <c r="K35" s="59" t="s">
        <v>37</v>
      </c>
      <c r="L35" s="59" t="s">
        <v>28</v>
      </c>
      <c r="M35" s="51" t="s">
        <v>198</v>
      </c>
      <c r="N35" s="51" t="s">
        <v>199</v>
      </c>
      <c r="O35" s="45" t="s">
        <v>31</v>
      </c>
      <c r="P35" s="59">
        <v>1.3</v>
      </c>
      <c r="Q35" s="53">
        <v>0.9</v>
      </c>
      <c r="R35" s="54">
        <v>2515250</v>
      </c>
      <c r="S35" s="102">
        <v>2942843</v>
      </c>
      <c r="U35" s="56">
        <f t="shared" si="0"/>
        <v>2942842.5000000005</v>
      </c>
      <c r="V35" s="56"/>
      <c r="W35" s="104"/>
      <c r="Y35" s="56"/>
      <c r="Z35" s="105"/>
    </row>
    <row r="36" spans="1:29" ht="50.1" customHeight="1" x14ac:dyDescent="0.2">
      <c r="A36" s="44" t="s">
        <v>200</v>
      </c>
      <c r="B36" s="45" t="s">
        <v>201</v>
      </c>
      <c r="C36" s="106" t="s">
        <v>194</v>
      </c>
      <c r="D36" s="107" t="s">
        <v>202</v>
      </c>
      <c r="E36" s="47" t="s">
        <v>203</v>
      </c>
      <c r="F36" s="107" t="s">
        <v>204</v>
      </c>
      <c r="G36" s="47" t="s">
        <v>205</v>
      </c>
      <c r="H36" s="67" t="s">
        <v>206</v>
      </c>
      <c r="I36" s="82">
        <v>111.02521</v>
      </c>
      <c r="J36" s="82">
        <v>-7.6700999999999997</v>
      </c>
      <c r="K36" s="43" t="s">
        <v>62</v>
      </c>
      <c r="L36" s="43" t="s">
        <v>28</v>
      </c>
      <c r="M36" s="67" t="s">
        <v>207</v>
      </c>
      <c r="N36" s="51" t="s">
        <v>34</v>
      </c>
      <c r="O36" s="45" t="s">
        <v>31</v>
      </c>
      <c r="P36" s="68">
        <v>1.3</v>
      </c>
      <c r="Q36" s="53">
        <v>0.9</v>
      </c>
      <c r="R36" s="54">
        <v>2515250</v>
      </c>
      <c r="S36" s="79">
        <v>2942843</v>
      </c>
      <c r="U36" s="56">
        <f t="shared" si="0"/>
        <v>2942842.5000000005</v>
      </c>
      <c r="X36" s="85"/>
      <c r="Y36" s="85"/>
      <c r="Z36" s="83"/>
    </row>
    <row r="37" spans="1:29" ht="50.1" customHeight="1" x14ac:dyDescent="0.2">
      <c r="A37" s="44" t="s">
        <v>208</v>
      </c>
      <c r="B37" s="45" t="s">
        <v>209</v>
      </c>
      <c r="C37" s="60" t="s">
        <v>194</v>
      </c>
      <c r="D37" s="45" t="s">
        <v>204</v>
      </c>
      <c r="E37" s="59" t="s">
        <v>34</v>
      </c>
      <c r="F37" s="46" t="s">
        <v>210</v>
      </c>
      <c r="G37" s="46" t="s">
        <v>60</v>
      </c>
      <c r="H37" s="46" t="s">
        <v>211</v>
      </c>
      <c r="I37" s="48">
        <v>110.99576</v>
      </c>
      <c r="J37" s="48">
        <v>-7.6556100000000002</v>
      </c>
      <c r="K37" s="53" t="s">
        <v>145</v>
      </c>
      <c r="L37" s="53" t="s">
        <v>28</v>
      </c>
      <c r="M37" s="51" t="s">
        <v>212</v>
      </c>
      <c r="N37" s="51" t="s">
        <v>34</v>
      </c>
      <c r="O37" s="45" t="s">
        <v>31</v>
      </c>
      <c r="P37" s="53">
        <v>1.2</v>
      </c>
      <c r="Q37" s="53">
        <v>0.9</v>
      </c>
      <c r="R37" s="54">
        <v>2515250</v>
      </c>
      <c r="S37" s="79">
        <v>2716470</v>
      </c>
      <c r="U37" s="56">
        <f t="shared" si="0"/>
        <v>2716470</v>
      </c>
      <c r="W37" s="63"/>
      <c r="X37" s="85"/>
      <c r="Z37" s="83"/>
    </row>
    <row r="38" spans="1:29" ht="50.1" customHeight="1" x14ac:dyDescent="0.2">
      <c r="A38" s="44" t="s">
        <v>213</v>
      </c>
      <c r="B38" s="45" t="s">
        <v>214</v>
      </c>
      <c r="C38" s="60" t="s">
        <v>194</v>
      </c>
      <c r="D38" s="45" t="s">
        <v>204</v>
      </c>
      <c r="E38" s="59" t="s">
        <v>34</v>
      </c>
      <c r="F38" s="60" t="s">
        <v>194</v>
      </c>
      <c r="G38" s="46" t="s">
        <v>60</v>
      </c>
      <c r="H38" s="46" t="s">
        <v>215</v>
      </c>
      <c r="I38" s="48">
        <v>110.90600000000001</v>
      </c>
      <c r="J38" s="48">
        <v>-7.6555099999999996</v>
      </c>
      <c r="K38" s="53" t="s">
        <v>37</v>
      </c>
      <c r="L38" s="53" t="s">
        <v>28</v>
      </c>
      <c r="M38" s="52" t="s">
        <v>216</v>
      </c>
      <c r="N38" s="51" t="s">
        <v>34</v>
      </c>
      <c r="O38" s="45" t="s">
        <v>31</v>
      </c>
      <c r="P38" s="53">
        <v>1.3</v>
      </c>
      <c r="Q38" s="53">
        <v>0.9</v>
      </c>
      <c r="R38" s="54">
        <v>2515250</v>
      </c>
      <c r="S38" s="54">
        <v>2942843</v>
      </c>
      <c r="U38" s="56">
        <f t="shared" si="0"/>
        <v>2942842.5000000005</v>
      </c>
      <c r="W38" s="63"/>
      <c r="X38" s="85"/>
      <c r="Z38" s="63"/>
      <c r="AA38" s="64"/>
    </row>
    <row r="39" spans="1:29" s="101" customFormat="1" ht="50.1" customHeight="1" x14ac:dyDescent="0.2">
      <c r="A39" s="44" t="s">
        <v>217</v>
      </c>
      <c r="B39" s="60" t="s">
        <v>218</v>
      </c>
      <c r="C39" s="60" t="s">
        <v>194</v>
      </c>
      <c r="D39" s="60" t="s">
        <v>204</v>
      </c>
      <c r="E39" s="60" t="s">
        <v>219</v>
      </c>
      <c r="F39" s="60" t="s">
        <v>194</v>
      </c>
      <c r="G39" s="65" t="s">
        <v>220</v>
      </c>
      <c r="H39" s="65" t="s">
        <v>221</v>
      </c>
      <c r="I39" s="66">
        <v>110.998</v>
      </c>
      <c r="J39" s="66">
        <v>-7.6560899999999998</v>
      </c>
      <c r="K39" s="59" t="s">
        <v>222</v>
      </c>
      <c r="L39" s="59" t="s">
        <v>28</v>
      </c>
      <c r="M39" s="65" t="s">
        <v>223</v>
      </c>
      <c r="N39" s="51" t="s">
        <v>34</v>
      </c>
      <c r="O39" s="45" t="s">
        <v>31</v>
      </c>
      <c r="P39" s="59">
        <v>1.2</v>
      </c>
      <c r="Q39" s="59">
        <v>0.9</v>
      </c>
      <c r="R39" s="54">
        <v>2515250</v>
      </c>
      <c r="S39" s="79">
        <v>2716470</v>
      </c>
      <c r="U39" s="56">
        <f t="shared" si="0"/>
        <v>2716470</v>
      </c>
      <c r="V39" s="31"/>
      <c r="W39" s="109"/>
      <c r="X39" s="108"/>
      <c r="Y39" s="108"/>
      <c r="Z39" s="100"/>
      <c r="AA39" s="100"/>
      <c r="AB39" s="100"/>
      <c r="AC39" s="100"/>
    </row>
    <row r="40" spans="1:29" s="110" customFormat="1" ht="50.1" customHeight="1" x14ac:dyDescent="0.2">
      <c r="A40" s="44" t="s">
        <v>224</v>
      </c>
      <c r="B40" s="45" t="s">
        <v>225</v>
      </c>
      <c r="C40" s="60" t="s">
        <v>194</v>
      </c>
      <c r="D40" s="45" t="s">
        <v>226</v>
      </c>
      <c r="E40" s="45" t="s">
        <v>227</v>
      </c>
      <c r="F40" s="60" t="s">
        <v>228</v>
      </c>
      <c r="G40" s="46" t="s">
        <v>220</v>
      </c>
      <c r="H40" s="46" t="s">
        <v>229</v>
      </c>
      <c r="I40" s="48">
        <v>110.12714</v>
      </c>
      <c r="J40" s="48">
        <v>-7.0079000000000002</v>
      </c>
      <c r="K40" s="53" t="s">
        <v>54</v>
      </c>
      <c r="L40" s="53" t="s">
        <v>28</v>
      </c>
      <c r="M40" s="51" t="s">
        <v>230</v>
      </c>
      <c r="N40" s="51" t="s">
        <v>231</v>
      </c>
      <c r="O40" s="45" t="s">
        <v>31</v>
      </c>
      <c r="P40" s="53">
        <v>1.1000000000000001</v>
      </c>
      <c r="Q40" s="53">
        <v>0.9</v>
      </c>
      <c r="R40" s="54">
        <v>2515250</v>
      </c>
      <c r="S40" s="79">
        <v>2490098</v>
      </c>
      <c r="U40" s="56">
        <f t="shared" si="0"/>
        <v>2490097.5000000005</v>
      </c>
      <c r="V40" s="31"/>
      <c r="W40" s="83"/>
      <c r="X40" s="108"/>
      <c r="Y40" s="85"/>
      <c r="Z40" s="83"/>
      <c r="AA40" s="83"/>
      <c r="AB40" s="83"/>
      <c r="AC40" s="83"/>
    </row>
    <row r="41" spans="1:29" s="103" customFormat="1" ht="50.1" customHeight="1" x14ac:dyDescent="0.2">
      <c r="A41" s="44" t="s">
        <v>232</v>
      </c>
      <c r="B41" s="60" t="s">
        <v>233</v>
      </c>
      <c r="C41" s="46" t="s">
        <v>194</v>
      </c>
      <c r="D41" s="60" t="s">
        <v>234</v>
      </c>
      <c r="E41" s="46">
        <v>140698104</v>
      </c>
      <c r="F41" s="47" t="s">
        <v>235</v>
      </c>
      <c r="G41" s="46" t="s">
        <v>25</v>
      </c>
      <c r="H41" s="65" t="s">
        <v>236</v>
      </c>
      <c r="I41" s="66">
        <v>110.94667</v>
      </c>
      <c r="J41" s="66">
        <v>-7.6524599999999996</v>
      </c>
      <c r="K41" s="49" t="s">
        <v>37</v>
      </c>
      <c r="L41" s="50" t="s">
        <v>28</v>
      </c>
      <c r="M41" s="51" t="s">
        <v>237</v>
      </c>
      <c r="N41" s="51" t="s">
        <v>34</v>
      </c>
      <c r="O41" s="45" t="s">
        <v>31</v>
      </c>
      <c r="P41" s="59">
        <v>1.3</v>
      </c>
      <c r="Q41" s="53">
        <v>0.9</v>
      </c>
      <c r="R41" s="54">
        <v>2515250</v>
      </c>
      <c r="S41" s="102">
        <v>2942843</v>
      </c>
      <c r="U41" s="56">
        <f t="shared" si="0"/>
        <v>2942842.5000000005</v>
      </c>
      <c r="V41" s="56"/>
      <c r="W41" s="104"/>
      <c r="Y41" s="56"/>
      <c r="Z41" s="105"/>
    </row>
    <row r="42" spans="1:29" s="71" customFormat="1" ht="65.099999999999994" customHeight="1" x14ac:dyDescent="0.25">
      <c r="A42" s="44" t="s">
        <v>238</v>
      </c>
      <c r="B42" s="69" t="s">
        <v>239</v>
      </c>
      <c r="C42" s="60" t="s">
        <v>194</v>
      </c>
      <c r="D42" s="46" t="s">
        <v>240</v>
      </c>
      <c r="E42" s="107" t="s">
        <v>241</v>
      </c>
      <c r="F42" s="46" t="s">
        <v>242</v>
      </c>
      <c r="G42" s="46" t="s">
        <v>181</v>
      </c>
      <c r="H42" s="70" t="s">
        <v>243</v>
      </c>
      <c r="I42" s="74">
        <v>110.96767</v>
      </c>
      <c r="J42" s="74">
        <v>-7.63117</v>
      </c>
      <c r="K42" s="75" t="s">
        <v>27</v>
      </c>
      <c r="L42" s="75" t="s">
        <v>28</v>
      </c>
      <c r="M42" s="73" t="s">
        <v>244</v>
      </c>
      <c r="N42" s="51" t="s">
        <v>34</v>
      </c>
      <c r="O42" s="45" t="s">
        <v>31</v>
      </c>
      <c r="P42" s="53">
        <v>1.3</v>
      </c>
      <c r="Q42" s="53">
        <v>0.9</v>
      </c>
      <c r="R42" s="54">
        <v>2515250</v>
      </c>
      <c r="S42" s="79">
        <v>2942843</v>
      </c>
      <c r="U42" s="56">
        <f t="shared" si="0"/>
        <v>2942842.5000000005</v>
      </c>
      <c r="V42" s="72"/>
      <c r="W42" s="72"/>
      <c r="X42" s="72"/>
      <c r="Y42" s="72"/>
      <c r="Z42" s="95"/>
      <c r="AA42" s="72"/>
      <c r="AB42" s="72"/>
      <c r="AC42" s="72"/>
    </row>
    <row r="43" spans="1:29" ht="50.1" customHeight="1" x14ac:dyDescent="0.2">
      <c r="A43" s="44" t="s">
        <v>245</v>
      </c>
      <c r="B43" s="46" t="s">
        <v>246</v>
      </c>
      <c r="C43" s="46" t="s">
        <v>194</v>
      </c>
      <c r="D43" s="46" t="s">
        <v>240</v>
      </c>
      <c r="E43" s="60" t="s">
        <v>247</v>
      </c>
      <c r="F43" s="111" t="s">
        <v>248</v>
      </c>
      <c r="G43" s="46" t="s">
        <v>249</v>
      </c>
      <c r="H43" s="46" t="s">
        <v>250</v>
      </c>
      <c r="I43" s="82">
        <v>110.95350999999999</v>
      </c>
      <c r="J43" s="82">
        <v>-7.6236300000000004</v>
      </c>
      <c r="K43" s="34" t="s">
        <v>251</v>
      </c>
      <c r="L43" s="43" t="s">
        <v>28</v>
      </c>
      <c r="M43" s="67" t="s">
        <v>252</v>
      </c>
      <c r="N43" s="67" t="s">
        <v>34</v>
      </c>
      <c r="O43" s="45" t="s">
        <v>31</v>
      </c>
      <c r="P43" s="53">
        <v>1.1000000000000001</v>
      </c>
      <c r="Q43" s="53">
        <v>0.9</v>
      </c>
      <c r="R43" s="54">
        <v>2515250</v>
      </c>
      <c r="S43" s="79">
        <v>2490098</v>
      </c>
      <c r="U43" s="56">
        <f t="shared" si="0"/>
        <v>2490097.5000000005</v>
      </c>
      <c r="Y43" s="85"/>
    </row>
    <row r="44" spans="1:29" ht="50.1" customHeight="1" x14ac:dyDescent="0.2">
      <c r="A44" s="44" t="s">
        <v>253</v>
      </c>
      <c r="B44" s="45" t="s">
        <v>254</v>
      </c>
      <c r="C44" s="45" t="s">
        <v>255</v>
      </c>
      <c r="D44" s="45" t="s">
        <v>256</v>
      </c>
      <c r="E44" s="59" t="s">
        <v>34</v>
      </c>
      <c r="F44" s="46" t="s">
        <v>256</v>
      </c>
      <c r="G44" s="46" t="s">
        <v>60</v>
      </c>
      <c r="H44" s="46" t="s">
        <v>257</v>
      </c>
      <c r="I44" s="48">
        <v>111.00060000000001</v>
      </c>
      <c r="J44" s="48">
        <v>-7.6343300000000003</v>
      </c>
      <c r="K44" s="53" t="s">
        <v>54</v>
      </c>
      <c r="L44" s="50" t="s">
        <v>77</v>
      </c>
      <c r="M44" s="67" t="s">
        <v>258</v>
      </c>
      <c r="N44" s="46" t="s">
        <v>259</v>
      </c>
      <c r="O44" s="45" t="s">
        <v>31</v>
      </c>
      <c r="P44" s="53">
        <v>1.1000000000000001</v>
      </c>
      <c r="Q44" s="53">
        <v>0.9</v>
      </c>
      <c r="R44" s="54">
        <v>2515250</v>
      </c>
      <c r="S44" s="79">
        <v>2490098</v>
      </c>
      <c r="T44" s="101"/>
      <c r="U44" s="56">
        <f t="shared" si="0"/>
        <v>2490097.5000000005</v>
      </c>
      <c r="V44" s="112"/>
      <c r="W44" s="63"/>
      <c r="X44" s="113"/>
      <c r="Y44" s="100"/>
      <c r="Z44" s="100"/>
      <c r="AA44" s="100"/>
    </row>
    <row r="45" spans="1:29" ht="50.1" customHeight="1" x14ac:dyDescent="0.2">
      <c r="A45" s="44" t="s">
        <v>260</v>
      </c>
      <c r="B45" s="45" t="s">
        <v>261</v>
      </c>
      <c r="C45" s="45" t="s">
        <v>255</v>
      </c>
      <c r="D45" s="45" t="s">
        <v>256</v>
      </c>
      <c r="E45" s="45" t="s">
        <v>262</v>
      </c>
      <c r="F45" s="46" t="s">
        <v>263</v>
      </c>
      <c r="G45" s="46" t="s">
        <v>264</v>
      </c>
      <c r="H45" s="46" t="s">
        <v>265</v>
      </c>
      <c r="I45" s="48">
        <v>110.99925</v>
      </c>
      <c r="J45" s="48">
        <v>-7.62941</v>
      </c>
      <c r="K45" s="53" t="s">
        <v>266</v>
      </c>
      <c r="L45" s="50" t="s">
        <v>28</v>
      </c>
      <c r="M45" s="67" t="s">
        <v>267</v>
      </c>
      <c r="N45" s="51" t="s">
        <v>34</v>
      </c>
      <c r="O45" s="46" t="s">
        <v>31</v>
      </c>
      <c r="P45" s="53">
        <v>1.1000000000000001</v>
      </c>
      <c r="Q45" s="53">
        <v>0.9</v>
      </c>
      <c r="R45" s="54">
        <v>2515250</v>
      </c>
      <c r="S45" s="79">
        <v>2490098</v>
      </c>
      <c r="T45" s="30"/>
      <c r="U45" s="56">
        <f t="shared" si="0"/>
        <v>2490097.5000000005</v>
      </c>
      <c r="Z45" s="83"/>
    </row>
    <row r="46" spans="1:29" ht="50.1" customHeight="1" x14ac:dyDescent="0.2">
      <c r="A46" s="44" t="s">
        <v>268</v>
      </c>
      <c r="B46" s="45" t="s">
        <v>269</v>
      </c>
      <c r="C46" s="45" t="s">
        <v>255</v>
      </c>
      <c r="D46" s="45" t="s">
        <v>256</v>
      </c>
      <c r="E46" s="43" t="s">
        <v>34</v>
      </c>
      <c r="F46" s="43" t="s">
        <v>34</v>
      </c>
      <c r="G46" s="46" t="s">
        <v>116</v>
      </c>
      <c r="H46" s="46" t="s">
        <v>270</v>
      </c>
      <c r="I46" s="48">
        <v>110.99565</v>
      </c>
      <c r="J46" s="48">
        <v>-7.6310200000000004</v>
      </c>
      <c r="K46" s="53" t="s">
        <v>145</v>
      </c>
      <c r="L46" s="53" t="s">
        <v>28</v>
      </c>
      <c r="M46" s="46" t="s">
        <v>271</v>
      </c>
      <c r="N46" s="90" t="s">
        <v>119</v>
      </c>
      <c r="O46" s="45" t="s">
        <v>31</v>
      </c>
      <c r="P46" s="91">
        <v>1.2</v>
      </c>
      <c r="Q46" s="91">
        <v>0.9</v>
      </c>
      <c r="R46" s="54">
        <v>2515250</v>
      </c>
      <c r="S46" s="79">
        <v>2716470</v>
      </c>
      <c r="U46" s="56">
        <f t="shared" si="0"/>
        <v>2716470</v>
      </c>
      <c r="V46" s="85"/>
      <c r="W46" s="85"/>
      <c r="Z46" s="83"/>
    </row>
    <row r="47" spans="1:29" s="71" customFormat="1" ht="50.1" customHeight="1" x14ac:dyDescent="0.25">
      <c r="A47" s="44" t="s">
        <v>272</v>
      </c>
      <c r="B47" s="45" t="s">
        <v>273</v>
      </c>
      <c r="C47" s="45" t="s">
        <v>255</v>
      </c>
      <c r="D47" s="45" t="s">
        <v>274</v>
      </c>
      <c r="E47" s="114"/>
      <c r="F47" s="47" t="s">
        <v>275</v>
      </c>
      <c r="G47" s="46" t="s">
        <v>60</v>
      </c>
      <c r="H47" s="47" t="s">
        <v>1553</v>
      </c>
      <c r="I47" s="48">
        <v>111.01808</v>
      </c>
      <c r="J47" s="48">
        <v>-7.6395520000000001</v>
      </c>
      <c r="K47" s="53" t="s">
        <v>145</v>
      </c>
      <c r="L47" s="53" t="s">
        <v>28</v>
      </c>
      <c r="M47" s="115" t="s">
        <v>276</v>
      </c>
      <c r="N47" s="51" t="s">
        <v>34</v>
      </c>
      <c r="O47" s="45" t="s">
        <v>31</v>
      </c>
      <c r="P47" s="53">
        <v>1.2</v>
      </c>
      <c r="Q47" s="53">
        <v>0.9</v>
      </c>
      <c r="R47" s="54">
        <v>2515250</v>
      </c>
      <c r="S47" s="79">
        <v>2716470</v>
      </c>
      <c r="U47" s="56">
        <f t="shared" si="0"/>
        <v>2716470</v>
      </c>
      <c r="V47" s="72"/>
      <c r="W47" s="63"/>
      <c r="X47" s="72"/>
      <c r="Y47" s="72"/>
      <c r="Z47" s="72"/>
      <c r="AA47" s="72"/>
      <c r="AB47" s="72"/>
      <c r="AC47" s="72"/>
    </row>
    <row r="48" spans="1:29" s="101" customFormat="1" ht="50.1" customHeight="1" x14ac:dyDescent="0.2">
      <c r="A48" s="44" t="s">
        <v>277</v>
      </c>
      <c r="B48" s="46" t="s">
        <v>278</v>
      </c>
      <c r="C48" s="45" t="s">
        <v>255</v>
      </c>
      <c r="D48" s="45" t="s">
        <v>255</v>
      </c>
      <c r="E48" s="46">
        <v>1444932010</v>
      </c>
      <c r="F48" s="47" t="s">
        <v>279</v>
      </c>
      <c r="G48" s="46" t="s">
        <v>52</v>
      </c>
      <c r="H48" s="46" t="s">
        <v>280</v>
      </c>
      <c r="I48" s="48">
        <v>111.04267</v>
      </c>
      <c r="J48" s="48">
        <v>-7.6448799999999997</v>
      </c>
      <c r="K48" s="53" t="s">
        <v>37</v>
      </c>
      <c r="L48" s="50" t="s">
        <v>28</v>
      </c>
      <c r="M48" s="46" t="s">
        <v>281</v>
      </c>
      <c r="N48" s="45" t="s">
        <v>34</v>
      </c>
      <c r="O48" s="45" t="s">
        <v>282</v>
      </c>
      <c r="P48" s="53">
        <v>1.3</v>
      </c>
      <c r="Q48" s="53">
        <v>1</v>
      </c>
      <c r="R48" s="54">
        <v>2515250</v>
      </c>
      <c r="S48" s="79">
        <v>3269825</v>
      </c>
      <c r="U48" s="56">
        <f t="shared" si="0"/>
        <v>3269825</v>
      </c>
      <c r="V48" s="56"/>
      <c r="W48" s="100"/>
      <c r="X48" s="100"/>
      <c r="Y48" s="100"/>
      <c r="Z48" s="100"/>
      <c r="AA48" s="100"/>
      <c r="AB48" s="100"/>
      <c r="AC48" s="100"/>
    </row>
    <row r="49" spans="1:44" s="101" customFormat="1" ht="50.1" customHeight="1" x14ac:dyDescent="0.2">
      <c r="A49" s="44" t="s">
        <v>283</v>
      </c>
      <c r="B49" s="46" t="s">
        <v>284</v>
      </c>
      <c r="C49" s="46" t="s">
        <v>255</v>
      </c>
      <c r="D49" s="46" t="s">
        <v>255</v>
      </c>
      <c r="E49" s="46" t="s">
        <v>285</v>
      </c>
      <c r="F49" s="46" t="s">
        <v>255</v>
      </c>
      <c r="G49" s="46" t="s">
        <v>181</v>
      </c>
      <c r="H49" s="46" t="s">
        <v>286</v>
      </c>
      <c r="I49" s="48">
        <v>111.04658999999999</v>
      </c>
      <c r="J49" s="48">
        <v>-7.6532900000000001</v>
      </c>
      <c r="K49" s="49" t="s">
        <v>287</v>
      </c>
      <c r="L49" s="50" t="s">
        <v>28</v>
      </c>
      <c r="M49" s="51" t="s">
        <v>288</v>
      </c>
      <c r="N49" s="51" t="s">
        <v>34</v>
      </c>
      <c r="O49" s="45" t="s">
        <v>282</v>
      </c>
      <c r="P49" s="53">
        <v>1.3</v>
      </c>
      <c r="Q49" s="53">
        <v>1</v>
      </c>
      <c r="R49" s="54">
        <v>2515250</v>
      </c>
      <c r="S49" s="79">
        <v>3269825</v>
      </c>
      <c r="U49" s="56">
        <f t="shared" si="0"/>
        <v>3269825</v>
      </c>
      <c r="V49" s="92"/>
      <c r="W49" s="112"/>
      <c r="X49" s="112"/>
      <c r="Y49" s="100"/>
      <c r="Z49" s="95"/>
      <c r="AA49" s="93"/>
      <c r="AB49" s="100"/>
      <c r="AC49" s="100"/>
    </row>
    <row r="50" spans="1:44" s="101" customFormat="1" ht="50.1" customHeight="1" x14ac:dyDescent="0.2">
      <c r="A50" s="44" t="s">
        <v>289</v>
      </c>
      <c r="B50" s="45" t="s">
        <v>290</v>
      </c>
      <c r="C50" s="45" t="s">
        <v>255</v>
      </c>
      <c r="D50" s="45" t="s">
        <v>255</v>
      </c>
      <c r="E50" s="59" t="s">
        <v>34</v>
      </c>
      <c r="F50" s="46" t="s">
        <v>291</v>
      </c>
      <c r="G50" s="46" t="s">
        <v>60</v>
      </c>
      <c r="H50" s="46" t="s">
        <v>292</v>
      </c>
      <c r="I50" s="48">
        <v>111.047</v>
      </c>
      <c r="J50" s="48">
        <v>-7.6507100000000001</v>
      </c>
      <c r="K50" s="53" t="s">
        <v>37</v>
      </c>
      <c r="L50" s="53" t="s">
        <v>28</v>
      </c>
      <c r="M50" s="51" t="s">
        <v>293</v>
      </c>
      <c r="N50" s="61" t="s">
        <v>294</v>
      </c>
      <c r="O50" s="45" t="s">
        <v>282</v>
      </c>
      <c r="P50" s="53">
        <v>1.3</v>
      </c>
      <c r="Q50" s="53">
        <v>1</v>
      </c>
      <c r="R50" s="54">
        <v>2515250</v>
      </c>
      <c r="S50" s="54">
        <v>3269825</v>
      </c>
      <c r="U50" s="56">
        <f t="shared" si="0"/>
        <v>3269825</v>
      </c>
      <c r="V50" s="100"/>
      <c r="W50" s="63"/>
      <c r="X50" s="113"/>
      <c r="Y50" s="100"/>
      <c r="Z50" s="63"/>
      <c r="AA50" s="64"/>
      <c r="AB50" s="100"/>
      <c r="AC50" s="100"/>
    </row>
    <row r="51" spans="1:44" s="101" customFormat="1" ht="50.1" customHeight="1" x14ac:dyDescent="0.2">
      <c r="A51" s="44" t="s">
        <v>295</v>
      </c>
      <c r="B51" s="46" t="s">
        <v>296</v>
      </c>
      <c r="C51" s="46" t="s">
        <v>255</v>
      </c>
      <c r="D51" s="46" t="s">
        <v>255</v>
      </c>
      <c r="E51" s="46" t="s">
        <v>297</v>
      </c>
      <c r="F51" s="46" t="s">
        <v>298</v>
      </c>
      <c r="G51" s="46" t="s">
        <v>299</v>
      </c>
      <c r="H51" s="46" t="s">
        <v>300</v>
      </c>
      <c r="I51" s="48">
        <v>111.045619</v>
      </c>
      <c r="J51" s="48">
        <v>-7.6498569999999999</v>
      </c>
      <c r="K51" s="53" t="s">
        <v>27</v>
      </c>
      <c r="L51" s="50" t="s">
        <v>28</v>
      </c>
      <c r="M51" s="67" t="s">
        <v>301</v>
      </c>
      <c r="N51" s="46" t="s">
        <v>302</v>
      </c>
      <c r="O51" s="45" t="s">
        <v>282</v>
      </c>
      <c r="P51" s="53">
        <v>1.3</v>
      </c>
      <c r="Q51" s="53">
        <v>1</v>
      </c>
      <c r="R51" s="54">
        <v>2515250</v>
      </c>
      <c r="S51" s="116">
        <v>3269825</v>
      </c>
      <c r="U51" s="56">
        <f t="shared" si="0"/>
        <v>3269825</v>
      </c>
      <c r="V51" s="113"/>
      <c r="W51" s="100"/>
      <c r="X51" s="85"/>
      <c r="Y51" s="31"/>
      <c r="Z51" s="100"/>
      <c r="AA51" s="100"/>
      <c r="AB51" s="100"/>
      <c r="AC51" s="100"/>
    </row>
    <row r="52" spans="1:44" s="71" customFormat="1" ht="50.1" customHeight="1" x14ac:dyDescent="0.25">
      <c r="A52" s="44" t="s">
        <v>303</v>
      </c>
      <c r="B52" s="69" t="s">
        <v>304</v>
      </c>
      <c r="C52" s="45" t="s">
        <v>255</v>
      </c>
      <c r="D52" s="69" t="s">
        <v>305</v>
      </c>
      <c r="E52" s="69">
        <v>1445712003</v>
      </c>
      <c r="F52" s="70" t="s">
        <v>306</v>
      </c>
      <c r="G52" s="46" t="s">
        <v>52</v>
      </c>
      <c r="H52" s="73" t="s">
        <v>307</v>
      </c>
      <c r="I52" s="74">
        <v>111.06564</v>
      </c>
      <c r="J52" s="74">
        <v>-7.6579699999999997</v>
      </c>
      <c r="K52" s="75" t="s">
        <v>308</v>
      </c>
      <c r="L52" s="75" t="s">
        <v>309</v>
      </c>
      <c r="M52" s="73" t="s">
        <v>310</v>
      </c>
      <c r="N52" s="52" t="s">
        <v>34</v>
      </c>
      <c r="O52" s="45" t="s">
        <v>31</v>
      </c>
      <c r="P52" s="53">
        <v>0.9</v>
      </c>
      <c r="Q52" s="53">
        <v>0.9</v>
      </c>
      <c r="R52" s="54">
        <v>2515250</v>
      </c>
      <c r="S52" s="117">
        <v>2037353</v>
      </c>
      <c r="U52" s="56">
        <f t="shared" si="0"/>
        <v>2037352.5000000002</v>
      </c>
      <c r="V52" s="56"/>
      <c r="W52" s="72"/>
      <c r="X52" s="72"/>
      <c r="Y52" s="72"/>
      <c r="Z52" s="72"/>
      <c r="AA52" s="72"/>
      <c r="AB52" s="72"/>
      <c r="AC52" s="72"/>
    </row>
    <row r="53" spans="1:44" ht="50.1" customHeight="1" x14ac:dyDescent="0.2">
      <c r="A53" s="44" t="s">
        <v>311</v>
      </c>
      <c r="B53" s="45" t="s">
        <v>312</v>
      </c>
      <c r="C53" s="45" t="s">
        <v>255</v>
      </c>
      <c r="D53" s="45" t="s">
        <v>305</v>
      </c>
      <c r="E53" s="43" t="s">
        <v>34</v>
      </c>
      <c r="F53" s="43" t="s">
        <v>34</v>
      </c>
      <c r="G53" s="46" t="s">
        <v>313</v>
      </c>
      <c r="H53" s="46" t="s">
        <v>314</v>
      </c>
      <c r="I53" s="48">
        <v>111.06865999999999</v>
      </c>
      <c r="J53" s="48">
        <v>-7.6580599999999999</v>
      </c>
      <c r="K53" s="53" t="s">
        <v>54</v>
      </c>
      <c r="L53" s="53" t="s">
        <v>77</v>
      </c>
      <c r="M53" s="46" t="s">
        <v>315</v>
      </c>
      <c r="N53" s="45" t="s">
        <v>34</v>
      </c>
      <c r="O53" s="45" t="s">
        <v>31</v>
      </c>
      <c r="P53" s="53">
        <v>1.1000000000000001</v>
      </c>
      <c r="Q53" s="53">
        <v>0.9</v>
      </c>
      <c r="R53" s="79">
        <v>2515250</v>
      </c>
      <c r="S53" s="54">
        <v>2490098</v>
      </c>
      <c r="U53" s="56">
        <f t="shared" si="0"/>
        <v>2490097.5000000005</v>
      </c>
      <c r="Z53" s="83"/>
      <c r="AI53" s="83">
        <v>2766775</v>
      </c>
      <c r="AK53" s="83">
        <f>2%*S53</f>
        <v>49801.96</v>
      </c>
      <c r="AQ53" s="118">
        <f>P53*Q53*R53</f>
        <v>2490097.5000000005</v>
      </c>
      <c r="AR53" s="119">
        <v>2490098</v>
      </c>
    </row>
    <row r="54" spans="1:44" ht="50.1" customHeight="1" x14ac:dyDescent="0.2">
      <c r="A54" s="44" t="s">
        <v>316</v>
      </c>
      <c r="B54" s="45" t="s">
        <v>317</v>
      </c>
      <c r="C54" s="45" t="s">
        <v>255</v>
      </c>
      <c r="D54" s="45" t="s">
        <v>305</v>
      </c>
      <c r="E54" s="43" t="s">
        <v>34</v>
      </c>
      <c r="F54" s="43" t="s">
        <v>34</v>
      </c>
      <c r="G54" s="46" t="s">
        <v>318</v>
      </c>
      <c r="H54" s="46" t="s">
        <v>319</v>
      </c>
      <c r="I54" s="48">
        <v>111.06894</v>
      </c>
      <c r="J54" s="48">
        <v>-7.6599000000000004</v>
      </c>
      <c r="K54" s="53" t="s">
        <v>54</v>
      </c>
      <c r="L54" s="53" t="s">
        <v>28</v>
      </c>
      <c r="M54" s="46" t="s">
        <v>320</v>
      </c>
      <c r="N54" s="67" t="s">
        <v>321</v>
      </c>
      <c r="O54" s="45" t="s">
        <v>31</v>
      </c>
      <c r="P54" s="68">
        <v>1.1000000000000001</v>
      </c>
      <c r="Q54" s="53">
        <v>0.9</v>
      </c>
      <c r="R54" s="54">
        <v>2515250</v>
      </c>
      <c r="S54" s="79">
        <f>P54*Q54*R54</f>
        <v>2490097.5000000005</v>
      </c>
      <c r="T54" s="30"/>
      <c r="U54" s="56">
        <f t="shared" si="0"/>
        <v>2490097.5000000005</v>
      </c>
      <c r="V54" s="120"/>
      <c r="W54" s="120"/>
      <c r="X54" s="120"/>
      <c r="Y54" s="120"/>
      <c r="Z54" s="120"/>
      <c r="AA54" s="120"/>
      <c r="AB54" s="120"/>
      <c r="AC54" s="120"/>
      <c r="AD54" s="121"/>
      <c r="AE54" s="30"/>
    </row>
    <row r="55" spans="1:44" s="101" customFormat="1" ht="50.1" customHeight="1" x14ac:dyDescent="0.2">
      <c r="A55" s="44" t="s">
        <v>322</v>
      </c>
      <c r="B55" s="45" t="s">
        <v>323</v>
      </c>
      <c r="C55" s="45" t="s">
        <v>255</v>
      </c>
      <c r="D55" s="45" t="s">
        <v>324</v>
      </c>
      <c r="E55" s="46">
        <v>142770126</v>
      </c>
      <c r="F55" s="47" t="s">
        <v>325</v>
      </c>
      <c r="G55" s="46" t="s">
        <v>52</v>
      </c>
      <c r="H55" s="46" t="s">
        <v>326</v>
      </c>
      <c r="I55" s="48">
        <v>111.06128</v>
      </c>
      <c r="J55" s="48">
        <v>-7.6322340000000004</v>
      </c>
      <c r="K55" s="49" t="s">
        <v>54</v>
      </c>
      <c r="L55" s="50" t="s">
        <v>327</v>
      </c>
      <c r="M55" s="51" t="s">
        <v>328</v>
      </c>
      <c r="N55" s="51" t="s">
        <v>34</v>
      </c>
      <c r="O55" s="45" t="s">
        <v>31</v>
      </c>
      <c r="P55" s="53">
        <v>1.1000000000000001</v>
      </c>
      <c r="Q55" s="53">
        <v>0.9</v>
      </c>
      <c r="R55" s="54">
        <v>2515250</v>
      </c>
      <c r="S55" s="79">
        <v>2490098</v>
      </c>
      <c r="U55" s="56">
        <f t="shared" si="0"/>
        <v>2490097.5000000005</v>
      </c>
      <c r="V55" s="56"/>
      <c r="W55" s="112"/>
      <c r="X55" s="100"/>
      <c r="Y55" s="56"/>
      <c r="Z55" s="122"/>
      <c r="AA55" s="100"/>
      <c r="AB55" s="100"/>
      <c r="AC55" s="100"/>
    </row>
    <row r="56" spans="1:44" ht="50.1" customHeight="1" x14ac:dyDescent="0.2">
      <c r="A56" s="44" t="s">
        <v>329</v>
      </c>
      <c r="B56" s="45" t="s">
        <v>330</v>
      </c>
      <c r="C56" s="45" t="s">
        <v>255</v>
      </c>
      <c r="D56" s="45" t="s">
        <v>324</v>
      </c>
      <c r="E56" s="43" t="s">
        <v>34</v>
      </c>
      <c r="F56" s="43" t="s">
        <v>34</v>
      </c>
      <c r="G56" s="46" t="s">
        <v>116</v>
      </c>
      <c r="H56" s="46" t="s">
        <v>331</v>
      </c>
      <c r="I56" s="48">
        <v>111.06104999999999</v>
      </c>
      <c r="J56" s="48">
        <v>-7.6314200000000003</v>
      </c>
      <c r="K56" s="53" t="s">
        <v>251</v>
      </c>
      <c r="L56" s="53" t="s">
        <v>28</v>
      </c>
      <c r="M56" s="46" t="s">
        <v>332</v>
      </c>
      <c r="N56" s="67" t="s">
        <v>333</v>
      </c>
      <c r="O56" s="45" t="s">
        <v>31</v>
      </c>
      <c r="P56" s="53">
        <v>1.1000000000000001</v>
      </c>
      <c r="Q56" s="53">
        <v>0.9</v>
      </c>
      <c r="R56" s="54">
        <v>2515250</v>
      </c>
      <c r="S56" s="79">
        <v>2490098</v>
      </c>
      <c r="U56" s="56">
        <f t="shared" si="0"/>
        <v>2490097.5000000005</v>
      </c>
      <c r="V56" s="85"/>
      <c r="W56" s="85"/>
      <c r="Z56" s="83"/>
    </row>
    <row r="57" spans="1:44" ht="50.1" customHeight="1" x14ac:dyDescent="0.2">
      <c r="A57" s="44" t="s">
        <v>334</v>
      </c>
      <c r="B57" s="45" t="s">
        <v>335</v>
      </c>
      <c r="C57" s="45" t="s">
        <v>255</v>
      </c>
      <c r="D57" s="45" t="s">
        <v>336</v>
      </c>
      <c r="E57" s="46">
        <v>1432301023</v>
      </c>
      <c r="F57" s="47" t="s">
        <v>255</v>
      </c>
      <c r="G57" s="46" t="s">
        <v>52</v>
      </c>
      <c r="H57" s="46" t="s">
        <v>337</v>
      </c>
      <c r="I57" s="48">
        <v>111.04928</v>
      </c>
      <c r="J57" s="48">
        <v>-7.6349900000000002</v>
      </c>
      <c r="K57" s="53" t="s">
        <v>338</v>
      </c>
      <c r="L57" s="53" t="s">
        <v>28</v>
      </c>
      <c r="M57" s="46" t="s">
        <v>339</v>
      </c>
      <c r="N57" s="90" t="s">
        <v>340</v>
      </c>
      <c r="O57" s="45" t="s">
        <v>31</v>
      </c>
      <c r="P57" s="53">
        <v>0.9</v>
      </c>
      <c r="Q57" s="53">
        <v>0.9</v>
      </c>
      <c r="R57" s="54">
        <v>2515250</v>
      </c>
      <c r="S57" s="117">
        <v>2037353</v>
      </c>
      <c r="U57" s="56">
        <f t="shared" si="0"/>
        <v>2037352.5000000002</v>
      </c>
      <c r="V57" s="56"/>
      <c r="W57" s="84"/>
      <c r="Y57" s="56"/>
      <c r="Z57" s="94"/>
    </row>
    <row r="58" spans="1:44" s="123" customFormat="1" ht="50.1" customHeight="1" x14ac:dyDescent="0.25">
      <c r="A58" s="44" t="s">
        <v>341</v>
      </c>
      <c r="B58" s="46" t="s">
        <v>342</v>
      </c>
      <c r="C58" s="46" t="s">
        <v>343</v>
      </c>
      <c r="D58" s="46" t="s">
        <v>344</v>
      </c>
      <c r="E58" s="46" t="s">
        <v>345</v>
      </c>
      <c r="F58" s="46" t="s">
        <v>346</v>
      </c>
      <c r="G58" s="46" t="s">
        <v>181</v>
      </c>
      <c r="H58" s="46" t="s">
        <v>347</v>
      </c>
      <c r="I58" s="48">
        <v>111.14463610999999</v>
      </c>
      <c r="J58" s="48">
        <v>-7.6655638899999996</v>
      </c>
      <c r="K58" s="53" t="s">
        <v>348</v>
      </c>
      <c r="L58" s="53" t="s">
        <v>28</v>
      </c>
      <c r="M58" s="51" t="s">
        <v>349</v>
      </c>
      <c r="N58" s="52" t="s">
        <v>350</v>
      </c>
      <c r="O58" s="45" t="s">
        <v>31</v>
      </c>
      <c r="P58" s="53">
        <v>1.1000000000000001</v>
      </c>
      <c r="Q58" s="53">
        <v>0.9</v>
      </c>
      <c r="R58" s="54">
        <v>2515250</v>
      </c>
      <c r="S58" s="79">
        <v>2490098</v>
      </c>
      <c r="U58" s="56">
        <f t="shared" si="0"/>
        <v>2490097.5000000005</v>
      </c>
      <c r="V58" s="72"/>
      <c r="W58" s="125"/>
      <c r="X58" s="125"/>
      <c r="Y58" s="124"/>
      <c r="Z58" s="95"/>
      <c r="AA58" s="93"/>
      <c r="AB58" s="124"/>
      <c r="AC58" s="124"/>
    </row>
    <row r="59" spans="1:44" s="123" customFormat="1" ht="50.1" customHeight="1" x14ac:dyDescent="0.2">
      <c r="A59" s="44" t="s">
        <v>351</v>
      </c>
      <c r="B59" s="46" t="s">
        <v>352</v>
      </c>
      <c r="C59" s="46" t="s">
        <v>343</v>
      </c>
      <c r="D59" s="46" t="s">
        <v>344</v>
      </c>
      <c r="E59" s="46" t="s">
        <v>353</v>
      </c>
      <c r="F59" s="46" t="s">
        <v>354</v>
      </c>
      <c r="G59" s="46" t="s">
        <v>181</v>
      </c>
      <c r="H59" s="46" t="s">
        <v>355</v>
      </c>
      <c r="I59" s="48">
        <v>111.13591</v>
      </c>
      <c r="J59" s="48">
        <v>-7.6638400000000004</v>
      </c>
      <c r="K59" s="49" t="s">
        <v>356</v>
      </c>
      <c r="L59" s="50" t="s">
        <v>28</v>
      </c>
      <c r="M59" s="51" t="s">
        <v>357</v>
      </c>
      <c r="N59" s="51" t="s">
        <v>34</v>
      </c>
      <c r="O59" s="45" t="s">
        <v>31</v>
      </c>
      <c r="P59" s="53">
        <v>1.3</v>
      </c>
      <c r="Q59" s="53">
        <v>0.9</v>
      </c>
      <c r="R59" s="54">
        <v>2515250</v>
      </c>
      <c r="S59" s="79">
        <v>2942843</v>
      </c>
      <c r="U59" s="56">
        <f t="shared" si="0"/>
        <v>2942842.5000000005</v>
      </c>
      <c r="V59" s="92"/>
      <c r="W59" s="125"/>
      <c r="X59" s="125"/>
      <c r="Y59" s="124"/>
      <c r="Z59" s="95"/>
      <c r="AA59" s="93"/>
      <c r="AB59" s="124"/>
      <c r="AC59" s="124"/>
    </row>
    <row r="60" spans="1:44" s="123" customFormat="1" ht="54.95" customHeight="1" x14ac:dyDescent="0.2">
      <c r="A60" s="44" t="s">
        <v>358</v>
      </c>
      <c r="B60" s="45" t="s">
        <v>359</v>
      </c>
      <c r="C60" s="60" t="s">
        <v>343</v>
      </c>
      <c r="D60" s="60" t="s">
        <v>343</v>
      </c>
      <c r="E60" s="46" t="s">
        <v>360</v>
      </c>
      <c r="F60" s="47" t="s">
        <v>343</v>
      </c>
      <c r="G60" s="46" t="s">
        <v>52</v>
      </c>
      <c r="H60" s="67" t="s">
        <v>361</v>
      </c>
      <c r="I60" s="82">
        <v>111.12832</v>
      </c>
      <c r="J60" s="82">
        <v>-7.6644600000000001</v>
      </c>
      <c r="K60" s="49" t="s">
        <v>37</v>
      </c>
      <c r="L60" s="50" t="s">
        <v>28</v>
      </c>
      <c r="M60" s="52" t="s">
        <v>362</v>
      </c>
      <c r="N60" s="126" t="s">
        <v>363</v>
      </c>
      <c r="O60" s="45" t="s">
        <v>282</v>
      </c>
      <c r="P60" s="68">
        <v>1.3</v>
      </c>
      <c r="Q60" s="53">
        <v>1</v>
      </c>
      <c r="R60" s="54">
        <v>2515250</v>
      </c>
      <c r="S60" s="55">
        <v>3269825</v>
      </c>
      <c r="T60" s="124"/>
      <c r="U60" s="56">
        <f t="shared" si="0"/>
        <v>3269825</v>
      </c>
      <c r="V60" s="56"/>
      <c r="W60" s="125"/>
      <c r="X60" s="124"/>
      <c r="Y60" s="56"/>
      <c r="Z60" s="122"/>
      <c r="AA60" s="124"/>
      <c r="AB60" s="124"/>
      <c r="AC60" s="124"/>
    </row>
    <row r="61" spans="1:44" s="71" customFormat="1" ht="57" x14ac:dyDescent="0.25">
      <c r="A61" s="44" t="s">
        <v>364</v>
      </c>
      <c r="B61" s="45" t="s">
        <v>365</v>
      </c>
      <c r="C61" s="60" t="s">
        <v>343</v>
      </c>
      <c r="D61" s="46" t="s">
        <v>343</v>
      </c>
      <c r="E61" s="59" t="s">
        <v>34</v>
      </c>
      <c r="F61" s="46" t="s">
        <v>343</v>
      </c>
      <c r="G61" s="46" t="s">
        <v>60</v>
      </c>
      <c r="H61" s="46" t="s">
        <v>366</v>
      </c>
      <c r="I61" s="82">
        <v>111.127436</v>
      </c>
      <c r="J61" s="82">
        <v>-7.6622073999999998</v>
      </c>
      <c r="K61" s="34" t="s">
        <v>367</v>
      </c>
      <c r="L61" s="43" t="s">
        <v>28</v>
      </c>
      <c r="M61" s="73" t="s">
        <v>368</v>
      </c>
      <c r="N61" s="65" t="s">
        <v>34</v>
      </c>
      <c r="O61" s="45" t="s">
        <v>282</v>
      </c>
      <c r="P61" s="53">
        <v>1.2</v>
      </c>
      <c r="Q61" s="53">
        <v>1</v>
      </c>
      <c r="R61" s="54">
        <v>2515250</v>
      </c>
      <c r="S61" s="79">
        <v>3018300</v>
      </c>
      <c r="U61" s="56">
        <f t="shared" si="0"/>
        <v>3018300</v>
      </c>
      <c r="V61" s="72"/>
      <c r="W61" s="63"/>
      <c r="X61" s="72"/>
      <c r="Y61" s="72"/>
      <c r="Z61" s="72"/>
      <c r="AA61" s="72"/>
      <c r="AB61" s="72"/>
      <c r="AC61" s="72"/>
    </row>
    <row r="62" spans="1:44" s="127" customFormat="1" ht="69.95" customHeight="1" x14ac:dyDescent="0.2">
      <c r="A62" s="44" t="s">
        <v>369</v>
      </c>
      <c r="B62" s="45" t="s">
        <v>370</v>
      </c>
      <c r="C62" s="46" t="s">
        <v>343</v>
      </c>
      <c r="D62" s="45" t="s">
        <v>343</v>
      </c>
      <c r="E62" s="46" t="s">
        <v>371</v>
      </c>
      <c r="F62" s="45" t="s">
        <v>343</v>
      </c>
      <c r="G62" s="46" t="s">
        <v>44</v>
      </c>
      <c r="H62" s="65" t="s">
        <v>372</v>
      </c>
      <c r="I62" s="66">
        <v>111.12514</v>
      </c>
      <c r="J62" s="66">
        <v>-7.6660500000000003</v>
      </c>
      <c r="K62" s="59" t="s">
        <v>222</v>
      </c>
      <c r="L62" s="50" t="s">
        <v>28</v>
      </c>
      <c r="M62" s="67" t="s">
        <v>373</v>
      </c>
      <c r="N62" s="51" t="s">
        <v>34</v>
      </c>
      <c r="O62" s="45" t="s">
        <v>282</v>
      </c>
      <c r="P62" s="53">
        <v>1.2</v>
      </c>
      <c r="Q62" s="53">
        <v>1</v>
      </c>
      <c r="R62" s="54">
        <v>2515250</v>
      </c>
      <c r="S62" s="54">
        <v>3018300</v>
      </c>
      <c r="U62" s="56">
        <f t="shared" si="0"/>
        <v>3018300</v>
      </c>
      <c r="V62" s="92"/>
      <c r="W62" s="63"/>
      <c r="X62" s="95"/>
      <c r="Y62" s="92"/>
      <c r="Z62" s="92"/>
      <c r="AA62" s="92"/>
      <c r="AB62" s="92"/>
      <c r="AC62" s="92"/>
    </row>
    <row r="63" spans="1:44" s="123" customFormat="1" ht="54.95" customHeight="1" x14ac:dyDescent="0.2">
      <c r="A63" s="44" t="s">
        <v>374</v>
      </c>
      <c r="B63" s="45" t="s">
        <v>375</v>
      </c>
      <c r="C63" s="60" t="s">
        <v>343</v>
      </c>
      <c r="D63" s="45" t="s">
        <v>376</v>
      </c>
      <c r="E63" s="45">
        <v>140694104</v>
      </c>
      <c r="F63" s="47" t="s">
        <v>377</v>
      </c>
      <c r="G63" s="46" t="s">
        <v>25</v>
      </c>
      <c r="H63" s="46" t="s">
        <v>378</v>
      </c>
      <c r="I63" s="48">
        <v>111.16884</v>
      </c>
      <c r="J63" s="48">
        <v>-7.6671399999999998</v>
      </c>
      <c r="K63" s="49" t="s">
        <v>37</v>
      </c>
      <c r="L63" s="50" t="s">
        <v>28</v>
      </c>
      <c r="M63" s="51" t="s">
        <v>379</v>
      </c>
      <c r="N63" s="52" t="s">
        <v>34</v>
      </c>
      <c r="O63" s="45" t="s">
        <v>31</v>
      </c>
      <c r="P63" s="53">
        <v>1.3</v>
      </c>
      <c r="Q63" s="53">
        <v>0.9</v>
      </c>
      <c r="R63" s="54">
        <v>2515250</v>
      </c>
      <c r="S63" s="55">
        <v>2942843</v>
      </c>
      <c r="T63" s="128"/>
      <c r="U63" s="56">
        <f t="shared" si="0"/>
        <v>2942842.5000000005</v>
      </c>
      <c r="V63" s="56"/>
      <c r="W63" s="125"/>
      <c r="X63" s="124"/>
      <c r="Y63" s="56"/>
      <c r="Z63" s="122"/>
      <c r="AA63" s="124"/>
      <c r="AB63" s="124"/>
      <c r="AC63" s="124"/>
    </row>
    <row r="64" spans="1:44" s="123" customFormat="1" ht="60" customHeight="1" x14ac:dyDescent="0.2">
      <c r="A64" s="44" t="s">
        <v>380</v>
      </c>
      <c r="B64" s="45" t="s">
        <v>381</v>
      </c>
      <c r="C64" s="60" t="s">
        <v>343</v>
      </c>
      <c r="D64" s="45" t="s">
        <v>376</v>
      </c>
      <c r="E64" s="59" t="s">
        <v>34</v>
      </c>
      <c r="F64" s="46" t="s">
        <v>382</v>
      </c>
      <c r="G64" s="46" t="s">
        <v>60</v>
      </c>
      <c r="H64" s="67" t="s">
        <v>383</v>
      </c>
      <c r="I64" s="82">
        <v>111.15893</v>
      </c>
      <c r="J64" s="82">
        <v>-7.6623400000000004</v>
      </c>
      <c r="K64" s="49" t="s">
        <v>37</v>
      </c>
      <c r="L64" s="50" t="s">
        <v>28</v>
      </c>
      <c r="M64" s="52" t="s">
        <v>384</v>
      </c>
      <c r="N64" s="51" t="s">
        <v>34</v>
      </c>
      <c r="O64" s="45" t="s">
        <v>31</v>
      </c>
      <c r="P64" s="53">
        <v>1.3</v>
      </c>
      <c r="Q64" s="53">
        <v>0.9</v>
      </c>
      <c r="R64" s="54">
        <v>2515250</v>
      </c>
      <c r="S64" s="54">
        <v>2942843</v>
      </c>
      <c r="U64" s="56">
        <f t="shared" si="0"/>
        <v>2942842.5000000005</v>
      </c>
      <c r="V64" s="124"/>
      <c r="W64" s="63"/>
      <c r="X64" s="129"/>
      <c r="Y64" s="124"/>
      <c r="Z64" s="63"/>
      <c r="AA64" s="64"/>
      <c r="AB64" s="124"/>
      <c r="AC64" s="124"/>
    </row>
    <row r="65" spans="1:29" s="110" customFormat="1" ht="69.95" customHeight="1" x14ac:dyDescent="0.2">
      <c r="A65" s="44" t="s">
        <v>385</v>
      </c>
      <c r="B65" s="45" t="s">
        <v>386</v>
      </c>
      <c r="C65" s="60" t="s">
        <v>343</v>
      </c>
      <c r="D65" s="46" t="s">
        <v>387</v>
      </c>
      <c r="E65" s="59" t="s">
        <v>34</v>
      </c>
      <c r="F65" s="46" t="s">
        <v>388</v>
      </c>
      <c r="G65" s="46" t="s">
        <v>60</v>
      </c>
      <c r="H65" s="46" t="s">
        <v>389</v>
      </c>
      <c r="I65" s="48">
        <v>111.083</v>
      </c>
      <c r="J65" s="48">
        <v>-7.6628999999999996</v>
      </c>
      <c r="K65" s="53" t="s">
        <v>37</v>
      </c>
      <c r="L65" s="53" t="s">
        <v>28</v>
      </c>
      <c r="M65" s="51" t="s">
        <v>390</v>
      </c>
      <c r="N65" s="51" t="s">
        <v>34</v>
      </c>
      <c r="O65" s="45" t="s">
        <v>31</v>
      </c>
      <c r="P65" s="53">
        <v>1.3</v>
      </c>
      <c r="Q65" s="53">
        <v>0.9</v>
      </c>
      <c r="R65" s="54">
        <v>2515250</v>
      </c>
      <c r="S65" s="79">
        <v>2942843</v>
      </c>
      <c r="T65" s="123"/>
      <c r="U65" s="56">
        <f t="shared" si="0"/>
        <v>2942842.5000000005</v>
      </c>
      <c r="V65" s="125"/>
      <c r="W65" s="63"/>
      <c r="X65" s="95"/>
      <c r="Y65" s="129"/>
      <c r="Z65" s="124"/>
      <c r="AA65" s="124"/>
      <c r="AB65" s="83"/>
      <c r="AC65" s="83"/>
    </row>
    <row r="66" spans="1:29" s="123" customFormat="1" ht="54.95" customHeight="1" x14ac:dyDescent="0.2">
      <c r="A66" s="44" t="s">
        <v>391</v>
      </c>
      <c r="B66" s="45" t="s">
        <v>392</v>
      </c>
      <c r="C66" s="60" t="s">
        <v>343</v>
      </c>
      <c r="D66" s="45" t="s">
        <v>393</v>
      </c>
      <c r="E66" s="45">
        <v>1444942010</v>
      </c>
      <c r="F66" s="47" t="s">
        <v>394</v>
      </c>
      <c r="G66" s="46" t="s">
        <v>52</v>
      </c>
      <c r="H66" s="46" t="s">
        <v>395</v>
      </c>
      <c r="I66" s="48">
        <v>111.11396999999999</v>
      </c>
      <c r="J66" s="48">
        <v>-7.66594</v>
      </c>
      <c r="K66" s="53" t="s">
        <v>37</v>
      </c>
      <c r="L66" s="50" t="s">
        <v>28</v>
      </c>
      <c r="M66" s="46" t="s">
        <v>396</v>
      </c>
      <c r="N66" s="45" t="s">
        <v>34</v>
      </c>
      <c r="O66" s="45" t="s">
        <v>282</v>
      </c>
      <c r="P66" s="53">
        <v>1.3</v>
      </c>
      <c r="Q66" s="53">
        <v>1</v>
      </c>
      <c r="R66" s="54">
        <v>2515250</v>
      </c>
      <c r="S66" s="79">
        <v>3269825</v>
      </c>
      <c r="U66" s="56">
        <f t="shared" si="0"/>
        <v>3269825</v>
      </c>
      <c r="V66" s="56"/>
      <c r="W66" s="124"/>
      <c r="X66" s="124"/>
      <c r="Y66" s="124"/>
      <c r="Z66" s="124"/>
      <c r="AA66" s="124"/>
      <c r="AB66" s="124"/>
      <c r="AC66" s="124"/>
    </row>
    <row r="67" spans="1:29" s="110" customFormat="1" ht="50.1" customHeight="1" x14ac:dyDescent="0.2">
      <c r="A67" s="44" t="s">
        <v>397</v>
      </c>
      <c r="B67" s="45" t="s">
        <v>398</v>
      </c>
      <c r="C67" s="60" t="s">
        <v>343</v>
      </c>
      <c r="D67" s="45" t="s">
        <v>393</v>
      </c>
      <c r="E67" s="59" t="s">
        <v>34</v>
      </c>
      <c r="F67" s="46" t="s">
        <v>399</v>
      </c>
      <c r="G67" s="46" t="s">
        <v>60</v>
      </c>
      <c r="H67" s="46" t="s">
        <v>400</v>
      </c>
      <c r="I67" s="48">
        <v>111.105</v>
      </c>
      <c r="J67" s="48">
        <v>-7.6634700000000002</v>
      </c>
      <c r="K67" s="53" t="s">
        <v>37</v>
      </c>
      <c r="L67" s="50" t="s">
        <v>28</v>
      </c>
      <c r="M67" s="67" t="s">
        <v>401</v>
      </c>
      <c r="N67" s="67" t="s">
        <v>402</v>
      </c>
      <c r="O67" s="45" t="s">
        <v>282</v>
      </c>
      <c r="P67" s="53">
        <v>1.3</v>
      </c>
      <c r="Q67" s="53">
        <v>1</v>
      </c>
      <c r="R67" s="54">
        <v>2515250</v>
      </c>
      <c r="S67" s="79">
        <v>3269825</v>
      </c>
      <c r="T67" s="123"/>
      <c r="U67" s="56">
        <f t="shared" si="0"/>
        <v>3269825</v>
      </c>
      <c r="V67" s="125"/>
      <c r="W67" s="63"/>
      <c r="X67" s="129"/>
      <c r="Y67" s="124"/>
      <c r="Z67" s="124"/>
      <c r="AA67" s="124"/>
      <c r="AB67" s="83"/>
      <c r="AC67" s="83"/>
    </row>
    <row r="68" spans="1:29" ht="45" customHeight="1" x14ac:dyDescent="0.2">
      <c r="A68" s="44" t="s">
        <v>403</v>
      </c>
      <c r="B68" s="46" t="s">
        <v>404</v>
      </c>
      <c r="C68" s="46" t="s">
        <v>405</v>
      </c>
      <c r="D68" s="130" t="s">
        <v>406</v>
      </c>
      <c r="E68" s="46" t="s">
        <v>407</v>
      </c>
      <c r="F68" s="46" t="s">
        <v>408</v>
      </c>
      <c r="G68" s="46" t="s">
        <v>409</v>
      </c>
      <c r="H68" s="46" t="s">
        <v>410</v>
      </c>
      <c r="I68" s="48">
        <v>111.11742</v>
      </c>
      <c r="J68" s="48">
        <v>-7.6192099999999998</v>
      </c>
      <c r="K68" s="53" t="s">
        <v>54</v>
      </c>
      <c r="L68" s="59" t="s">
        <v>28</v>
      </c>
      <c r="M68" s="51" t="s">
        <v>411</v>
      </c>
      <c r="N68" s="51" t="s">
        <v>34</v>
      </c>
      <c r="O68" s="45" t="s">
        <v>31</v>
      </c>
      <c r="P68" s="53">
        <v>1.1000000000000001</v>
      </c>
      <c r="Q68" s="53">
        <v>0.9</v>
      </c>
      <c r="R68" s="54">
        <v>2515250</v>
      </c>
      <c r="S68" s="131">
        <v>2490098</v>
      </c>
      <c r="U68" s="56">
        <f t="shared" si="0"/>
        <v>2490097.5000000005</v>
      </c>
      <c r="W68" s="63"/>
      <c r="X68" s="85"/>
      <c r="Z68" s="83"/>
    </row>
    <row r="69" spans="1:29" s="133" customFormat="1" ht="54.95" customHeight="1" x14ac:dyDescent="0.2">
      <c r="A69" s="44" t="s">
        <v>412</v>
      </c>
      <c r="B69" s="45" t="s">
        <v>413</v>
      </c>
      <c r="C69" s="45" t="s">
        <v>405</v>
      </c>
      <c r="D69" s="45" t="s">
        <v>414</v>
      </c>
      <c r="E69" s="45">
        <v>140693104</v>
      </c>
      <c r="F69" s="47" t="s">
        <v>405</v>
      </c>
      <c r="G69" s="46" t="s">
        <v>25</v>
      </c>
      <c r="H69" s="47" t="s">
        <v>415</v>
      </c>
      <c r="I69" s="48">
        <v>111.1191</v>
      </c>
      <c r="J69" s="48">
        <v>-7.6010499999999999</v>
      </c>
      <c r="K69" s="49" t="s">
        <v>27</v>
      </c>
      <c r="L69" s="132" t="s">
        <v>28</v>
      </c>
      <c r="M69" s="51" t="s">
        <v>416</v>
      </c>
      <c r="N69" s="52" t="s">
        <v>34</v>
      </c>
      <c r="O69" s="45" t="s">
        <v>31</v>
      </c>
      <c r="P69" s="91">
        <v>1.3</v>
      </c>
      <c r="Q69" s="53">
        <v>0.9</v>
      </c>
      <c r="R69" s="54">
        <v>2515250</v>
      </c>
      <c r="S69" s="55">
        <v>2942843</v>
      </c>
      <c r="U69" s="56">
        <f t="shared" si="0"/>
        <v>2942842.5000000005</v>
      </c>
      <c r="V69" s="56"/>
      <c r="W69" s="134"/>
      <c r="X69" s="80"/>
      <c r="Y69" s="56"/>
      <c r="Z69" s="58"/>
      <c r="AA69" s="80"/>
      <c r="AB69" s="80"/>
      <c r="AC69" s="80"/>
    </row>
    <row r="70" spans="1:29" s="101" customFormat="1" ht="54.95" customHeight="1" x14ac:dyDescent="0.2">
      <c r="A70" s="44" t="s">
        <v>417</v>
      </c>
      <c r="B70" s="45" t="s">
        <v>418</v>
      </c>
      <c r="C70" s="45" t="s">
        <v>405</v>
      </c>
      <c r="D70" s="45" t="s">
        <v>414</v>
      </c>
      <c r="E70" s="59" t="s">
        <v>34</v>
      </c>
      <c r="F70" s="46" t="s">
        <v>405</v>
      </c>
      <c r="G70" s="46" t="s">
        <v>60</v>
      </c>
      <c r="H70" s="46" t="s">
        <v>419</v>
      </c>
      <c r="I70" s="48">
        <v>111.122</v>
      </c>
      <c r="J70" s="48">
        <v>-7.60337</v>
      </c>
      <c r="K70" s="49" t="s">
        <v>62</v>
      </c>
      <c r="L70" s="59" t="s">
        <v>28</v>
      </c>
      <c r="M70" s="51" t="s">
        <v>420</v>
      </c>
      <c r="N70" s="51" t="s">
        <v>34</v>
      </c>
      <c r="O70" s="45" t="s">
        <v>31</v>
      </c>
      <c r="P70" s="53">
        <v>1.3</v>
      </c>
      <c r="Q70" s="53">
        <v>0.9</v>
      </c>
      <c r="R70" s="54">
        <v>2515250</v>
      </c>
      <c r="S70" s="54">
        <v>2942843</v>
      </c>
      <c r="U70" s="56">
        <f t="shared" si="0"/>
        <v>2942842.5000000005</v>
      </c>
      <c r="V70" s="100"/>
      <c r="W70" s="63"/>
      <c r="X70" s="113"/>
      <c r="Y70" s="100"/>
      <c r="Z70" s="63"/>
      <c r="AA70" s="64"/>
      <c r="AB70" s="100"/>
      <c r="AC70" s="100"/>
    </row>
    <row r="71" spans="1:29" s="136" customFormat="1" ht="45" customHeight="1" x14ac:dyDescent="0.2">
      <c r="A71" s="44" t="s">
        <v>421</v>
      </c>
      <c r="B71" s="60" t="s">
        <v>422</v>
      </c>
      <c r="C71" s="46" t="s">
        <v>405</v>
      </c>
      <c r="D71" s="45" t="s">
        <v>414</v>
      </c>
      <c r="E71" s="46" t="s">
        <v>423</v>
      </c>
      <c r="F71" s="45" t="s">
        <v>424</v>
      </c>
      <c r="G71" s="46" t="s">
        <v>44</v>
      </c>
      <c r="H71" s="65" t="s">
        <v>425</v>
      </c>
      <c r="I71" s="66">
        <v>111.11932</v>
      </c>
      <c r="J71" s="66">
        <v>-7.6008500000000003</v>
      </c>
      <c r="K71" s="59" t="s">
        <v>46</v>
      </c>
      <c r="L71" s="59" t="s">
        <v>28</v>
      </c>
      <c r="M71" s="67" t="s">
        <v>426</v>
      </c>
      <c r="N71" s="51" t="s">
        <v>34</v>
      </c>
      <c r="O71" s="45" t="s">
        <v>31</v>
      </c>
      <c r="P71" s="135">
        <v>1.2</v>
      </c>
      <c r="Q71" s="53">
        <v>0.9</v>
      </c>
      <c r="R71" s="54">
        <v>2515250</v>
      </c>
      <c r="S71" s="54">
        <v>2716470</v>
      </c>
      <c r="U71" s="56">
        <f t="shared" si="0"/>
        <v>2716470</v>
      </c>
      <c r="V71" s="137"/>
      <c r="W71" s="63"/>
      <c r="X71" s="138"/>
      <c r="Y71" s="137"/>
      <c r="Z71" s="137"/>
      <c r="AA71" s="137"/>
      <c r="AB71" s="137"/>
      <c r="AC71" s="137"/>
    </row>
    <row r="72" spans="1:29" s="110" customFormat="1" ht="50.1" customHeight="1" x14ac:dyDescent="0.2">
      <c r="A72" s="44" t="s">
        <v>427</v>
      </c>
      <c r="B72" s="45" t="s">
        <v>428</v>
      </c>
      <c r="C72" s="45" t="s">
        <v>405</v>
      </c>
      <c r="D72" s="45" t="s">
        <v>149</v>
      </c>
      <c r="E72" s="59" t="s">
        <v>34</v>
      </c>
      <c r="F72" s="46" t="s">
        <v>429</v>
      </c>
      <c r="G72" s="46" t="s">
        <v>60</v>
      </c>
      <c r="H72" s="46" t="s">
        <v>430</v>
      </c>
      <c r="I72" s="48">
        <v>111.086</v>
      </c>
      <c r="J72" s="48">
        <v>-7.5821899999999998</v>
      </c>
      <c r="K72" s="49" t="s">
        <v>37</v>
      </c>
      <c r="L72" s="59" t="s">
        <v>28</v>
      </c>
      <c r="M72" s="51" t="s">
        <v>431</v>
      </c>
      <c r="N72" s="51" t="s">
        <v>34</v>
      </c>
      <c r="O72" s="45" t="s">
        <v>31</v>
      </c>
      <c r="P72" s="53">
        <v>1.3</v>
      </c>
      <c r="Q72" s="59">
        <v>0.9</v>
      </c>
      <c r="R72" s="54">
        <v>2515250</v>
      </c>
      <c r="S72" s="79">
        <v>2942843</v>
      </c>
      <c r="T72" s="101"/>
      <c r="U72" s="56">
        <f t="shared" si="0"/>
        <v>2942842.5000000005</v>
      </c>
      <c r="V72" s="112"/>
      <c r="W72" s="63"/>
      <c r="X72" s="95"/>
      <c r="Y72" s="113"/>
      <c r="Z72" s="100"/>
      <c r="AA72" s="100"/>
      <c r="AB72" s="83"/>
      <c r="AC72" s="83"/>
    </row>
    <row r="73" spans="1:29" ht="54.95" customHeight="1" x14ac:dyDescent="0.2">
      <c r="A73" s="44" t="s">
        <v>432</v>
      </c>
      <c r="B73" s="45" t="s">
        <v>428</v>
      </c>
      <c r="C73" s="45" t="s">
        <v>405</v>
      </c>
      <c r="D73" s="45" t="s">
        <v>149</v>
      </c>
      <c r="E73" s="59" t="s">
        <v>34</v>
      </c>
      <c r="F73" s="46" t="s">
        <v>433</v>
      </c>
      <c r="G73" s="46" t="s">
        <v>60</v>
      </c>
      <c r="H73" s="46" t="s">
        <v>434</v>
      </c>
      <c r="I73" s="48">
        <v>111.09305999999999</v>
      </c>
      <c r="J73" s="48">
        <v>-7.5854499999999998</v>
      </c>
      <c r="K73" s="53" t="s">
        <v>37</v>
      </c>
      <c r="L73" s="59" t="s">
        <v>28</v>
      </c>
      <c r="M73" s="46" t="s">
        <v>435</v>
      </c>
      <c r="N73" s="51" t="s">
        <v>34</v>
      </c>
      <c r="O73" s="45" t="s">
        <v>31</v>
      </c>
      <c r="P73" s="53">
        <v>1.3</v>
      </c>
      <c r="Q73" s="59">
        <v>0.9</v>
      </c>
      <c r="R73" s="139">
        <v>2515250</v>
      </c>
      <c r="S73" s="79">
        <v>2942842.5000000005</v>
      </c>
      <c r="U73" s="56">
        <f t="shared" si="0"/>
        <v>2942842.5000000005</v>
      </c>
      <c r="W73" s="63"/>
      <c r="X73" s="85"/>
      <c r="Z73" s="83"/>
    </row>
    <row r="74" spans="1:29" s="110" customFormat="1" ht="50.1" customHeight="1" x14ac:dyDescent="0.2">
      <c r="A74" s="44" t="s">
        <v>436</v>
      </c>
      <c r="B74" s="45" t="s">
        <v>437</v>
      </c>
      <c r="C74" s="45" t="s">
        <v>438</v>
      </c>
      <c r="D74" s="45" t="s">
        <v>439</v>
      </c>
      <c r="E74" s="59" t="s">
        <v>34</v>
      </c>
      <c r="F74" s="46" t="s">
        <v>440</v>
      </c>
      <c r="G74" s="46" t="s">
        <v>60</v>
      </c>
      <c r="H74" s="46" t="s">
        <v>441</v>
      </c>
      <c r="I74" s="48">
        <v>111.02460000000001</v>
      </c>
      <c r="J74" s="48">
        <v>-7.6191500000000003</v>
      </c>
      <c r="K74" s="53" t="s">
        <v>37</v>
      </c>
      <c r="L74" s="53" t="s">
        <v>28</v>
      </c>
      <c r="M74" s="52" t="s">
        <v>442</v>
      </c>
      <c r="N74" s="51" t="s">
        <v>34</v>
      </c>
      <c r="O74" s="45" t="s">
        <v>31</v>
      </c>
      <c r="P74" s="53">
        <v>1.3</v>
      </c>
      <c r="Q74" s="53">
        <v>0.9</v>
      </c>
      <c r="R74" s="54">
        <v>2515250</v>
      </c>
      <c r="S74" s="54">
        <v>2942843</v>
      </c>
      <c r="U74" s="56">
        <f t="shared" ref="U74:U138" si="1">P74*Q74*R74</f>
        <v>2942842.5000000005</v>
      </c>
      <c r="V74" s="83"/>
      <c r="W74" s="63"/>
      <c r="X74" s="85"/>
      <c r="Y74" s="83"/>
      <c r="Z74" s="63"/>
      <c r="AA74" s="64"/>
      <c r="AB74" s="83"/>
      <c r="AC74" s="83"/>
    </row>
    <row r="75" spans="1:29" s="110" customFormat="1" ht="45" customHeight="1" x14ac:dyDescent="0.2">
      <c r="A75" s="44" t="s">
        <v>443</v>
      </c>
      <c r="B75" s="45" t="s">
        <v>444</v>
      </c>
      <c r="C75" s="106" t="s">
        <v>445</v>
      </c>
      <c r="D75" s="107" t="s">
        <v>439</v>
      </c>
      <c r="E75" s="47" t="s">
        <v>446</v>
      </c>
      <c r="F75" s="107" t="s">
        <v>439</v>
      </c>
      <c r="G75" s="47" t="s">
        <v>205</v>
      </c>
      <c r="H75" s="46" t="s">
        <v>447</v>
      </c>
      <c r="I75" s="48">
        <v>111.03476999999999</v>
      </c>
      <c r="J75" s="48">
        <v>-7.61564</v>
      </c>
      <c r="K75" s="53" t="s">
        <v>37</v>
      </c>
      <c r="L75" s="53" t="s">
        <v>28</v>
      </c>
      <c r="M75" s="46" t="s">
        <v>448</v>
      </c>
      <c r="N75" s="51" t="s">
        <v>34</v>
      </c>
      <c r="O75" s="45" t="s">
        <v>31</v>
      </c>
      <c r="P75" s="53">
        <v>1.3</v>
      </c>
      <c r="Q75" s="53">
        <v>0.9</v>
      </c>
      <c r="R75" s="54">
        <v>2515250</v>
      </c>
      <c r="S75" s="79">
        <v>2942843</v>
      </c>
      <c r="U75" s="56">
        <f t="shared" si="1"/>
        <v>2942842.5000000005</v>
      </c>
      <c r="V75" s="83"/>
      <c r="W75" s="83"/>
      <c r="X75" s="85"/>
      <c r="Y75" s="85"/>
      <c r="Z75" s="83"/>
      <c r="AA75" s="83"/>
      <c r="AB75" s="83"/>
      <c r="AC75" s="83"/>
    </row>
    <row r="76" spans="1:29" s="110" customFormat="1" ht="54.95" customHeight="1" x14ac:dyDescent="0.2">
      <c r="A76" s="44" t="s">
        <v>449</v>
      </c>
      <c r="B76" s="45" t="s">
        <v>450</v>
      </c>
      <c r="C76" s="46" t="s">
        <v>445</v>
      </c>
      <c r="D76" s="45" t="s">
        <v>451</v>
      </c>
      <c r="E76" s="45">
        <v>142769126</v>
      </c>
      <c r="F76" s="47" t="s">
        <v>452</v>
      </c>
      <c r="G76" s="46" t="s">
        <v>52</v>
      </c>
      <c r="H76" s="46" t="s">
        <v>453</v>
      </c>
      <c r="I76" s="48">
        <v>111.05065</v>
      </c>
      <c r="J76" s="48">
        <v>-7.6183800000000002</v>
      </c>
      <c r="K76" s="49" t="s">
        <v>54</v>
      </c>
      <c r="L76" s="50" t="s">
        <v>28</v>
      </c>
      <c r="M76" s="51" t="s">
        <v>454</v>
      </c>
      <c r="N76" s="51" t="s">
        <v>34</v>
      </c>
      <c r="O76" s="45" t="s">
        <v>31</v>
      </c>
      <c r="P76" s="53">
        <v>1.1000000000000001</v>
      </c>
      <c r="Q76" s="53">
        <v>0.9</v>
      </c>
      <c r="R76" s="54">
        <v>2515250</v>
      </c>
      <c r="S76" s="117">
        <v>2490098</v>
      </c>
      <c r="U76" s="56">
        <f t="shared" si="1"/>
        <v>2490097.5000000005</v>
      </c>
      <c r="V76" s="56"/>
      <c r="W76" s="84"/>
      <c r="X76" s="83"/>
      <c r="Y76" s="56"/>
      <c r="Z76" s="94"/>
      <c r="AA76" s="83"/>
      <c r="AB76" s="83"/>
      <c r="AC76" s="83"/>
    </row>
    <row r="77" spans="1:29" s="141" customFormat="1" ht="60" customHeight="1" x14ac:dyDescent="0.2">
      <c r="A77" s="44" t="s">
        <v>455</v>
      </c>
      <c r="B77" s="45" t="s">
        <v>456</v>
      </c>
      <c r="C77" s="46" t="s">
        <v>445</v>
      </c>
      <c r="D77" s="45" t="s">
        <v>457</v>
      </c>
      <c r="E77" s="59" t="s">
        <v>34</v>
      </c>
      <c r="F77" s="46" t="s">
        <v>458</v>
      </c>
      <c r="G77" s="46" t="s">
        <v>60</v>
      </c>
      <c r="H77" s="46" t="s">
        <v>459</v>
      </c>
      <c r="I77" s="48">
        <v>111.104</v>
      </c>
      <c r="J77" s="48">
        <v>-7.6442399999999999</v>
      </c>
      <c r="K77" s="140" t="s">
        <v>37</v>
      </c>
      <c r="L77" s="140" t="s">
        <v>28</v>
      </c>
      <c r="M77" s="51" t="s">
        <v>460</v>
      </c>
      <c r="N77" s="51" t="s">
        <v>34</v>
      </c>
      <c r="O77" s="45" t="s">
        <v>31</v>
      </c>
      <c r="P77" s="68">
        <v>1.3</v>
      </c>
      <c r="Q77" s="59">
        <v>0.9</v>
      </c>
      <c r="R77" s="54">
        <v>2515250</v>
      </c>
      <c r="S77" s="79">
        <v>2942843</v>
      </c>
      <c r="T77" s="110"/>
      <c r="U77" s="56">
        <f t="shared" si="1"/>
        <v>2942842.5000000005</v>
      </c>
      <c r="V77" s="84"/>
      <c r="W77" s="63"/>
      <c r="X77" s="95"/>
      <c r="Y77" s="85"/>
      <c r="Z77" s="83"/>
      <c r="AA77" s="83"/>
      <c r="AB77" s="30"/>
      <c r="AC77" s="30"/>
    </row>
    <row r="78" spans="1:29" s="110" customFormat="1" ht="45" customHeight="1" x14ac:dyDescent="0.2">
      <c r="A78" s="44" t="s">
        <v>461</v>
      </c>
      <c r="B78" s="45" t="s">
        <v>462</v>
      </c>
      <c r="C78" s="106" t="s">
        <v>445</v>
      </c>
      <c r="D78" s="107" t="s">
        <v>463</v>
      </c>
      <c r="E78" s="47" t="s">
        <v>464</v>
      </c>
      <c r="F78" s="107" t="s">
        <v>457</v>
      </c>
      <c r="G78" s="47" t="s">
        <v>205</v>
      </c>
      <c r="H78" s="46" t="s">
        <v>465</v>
      </c>
      <c r="I78" s="48">
        <v>111.10693000000001</v>
      </c>
      <c r="J78" s="48">
        <v>-7.6365600000000002</v>
      </c>
      <c r="K78" s="53" t="s">
        <v>46</v>
      </c>
      <c r="L78" s="53" t="s">
        <v>28</v>
      </c>
      <c r="M78" s="67" t="s">
        <v>466</v>
      </c>
      <c r="N78" s="51" t="s">
        <v>34</v>
      </c>
      <c r="O78" s="45" t="s">
        <v>31</v>
      </c>
      <c r="P78" s="53">
        <v>1.2</v>
      </c>
      <c r="Q78" s="53">
        <v>0.9</v>
      </c>
      <c r="R78" s="54">
        <v>2515250</v>
      </c>
      <c r="S78" s="79">
        <v>2716470</v>
      </c>
      <c r="U78" s="56">
        <f t="shared" si="1"/>
        <v>2716470</v>
      </c>
      <c r="V78" s="83"/>
      <c r="W78" s="83"/>
      <c r="X78" s="85"/>
      <c r="Y78" s="85"/>
      <c r="Z78" s="83"/>
      <c r="AA78" s="83"/>
      <c r="AB78" s="83"/>
      <c r="AC78" s="83"/>
    </row>
    <row r="79" spans="1:29" s="71" customFormat="1" ht="65.099999999999994" customHeight="1" x14ac:dyDescent="0.25">
      <c r="A79" s="44" t="s">
        <v>467</v>
      </c>
      <c r="B79" s="70" t="s">
        <v>468</v>
      </c>
      <c r="C79" s="106" t="s">
        <v>445</v>
      </c>
      <c r="D79" s="70" t="s">
        <v>463</v>
      </c>
      <c r="E79" s="142" t="s">
        <v>469</v>
      </c>
      <c r="F79" s="73" t="s">
        <v>470</v>
      </c>
      <c r="G79" s="46" t="s">
        <v>471</v>
      </c>
      <c r="H79" s="70" t="s">
        <v>472</v>
      </c>
      <c r="I79" s="74">
        <v>111.10957000000001</v>
      </c>
      <c r="J79" s="74">
        <v>-7.6292099999999996</v>
      </c>
      <c r="K79" s="75" t="s">
        <v>54</v>
      </c>
      <c r="L79" s="53" t="s">
        <v>28</v>
      </c>
      <c r="M79" s="73" t="s">
        <v>473</v>
      </c>
      <c r="N79" s="51" t="s">
        <v>34</v>
      </c>
      <c r="O79" s="45" t="s">
        <v>31</v>
      </c>
      <c r="P79" s="68">
        <v>1.1000000000000001</v>
      </c>
      <c r="Q79" s="53">
        <v>0.9</v>
      </c>
      <c r="R79" s="54">
        <v>2515250</v>
      </c>
      <c r="S79" s="79">
        <v>2490098</v>
      </c>
      <c r="U79" s="56">
        <f t="shared" si="1"/>
        <v>2490097.5000000005</v>
      </c>
      <c r="V79" s="72"/>
      <c r="W79" s="72"/>
      <c r="X79" s="72"/>
      <c r="Y79" s="72"/>
      <c r="Z79" s="72"/>
      <c r="AA79" s="72"/>
      <c r="AB79" s="72"/>
      <c r="AC79" s="72"/>
    </row>
    <row r="80" spans="1:29" s="110" customFormat="1" ht="45" customHeight="1" x14ac:dyDescent="0.2">
      <c r="A80" s="44" t="s">
        <v>474</v>
      </c>
      <c r="B80" s="45" t="s">
        <v>475</v>
      </c>
      <c r="C80" s="106" t="s">
        <v>445</v>
      </c>
      <c r="D80" s="107" t="s">
        <v>476</v>
      </c>
      <c r="E80" s="47" t="s">
        <v>477</v>
      </c>
      <c r="F80" s="107" t="s">
        <v>463</v>
      </c>
      <c r="G80" s="47" t="s">
        <v>205</v>
      </c>
      <c r="H80" s="46" t="s">
        <v>478</v>
      </c>
      <c r="I80" s="48">
        <v>111.08976</v>
      </c>
      <c r="J80" s="48">
        <v>-7.6307960000000001</v>
      </c>
      <c r="K80" s="53" t="s">
        <v>479</v>
      </c>
      <c r="L80" s="53" t="s">
        <v>28</v>
      </c>
      <c r="M80" s="67" t="s">
        <v>480</v>
      </c>
      <c r="N80" s="51" t="s">
        <v>34</v>
      </c>
      <c r="O80" s="45" t="s">
        <v>31</v>
      </c>
      <c r="P80" s="53">
        <v>1.1000000000000001</v>
      </c>
      <c r="Q80" s="53">
        <v>0.9</v>
      </c>
      <c r="R80" s="54">
        <v>2515250</v>
      </c>
      <c r="S80" s="79">
        <v>2490098</v>
      </c>
      <c r="U80" s="56">
        <f t="shared" si="1"/>
        <v>2490097.5000000005</v>
      </c>
      <c r="V80" s="83"/>
      <c r="W80" s="83"/>
      <c r="X80" s="85"/>
      <c r="Y80" s="85"/>
      <c r="Z80" s="83"/>
      <c r="AA80" s="83"/>
      <c r="AB80" s="83"/>
      <c r="AC80" s="83"/>
    </row>
    <row r="81" spans="1:29" s="110" customFormat="1" ht="69.95" customHeight="1" x14ac:dyDescent="0.25">
      <c r="A81" s="44" t="s">
        <v>481</v>
      </c>
      <c r="B81" s="46" t="s">
        <v>482</v>
      </c>
      <c r="C81" s="46" t="s">
        <v>445</v>
      </c>
      <c r="D81" s="46" t="s">
        <v>438</v>
      </c>
      <c r="E81" s="46" t="s">
        <v>483</v>
      </c>
      <c r="F81" s="46" t="s">
        <v>484</v>
      </c>
      <c r="G81" s="46" t="s">
        <v>181</v>
      </c>
      <c r="H81" s="46" t="s">
        <v>485</v>
      </c>
      <c r="I81" s="48">
        <v>111.07485</v>
      </c>
      <c r="J81" s="48">
        <v>-7.6184000000000003</v>
      </c>
      <c r="K81" s="49" t="s">
        <v>266</v>
      </c>
      <c r="L81" s="50" t="s">
        <v>28</v>
      </c>
      <c r="M81" s="52" t="s">
        <v>486</v>
      </c>
      <c r="N81" s="51" t="s">
        <v>34</v>
      </c>
      <c r="O81" s="45" t="s">
        <v>31</v>
      </c>
      <c r="P81" s="53">
        <v>1.1000000000000001</v>
      </c>
      <c r="Q81" s="53">
        <v>0.9</v>
      </c>
      <c r="R81" s="54">
        <v>2515250</v>
      </c>
      <c r="S81" s="79">
        <v>2490098</v>
      </c>
      <c r="U81" s="56">
        <f t="shared" si="1"/>
        <v>2490097.5000000005</v>
      </c>
      <c r="V81" s="72"/>
      <c r="W81" s="84"/>
      <c r="X81" s="84"/>
      <c r="Y81" s="83"/>
      <c r="Z81" s="95"/>
      <c r="AA81" s="93"/>
      <c r="AB81" s="83"/>
      <c r="AC81" s="83"/>
    </row>
    <row r="82" spans="1:29" s="110" customFormat="1" ht="60" customHeight="1" x14ac:dyDescent="0.2">
      <c r="A82" s="44" t="s">
        <v>487</v>
      </c>
      <c r="B82" s="46" t="s">
        <v>488</v>
      </c>
      <c r="C82" s="46" t="s">
        <v>445</v>
      </c>
      <c r="D82" s="46" t="s">
        <v>445</v>
      </c>
      <c r="E82" s="46" t="s">
        <v>489</v>
      </c>
      <c r="F82" s="46" t="s">
        <v>490</v>
      </c>
      <c r="G82" s="46" t="s">
        <v>181</v>
      </c>
      <c r="H82" s="46" t="s">
        <v>491</v>
      </c>
      <c r="I82" s="48">
        <v>111.07472</v>
      </c>
      <c r="J82" s="48">
        <v>-7.6186499999999997</v>
      </c>
      <c r="K82" s="49" t="s">
        <v>62</v>
      </c>
      <c r="L82" s="50" t="s">
        <v>28</v>
      </c>
      <c r="M82" s="51" t="s">
        <v>492</v>
      </c>
      <c r="N82" s="51" t="s">
        <v>34</v>
      </c>
      <c r="O82" s="45" t="s">
        <v>31</v>
      </c>
      <c r="P82" s="53">
        <v>1.3</v>
      </c>
      <c r="Q82" s="53">
        <v>0.9</v>
      </c>
      <c r="R82" s="54">
        <v>2515250</v>
      </c>
      <c r="S82" s="79">
        <v>2942843</v>
      </c>
      <c r="U82" s="56">
        <f t="shared" si="1"/>
        <v>2942842.5000000005</v>
      </c>
      <c r="V82" s="92"/>
      <c r="W82" s="84"/>
      <c r="X82" s="84"/>
      <c r="Y82" s="83"/>
      <c r="Z82" s="95"/>
      <c r="AA82" s="93"/>
      <c r="AB82" s="83"/>
      <c r="AC82" s="83"/>
    </row>
    <row r="83" spans="1:29" s="110" customFormat="1" ht="69.95" customHeight="1" x14ac:dyDescent="0.25">
      <c r="A83" s="44" t="s">
        <v>493</v>
      </c>
      <c r="B83" s="46" t="s">
        <v>494</v>
      </c>
      <c r="C83" s="46" t="s">
        <v>445</v>
      </c>
      <c r="D83" s="46" t="s">
        <v>438</v>
      </c>
      <c r="E83" s="46" t="s">
        <v>495</v>
      </c>
      <c r="F83" s="46" t="s">
        <v>496</v>
      </c>
      <c r="G83" s="46" t="s">
        <v>181</v>
      </c>
      <c r="H83" s="46" t="s">
        <v>497</v>
      </c>
      <c r="I83" s="48">
        <v>111.07513899999999</v>
      </c>
      <c r="J83" s="48">
        <v>-7.6178340000000002</v>
      </c>
      <c r="K83" s="49" t="s">
        <v>27</v>
      </c>
      <c r="L83" s="50" t="s">
        <v>28</v>
      </c>
      <c r="M83" s="51" t="s">
        <v>498</v>
      </c>
      <c r="N83" s="51" t="s">
        <v>34</v>
      </c>
      <c r="O83" s="45" t="s">
        <v>31</v>
      </c>
      <c r="P83" s="53">
        <v>1.3</v>
      </c>
      <c r="Q83" s="53">
        <v>0.9</v>
      </c>
      <c r="R83" s="54">
        <v>2515250</v>
      </c>
      <c r="S83" s="79">
        <v>2942843</v>
      </c>
      <c r="U83" s="56">
        <f t="shared" si="1"/>
        <v>2942842.5000000005</v>
      </c>
      <c r="V83" s="72"/>
      <c r="W83" s="84"/>
      <c r="X83" s="84"/>
      <c r="Y83" s="83"/>
      <c r="Z83" s="95"/>
      <c r="AA83" s="93"/>
      <c r="AB83" s="83"/>
      <c r="AC83" s="83"/>
    </row>
    <row r="84" spans="1:29" s="110" customFormat="1" ht="60" customHeight="1" x14ac:dyDescent="0.2">
      <c r="A84" s="44" t="s">
        <v>499</v>
      </c>
      <c r="B84" s="45" t="s">
        <v>500</v>
      </c>
      <c r="C84" s="45" t="s">
        <v>438</v>
      </c>
      <c r="D84" s="45" t="s">
        <v>438</v>
      </c>
      <c r="E84" s="59" t="s">
        <v>34</v>
      </c>
      <c r="F84" s="46" t="s">
        <v>445</v>
      </c>
      <c r="G84" s="46" t="s">
        <v>60</v>
      </c>
      <c r="H84" s="46" t="s">
        <v>501</v>
      </c>
      <c r="I84" s="48">
        <v>111.074</v>
      </c>
      <c r="J84" s="48">
        <v>-7.6174600000000003</v>
      </c>
      <c r="K84" s="49" t="s">
        <v>37</v>
      </c>
      <c r="L84" s="50" t="s">
        <v>28</v>
      </c>
      <c r="M84" s="51" t="s">
        <v>502</v>
      </c>
      <c r="N84" s="61" t="s">
        <v>503</v>
      </c>
      <c r="O84" s="45" t="s">
        <v>31</v>
      </c>
      <c r="P84" s="53">
        <v>1.3</v>
      </c>
      <c r="Q84" s="53">
        <v>0.9</v>
      </c>
      <c r="R84" s="54">
        <v>2515250</v>
      </c>
      <c r="S84" s="54">
        <v>2942843</v>
      </c>
      <c r="U84" s="56">
        <f t="shared" si="1"/>
        <v>2942842.5000000005</v>
      </c>
      <c r="V84" s="83"/>
      <c r="W84" s="63"/>
      <c r="X84" s="85"/>
      <c r="Y84" s="83"/>
      <c r="Z84" s="63"/>
      <c r="AA84" s="64"/>
      <c r="AB84" s="83"/>
      <c r="AC84" s="83"/>
    </row>
    <row r="85" spans="1:29" s="110" customFormat="1" ht="65.099999999999994" customHeight="1" x14ac:dyDescent="0.2">
      <c r="A85" s="44" t="s">
        <v>504</v>
      </c>
      <c r="B85" s="46" t="s">
        <v>505</v>
      </c>
      <c r="C85" s="46" t="s">
        <v>445</v>
      </c>
      <c r="D85" s="46" t="s">
        <v>445</v>
      </c>
      <c r="E85" s="46" t="s">
        <v>506</v>
      </c>
      <c r="F85" s="46" t="s">
        <v>445</v>
      </c>
      <c r="G85" s="46" t="s">
        <v>299</v>
      </c>
      <c r="H85" s="67" t="s">
        <v>507</v>
      </c>
      <c r="I85" s="82">
        <v>111.076345</v>
      </c>
      <c r="J85" s="82">
        <v>-7.614128</v>
      </c>
      <c r="K85" s="43" t="s">
        <v>27</v>
      </c>
      <c r="L85" s="53" t="s">
        <v>28</v>
      </c>
      <c r="M85" s="67" t="s">
        <v>508</v>
      </c>
      <c r="N85" s="46" t="s">
        <v>509</v>
      </c>
      <c r="O85" s="45" t="s">
        <v>31</v>
      </c>
      <c r="P85" s="68">
        <v>1.3</v>
      </c>
      <c r="Q85" s="53">
        <v>0.9</v>
      </c>
      <c r="R85" s="54">
        <v>2515250</v>
      </c>
      <c r="S85" s="116">
        <v>2942843</v>
      </c>
      <c r="U85" s="56">
        <f t="shared" si="1"/>
        <v>2942842.5000000005</v>
      </c>
      <c r="V85" s="113"/>
      <c r="W85" s="83"/>
      <c r="X85" s="85"/>
      <c r="Y85" s="31"/>
      <c r="Z85" s="83"/>
      <c r="AA85" s="83"/>
      <c r="AB85" s="83"/>
      <c r="AC85" s="83"/>
    </row>
    <row r="86" spans="1:29" s="110" customFormat="1" ht="60" customHeight="1" x14ac:dyDescent="0.2">
      <c r="A86" s="44" t="s">
        <v>510</v>
      </c>
      <c r="B86" s="46" t="s">
        <v>511</v>
      </c>
      <c r="C86" s="46" t="s">
        <v>445</v>
      </c>
      <c r="D86" s="46" t="s">
        <v>512</v>
      </c>
      <c r="E86" s="46" t="s">
        <v>513</v>
      </c>
      <c r="F86" s="46" t="s">
        <v>514</v>
      </c>
      <c r="G86" s="46" t="s">
        <v>181</v>
      </c>
      <c r="H86" s="46" t="s">
        <v>515</v>
      </c>
      <c r="I86" s="48">
        <v>111.06169</v>
      </c>
      <c r="J86" s="48">
        <v>-7.6117699999999999</v>
      </c>
      <c r="K86" s="49" t="s">
        <v>54</v>
      </c>
      <c r="L86" s="50" t="s">
        <v>28</v>
      </c>
      <c r="M86" s="52" t="s">
        <v>516</v>
      </c>
      <c r="N86" s="51" t="s">
        <v>34</v>
      </c>
      <c r="O86" s="45" t="s">
        <v>31</v>
      </c>
      <c r="P86" s="53">
        <v>1.1000000000000001</v>
      </c>
      <c r="Q86" s="53">
        <v>0.9</v>
      </c>
      <c r="R86" s="54">
        <v>2515250</v>
      </c>
      <c r="S86" s="79">
        <v>2490098</v>
      </c>
      <c r="U86" s="56">
        <f t="shared" si="1"/>
        <v>2490097.5000000005</v>
      </c>
      <c r="V86" s="92"/>
      <c r="W86" s="84"/>
      <c r="X86" s="84"/>
      <c r="Y86" s="83"/>
      <c r="Z86" s="95"/>
      <c r="AA86" s="93"/>
      <c r="AB86" s="83"/>
      <c r="AC86" s="83"/>
    </row>
    <row r="87" spans="1:29" ht="54.95" customHeight="1" x14ac:dyDescent="0.2">
      <c r="A87" s="44" t="s">
        <v>517</v>
      </c>
      <c r="B87" s="45" t="s">
        <v>518</v>
      </c>
      <c r="C87" s="46" t="s">
        <v>445</v>
      </c>
      <c r="D87" s="45" t="s">
        <v>519</v>
      </c>
      <c r="E87" s="59" t="s">
        <v>34</v>
      </c>
      <c r="F87" s="46" t="s">
        <v>520</v>
      </c>
      <c r="G87" s="46" t="s">
        <v>60</v>
      </c>
      <c r="H87" s="46" t="s">
        <v>521</v>
      </c>
      <c r="I87" s="48">
        <v>111.06345</v>
      </c>
      <c r="J87" s="48">
        <v>-7.5941400000000003</v>
      </c>
      <c r="K87" s="53" t="s">
        <v>54</v>
      </c>
      <c r="L87" s="50" t="s">
        <v>77</v>
      </c>
      <c r="M87" s="67" t="s">
        <v>522</v>
      </c>
      <c r="N87" s="46" t="s">
        <v>523</v>
      </c>
      <c r="O87" s="45" t="s">
        <v>31</v>
      </c>
      <c r="P87" s="53">
        <v>1.1000000000000001</v>
      </c>
      <c r="Q87" s="59">
        <v>0.9</v>
      </c>
      <c r="R87" s="54">
        <v>2515250</v>
      </c>
      <c r="S87" s="79">
        <v>2490098</v>
      </c>
      <c r="T87" s="110"/>
      <c r="U87" s="56">
        <f t="shared" si="1"/>
        <v>2490097.5000000005</v>
      </c>
      <c r="V87" s="84"/>
      <c r="W87" s="63"/>
      <c r="X87" s="85"/>
      <c r="Z87" s="83"/>
    </row>
    <row r="88" spans="1:29" ht="54.95" customHeight="1" x14ac:dyDescent="0.2">
      <c r="A88" s="44" t="s">
        <v>524</v>
      </c>
      <c r="B88" s="45" t="s">
        <v>1558</v>
      </c>
      <c r="C88" s="52" t="s">
        <v>526</v>
      </c>
      <c r="D88" s="61" t="s">
        <v>1511</v>
      </c>
      <c r="E88" s="59"/>
      <c r="F88" s="46"/>
      <c r="G88" s="65" t="s">
        <v>35</v>
      </c>
      <c r="H88" s="187" t="s">
        <v>1555</v>
      </c>
      <c r="I88" s="206">
        <v>110.94799999999999</v>
      </c>
      <c r="J88" s="207">
        <v>-7.6010499999999999</v>
      </c>
      <c r="K88" s="200" t="s">
        <v>37</v>
      </c>
      <c r="L88" s="200" t="s">
        <v>1556</v>
      </c>
      <c r="M88" s="187" t="s">
        <v>1557</v>
      </c>
      <c r="N88" s="46"/>
      <c r="O88" s="45" t="s">
        <v>730</v>
      </c>
      <c r="P88" s="53"/>
      <c r="Q88" s="59"/>
      <c r="R88" s="54"/>
      <c r="S88" s="79"/>
      <c r="T88" s="110"/>
      <c r="U88" s="56"/>
      <c r="V88" s="84"/>
      <c r="W88" s="63"/>
      <c r="X88" s="85"/>
      <c r="Z88" s="83"/>
    </row>
    <row r="89" spans="1:29" ht="54.95" customHeight="1" x14ac:dyDescent="0.2">
      <c r="A89" s="44" t="s">
        <v>531</v>
      </c>
      <c r="B89" s="45" t="s">
        <v>1510</v>
      </c>
      <c r="C89" s="52" t="s">
        <v>526</v>
      </c>
      <c r="D89" s="61" t="s">
        <v>1511</v>
      </c>
      <c r="E89" s="45" t="s">
        <v>1512</v>
      </c>
      <c r="F89" s="46" t="s">
        <v>1513</v>
      </c>
      <c r="G89" s="46" t="s">
        <v>805</v>
      </c>
      <c r="H89" s="46" t="s">
        <v>1514</v>
      </c>
      <c r="I89" s="48">
        <v>110.94569</v>
      </c>
      <c r="J89" s="48">
        <v>-7.6115469999999998</v>
      </c>
      <c r="K89" s="91" t="s">
        <v>1515</v>
      </c>
      <c r="L89" s="152" t="s">
        <v>309</v>
      </c>
      <c r="M89" s="126" t="s">
        <v>1516</v>
      </c>
      <c r="N89" s="61" t="s">
        <v>34</v>
      </c>
      <c r="O89" s="45" t="s">
        <v>730</v>
      </c>
      <c r="P89" s="53">
        <v>0.9</v>
      </c>
      <c r="Q89" s="53">
        <v>1</v>
      </c>
      <c r="R89" s="54">
        <v>2515250</v>
      </c>
      <c r="S89" s="79">
        <v>2263725</v>
      </c>
      <c r="T89" s="110"/>
      <c r="U89" s="56">
        <f t="shared" si="1"/>
        <v>2263725</v>
      </c>
      <c r="V89" s="84">
        <f>P89*Q89*R89</f>
        <v>2263725</v>
      </c>
      <c r="W89" s="63"/>
      <c r="X89" s="85"/>
      <c r="Z89" s="83"/>
    </row>
    <row r="90" spans="1:29" s="110" customFormat="1" ht="45" customHeight="1" x14ac:dyDescent="0.2">
      <c r="A90" s="44" t="s">
        <v>538</v>
      </c>
      <c r="B90" s="46" t="s">
        <v>525</v>
      </c>
      <c r="C90" s="106" t="s">
        <v>526</v>
      </c>
      <c r="D90" s="107" t="s">
        <v>527</v>
      </c>
      <c r="E90" s="47" t="s">
        <v>528</v>
      </c>
      <c r="F90" s="107" t="s">
        <v>527</v>
      </c>
      <c r="G90" s="47" t="s">
        <v>205</v>
      </c>
      <c r="H90" s="67" t="s">
        <v>529</v>
      </c>
      <c r="I90" s="82">
        <v>110.96896</v>
      </c>
      <c r="J90" s="82">
        <v>-7.6182699999999999</v>
      </c>
      <c r="K90" s="43" t="s">
        <v>222</v>
      </c>
      <c r="L90" s="53" t="s">
        <v>28</v>
      </c>
      <c r="M90" s="67" t="s">
        <v>530</v>
      </c>
      <c r="N90" s="51" t="s">
        <v>34</v>
      </c>
      <c r="O90" s="45" t="s">
        <v>31</v>
      </c>
      <c r="P90" s="53">
        <v>1.2</v>
      </c>
      <c r="Q90" s="53">
        <v>0.9</v>
      </c>
      <c r="R90" s="54">
        <v>2515250</v>
      </c>
      <c r="S90" s="79">
        <v>2716470</v>
      </c>
      <c r="U90" s="56">
        <f t="shared" si="1"/>
        <v>2716470</v>
      </c>
      <c r="V90" s="83"/>
      <c r="W90" s="83"/>
      <c r="X90" s="85"/>
      <c r="Y90" s="85"/>
      <c r="Z90" s="83"/>
      <c r="AA90" s="83"/>
      <c r="AB90" s="83"/>
      <c r="AC90" s="83"/>
    </row>
    <row r="91" spans="1:29" s="110" customFormat="1" ht="45" customHeight="1" x14ac:dyDescent="0.2">
      <c r="A91" s="44" t="s">
        <v>543</v>
      </c>
      <c r="B91" s="46" t="s">
        <v>532</v>
      </c>
      <c r="C91" s="45" t="s">
        <v>526</v>
      </c>
      <c r="D91" s="45" t="s">
        <v>533</v>
      </c>
      <c r="E91" s="45" t="s">
        <v>534</v>
      </c>
      <c r="F91" s="47" t="s">
        <v>526</v>
      </c>
      <c r="G91" s="46" t="s">
        <v>52</v>
      </c>
      <c r="H91" s="67" t="s">
        <v>535</v>
      </c>
      <c r="I91" s="82">
        <v>110.95702</v>
      </c>
      <c r="J91" s="82">
        <v>-7.6000699999999997</v>
      </c>
      <c r="K91" s="49" t="s">
        <v>27</v>
      </c>
      <c r="L91" s="50" t="s">
        <v>28</v>
      </c>
      <c r="M91" s="52" t="s">
        <v>536</v>
      </c>
      <c r="N91" s="126" t="s">
        <v>34</v>
      </c>
      <c r="O91" s="45" t="s">
        <v>537</v>
      </c>
      <c r="P91" s="53">
        <v>1.3</v>
      </c>
      <c r="Q91" s="53">
        <v>1.1000000000000001</v>
      </c>
      <c r="R91" s="54">
        <v>2515250</v>
      </c>
      <c r="S91" s="117">
        <v>3596808</v>
      </c>
      <c r="U91" s="56">
        <f t="shared" si="1"/>
        <v>3596807.5000000005</v>
      </c>
      <c r="V91" s="56"/>
      <c r="W91" s="84"/>
      <c r="X91" s="83"/>
      <c r="Y91" s="56"/>
      <c r="Z91" s="94"/>
      <c r="AA91" s="83"/>
      <c r="AB91" s="83"/>
      <c r="AC91" s="83"/>
    </row>
    <row r="92" spans="1:29" s="110" customFormat="1" ht="50.1" customHeight="1" x14ac:dyDescent="0.2">
      <c r="A92" s="44" t="s">
        <v>551</v>
      </c>
      <c r="B92" s="46" t="s">
        <v>539</v>
      </c>
      <c r="C92" s="46" t="s">
        <v>526</v>
      </c>
      <c r="D92" s="46" t="s">
        <v>533</v>
      </c>
      <c r="E92" s="46" t="s">
        <v>540</v>
      </c>
      <c r="F92" s="46" t="s">
        <v>526</v>
      </c>
      <c r="G92" s="46" t="s">
        <v>299</v>
      </c>
      <c r="H92" s="67" t="s">
        <v>541</v>
      </c>
      <c r="I92" s="82">
        <v>110.955642</v>
      </c>
      <c r="J92" s="82">
        <v>-7.5986500000000001</v>
      </c>
      <c r="K92" s="43" t="s">
        <v>27</v>
      </c>
      <c r="L92" s="53" t="s">
        <v>28</v>
      </c>
      <c r="M92" s="45" t="s">
        <v>542</v>
      </c>
      <c r="N92" s="45" t="s">
        <v>34</v>
      </c>
      <c r="O92" s="45" t="s">
        <v>537</v>
      </c>
      <c r="P92" s="53">
        <v>1.3</v>
      </c>
      <c r="Q92" s="53">
        <v>1.1000000000000001</v>
      </c>
      <c r="R92" s="54">
        <v>2515250</v>
      </c>
      <c r="S92" s="116">
        <v>3596808</v>
      </c>
      <c r="U92" s="56">
        <f t="shared" si="1"/>
        <v>3596807.5000000005</v>
      </c>
      <c r="V92" s="113"/>
      <c r="W92" s="83"/>
      <c r="X92" s="85"/>
      <c r="Y92" s="31"/>
      <c r="Z92" s="83"/>
      <c r="AA92" s="83"/>
      <c r="AB92" s="83"/>
      <c r="AC92" s="83"/>
    </row>
    <row r="93" spans="1:29" s="110" customFormat="1" ht="50.1" customHeight="1" x14ac:dyDescent="0.25">
      <c r="A93" s="44" t="s">
        <v>559</v>
      </c>
      <c r="B93" s="46" t="s">
        <v>544</v>
      </c>
      <c r="C93" s="46" t="s">
        <v>526</v>
      </c>
      <c r="D93" s="46" t="s">
        <v>545</v>
      </c>
      <c r="E93" s="46" t="s">
        <v>546</v>
      </c>
      <c r="F93" s="46" t="s">
        <v>547</v>
      </c>
      <c r="G93" s="46" t="s">
        <v>181</v>
      </c>
      <c r="H93" s="46" t="s">
        <v>548</v>
      </c>
      <c r="I93" s="48">
        <v>110.94010278</v>
      </c>
      <c r="J93" s="48">
        <v>-7.6028583300000001</v>
      </c>
      <c r="K93" s="53" t="s">
        <v>348</v>
      </c>
      <c r="L93" s="53" t="s">
        <v>28</v>
      </c>
      <c r="M93" s="51" t="s">
        <v>549</v>
      </c>
      <c r="N93" s="51" t="s">
        <v>550</v>
      </c>
      <c r="O93" s="45" t="s">
        <v>537</v>
      </c>
      <c r="P93" s="53">
        <v>1.1000000000000001</v>
      </c>
      <c r="Q93" s="53">
        <v>1.1000000000000001</v>
      </c>
      <c r="R93" s="54">
        <v>2515250</v>
      </c>
      <c r="S93" s="79">
        <v>3043453</v>
      </c>
      <c r="U93" s="56">
        <f t="shared" si="1"/>
        <v>3043452.5000000005</v>
      </c>
      <c r="V93" s="72"/>
      <c r="W93" s="84"/>
      <c r="X93" s="84"/>
      <c r="Y93" s="83"/>
      <c r="Z93" s="95"/>
      <c r="AA93" s="93"/>
      <c r="AB93" s="83"/>
      <c r="AC93" s="83"/>
    </row>
    <row r="94" spans="1:29" s="109" customFormat="1" ht="54.95" customHeight="1" x14ac:dyDescent="0.2">
      <c r="A94" s="44" t="s">
        <v>567</v>
      </c>
      <c r="B94" s="45" t="s">
        <v>552</v>
      </c>
      <c r="C94" s="45" t="s">
        <v>526</v>
      </c>
      <c r="D94" s="45" t="s">
        <v>553</v>
      </c>
      <c r="E94" s="59" t="s">
        <v>34</v>
      </c>
      <c r="F94" s="46" t="s">
        <v>554</v>
      </c>
      <c r="G94" s="46" t="s">
        <v>60</v>
      </c>
      <c r="H94" s="67" t="s">
        <v>555</v>
      </c>
      <c r="I94" s="48">
        <v>110.93908</v>
      </c>
      <c r="J94" s="48">
        <v>-7.5969699999999998</v>
      </c>
      <c r="K94" s="53" t="s">
        <v>556</v>
      </c>
      <c r="L94" s="143" t="s">
        <v>557</v>
      </c>
      <c r="M94" s="67" t="s">
        <v>558</v>
      </c>
      <c r="N94" s="51" t="s">
        <v>34</v>
      </c>
      <c r="O94" s="45" t="s">
        <v>537</v>
      </c>
      <c r="P94" s="53">
        <v>0.9</v>
      </c>
      <c r="Q94" s="53">
        <v>1.1000000000000001</v>
      </c>
      <c r="R94" s="54">
        <v>2515250</v>
      </c>
      <c r="S94" s="79">
        <v>2490098</v>
      </c>
      <c r="T94" s="110"/>
      <c r="U94" s="56">
        <f t="shared" si="1"/>
        <v>2490097.5000000005</v>
      </c>
      <c r="V94" s="84"/>
      <c r="W94" s="63"/>
      <c r="X94" s="85"/>
      <c r="Y94" s="83"/>
      <c r="Z94" s="83"/>
      <c r="AA94" s="83"/>
    </row>
    <row r="95" spans="1:29" s="110" customFormat="1" ht="50.1" customHeight="1" x14ac:dyDescent="0.2">
      <c r="A95" s="44" t="s">
        <v>574</v>
      </c>
      <c r="B95" s="45" t="s">
        <v>560</v>
      </c>
      <c r="C95" s="45" t="s">
        <v>526</v>
      </c>
      <c r="D95" s="45" t="s">
        <v>553</v>
      </c>
      <c r="E95" s="60" t="s">
        <v>561</v>
      </c>
      <c r="F95" s="111" t="s">
        <v>562</v>
      </c>
      <c r="G95" s="46" t="s">
        <v>249</v>
      </c>
      <c r="H95" s="67" t="s">
        <v>563</v>
      </c>
      <c r="I95" s="82">
        <v>110.937</v>
      </c>
      <c r="J95" s="82">
        <v>-7.5957220000000003</v>
      </c>
      <c r="K95" s="43" t="s">
        <v>564</v>
      </c>
      <c r="L95" s="43" t="s">
        <v>309</v>
      </c>
      <c r="M95" s="46" t="s">
        <v>565</v>
      </c>
      <c r="N95" s="67" t="s">
        <v>566</v>
      </c>
      <c r="O95" s="45" t="s">
        <v>537</v>
      </c>
      <c r="P95" s="68">
        <v>0.9</v>
      </c>
      <c r="Q95" s="53">
        <v>1.1000000000000001</v>
      </c>
      <c r="R95" s="54">
        <v>2515250</v>
      </c>
      <c r="S95" s="79">
        <v>2490098</v>
      </c>
      <c r="U95" s="56">
        <f t="shared" si="1"/>
        <v>2490097.5000000005</v>
      </c>
      <c r="V95" s="83"/>
      <c r="W95" s="83"/>
      <c r="X95" s="83"/>
      <c r="Y95" s="85"/>
      <c r="Z95" s="85"/>
      <c r="AA95" s="83"/>
      <c r="AB95" s="83"/>
      <c r="AC95" s="83"/>
    </row>
    <row r="96" spans="1:29" s="110" customFormat="1" ht="60" customHeight="1" x14ac:dyDescent="0.2">
      <c r="A96" s="44" t="s">
        <v>579</v>
      </c>
      <c r="B96" s="46" t="s">
        <v>568</v>
      </c>
      <c r="C96" s="46" t="s">
        <v>526</v>
      </c>
      <c r="D96" s="46" t="s">
        <v>526</v>
      </c>
      <c r="E96" s="46" t="s">
        <v>569</v>
      </c>
      <c r="F96" s="46" t="s">
        <v>570</v>
      </c>
      <c r="G96" s="46" t="s">
        <v>181</v>
      </c>
      <c r="H96" s="46" t="s">
        <v>571</v>
      </c>
      <c r="I96" s="48">
        <v>110.95261000000001</v>
      </c>
      <c r="J96" s="48">
        <v>-7.5973100000000002</v>
      </c>
      <c r="K96" s="49" t="s">
        <v>572</v>
      </c>
      <c r="L96" s="50" t="s">
        <v>28</v>
      </c>
      <c r="M96" s="51" t="s">
        <v>573</v>
      </c>
      <c r="N96" s="51" t="s">
        <v>34</v>
      </c>
      <c r="O96" s="45" t="s">
        <v>537</v>
      </c>
      <c r="P96" s="53">
        <v>1.3</v>
      </c>
      <c r="Q96" s="53">
        <v>1.1000000000000001</v>
      </c>
      <c r="R96" s="54">
        <v>2515250</v>
      </c>
      <c r="S96" s="79">
        <v>3596808</v>
      </c>
      <c r="U96" s="56">
        <f t="shared" si="1"/>
        <v>3596807.5000000005</v>
      </c>
      <c r="V96" s="92"/>
      <c r="W96" s="84"/>
      <c r="X96" s="84"/>
      <c r="Y96" s="83"/>
      <c r="Z96" s="95"/>
      <c r="AA96" s="93"/>
      <c r="AB96" s="83"/>
      <c r="AC96" s="83"/>
    </row>
    <row r="97" spans="1:29" s="136" customFormat="1" ht="75" customHeight="1" x14ac:dyDescent="0.2">
      <c r="A97" s="44" t="s">
        <v>585</v>
      </c>
      <c r="B97" s="45" t="s">
        <v>575</v>
      </c>
      <c r="C97" s="45" t="s">
        <v>526</v>
      </c>
      <c r="D97" s="45" t="s">
        <v>526</v>
      </c>
      <c r="E97" s="59" t="s">
        <v>34</v>
      </c>
      <c r="F97" s="46" t="s">
        <v>576</v>
      </c>
      <c r="G97" s="46" t="s">
        <v>60</v>
      </c>
      <c r="H97" s="67" t="s">
        <v>577</v>
      </c>
      <c r="I97" s="82">
        <v>110.95099999999999</v>
      </c>
      <c r="J97" s="82">
        <v>-7.5970700000000004</v>
      </c>
      <c r="K97" s="43" t="s">
        <v>308</v>
      </c>
      <c r="L97" s="53" t="s">
        <v>28</v>
      </c>
      <c r="M97" s="51" t="s">
        <v>578</v>
      </c>
      <c r="N97" s="51" t="s">
        <v>34</v>
      </c>
      <c r="O97" s="45" t="s">
        <v>537</v>
      </c>
      <c r="P97" s="53">
        <v>0.9</v>
      </c>
      <c r="Q97" s="53">
        <v>1.1000000000000001</v>
      </c>
      <c r="R97" s="54">
        <v>2515250</v>
      </c>
      <c r="S97" s="79">
        <v>2490098</v>
      </c>
      <c r="T97" s="110"/>
      <c r="U97" s="56">
        <f t="shared" si="1"/>
        <v>2490097.5000000005</v>
      </c>
      <c r="V97" s="84"/>
      <c r="W97" s="63"/>
      <c r="X97" s="85"/>
      <c r="Y97" s="83"/>
      <c r="Z97" s="83"/>
      <c r="AA97" s="83"/>
      <c r="AB97" s="137"/>
      <c r="AC97" s="137"/>
    </row>
    <row r="98" spans="1:29" s="110" customFormat="1" ht="80.099999999999994" customHeight="1" x14ac:dyDescent="0.2">
      <c r="A98" s="44" t="s">
        <v>591</v>
      </c>
      <c r="B98" s="45" t="s">
        <v>580</v>
      </c>
      <c r="C98" s="45" t="s">
        <v>526</v>
      </c>
      <c r="D98" s="45" t="s">
        <v>526</v>
      </c>
      <c r="E98" s="43" t="s">
        <v>34</v>
      </c>
      <c r="F98" s="43" t="s">
        <v>34</v>
      </c>
      <c r="G98" s="46" t="s">
        <v>581</v>
      </c>
      <c r="H98" s="67" t="s">
        <v>582</v>
      </c>
      <c r="I98" s="82">
        <v>110.95244</v>
      </c>
      <c r="J98" s="82">
        <v>-7.59741</v>
      </c>
      <c r="K98" s="43" t="s">
        <v>583</v>
      </c>
      <c r="L98" s="53" t="s">
        <v>28</v>
      </c>
      <c r="M98" s="67" t="s">
        <v>584</v>
      </c>
      <c r="N98" s="45" t="s">
        <v>34</v>
      </c>
      <c r="O98" s="45" t="s">
        <v>537</v>
      </c>
      <c r="P98" s="53">
        <v>1.3</v>
      </c>
      <c r="Q98" s="53">
        <v>1.1000000000000001</v>
      </c>
      <c r="R98" s="54">
        <v>2515250</v>
      </c>
      <c r="S98" s="54">
        <v>3596807.5000000005</v>
      </c>
      <c r="U98" s="56">
        <f t="shared" si="1"/>
        <v>3596807.5000000005</v>
      </c>
      <c r="V98" s="84"/>
      <c r="W98" s="83"/>
      <c r="X98" s="83"/>
      <c r="Y98" s="83"/>
      <c r="Z98" s="83"/>
      <c r="AA98" s="83"/>
      <c r="AB98" s="83"/>
      <c r="AC98" s="83"/>
    </row>
    <row r="99" spans="1:29" s="110" customFormat="1" ht="45" customHeight="1" x14ac:dyDescent="0.2">
      <c r="A99" s="44" t="s">
        <v>597</v>
      </c>
      <c r="B99" s="45" t="s">
        <v>586</v>
      </c>
      <c r="C99" s="45" t="s">
        <v>526</v>
      </c>
      <c r="D99" s="45" t="s">
        <v>587</v>
      </c>
      <c r="E99" s="45">
        <v>142677109</v>
      </c>
      <c r="F99" s="47" t="s">
        <v>588</v>
      </c>
      <c r="G99" s="46" t="s">
        <v>52</v>
      </c>
      <c r="H99" s="46" t="s">
        <v>1522</v>
      </c>
      <c r="I99" s="48">
        <v>110.96489</v>
      </c>
      <c r="J99" s="48">
        <v>-7.6005700000000003</v>
      </c>
      <c r="K99" s="140" t="s">
        <v>308</v>
      </c>
      <c r="L99" s="140" t="s">
        <v>28</v>
      </c>
      <c r="M99" s="52" t="s">
        <v>589</v>
      </c>
      <c r="N99" s="52" t="s">
        <v>590</v>
      </c>
      <c r="O99" s="45" t="s">
        <v>537</v>
      </c>
      <c r="P99" s="53">
        <v>0.9</v>
      </c>
      <c r="Q99" s="53">
        <v>1.1000000000000001</v>
      </c>
      <c r="R99" s="54">
        <v>2515250</v>
      </c>
      <c r="S99" s="117">
        <v>2490098</v>
      </c>
      <c r="U99" s="56">
        <f t="shared" si="1"/>
        <v>2490097.5000000005</v>
      </c>
      <c r="V99" s="56"/>
      <c r="W99" s="84"/>
      <c r="X99" s="83"/>
      <c r="Y99" s="56"/>
      <c r="Z99" s="94"/>
      <c r="AA99" s="83"/>
      <c r="AB99" s="83"/>
      <c r="AC99" s="83"/>
    </row>
    <row r="100" spans="1:29" s="110" customFormat="1" ht="69.95" customHeight="1" x14ac:dyDescent="0.2">
      <c r="A100" s="44" t="s">
        <v>604</v>
      </c>
      <c r="B100" s="46" t="s">
        <v>592</v>
      </c>
      <c r="C100" s="46" t="s">
        <v>526</v>
      </c>
      <c r="D100" s="45" t="s">
        <v>587</v>
      </c>
      <c r="E100" s="46" t="s">
        <v>593</v>
      </c>
      <c r="F100" s="46" t="s">
        <v>594</v>
      </c>
      <c r="G100" s="46" t="s">
        <v>44</v>
      </c>
      <c r="H100" s="65" t="s">
        <v>595</v>
      </c>
      <c r="I100" s="66">
        <v>110.95023</v>
      </c>
      <c r="J100" s="66">
        <v>-7.5928599999999999</v>
      </c>
      <c r="K100" s="59" t="s">
        <v>27</v>
      </c>
      <c r="L100" s="53" t="s">
        <v>28</v>
      </c>
      <c r="M100" s="67" t="s">
        <v>596</v>
      </c>
      <c r="N100" s="51" t="s">
        <v>34</v>
      </c>
      <c r="O100" s="45" t="s">
        <v>537</v>
      </c>
      <c r="P100" s="53">
        <v>1.3</v>
      </c>
      <c r="Q100" s="53">
        <v>1.1000000000000001</v>
      </c>
      <c r="R100" s="54">
        <v>2515250</v>
      </c>
      <c r="S100" s="54">
        <v>3596808</v>
      </c>
      <c r="U100" s="56">
        <f t="shared" si="1"/>
        <v>3596807.5000000005</v>
      </c>
      <c r="V100" s="83"/>
      <c r="W100" s="63"/>
      <c r="X100" s="85"/>
      <c r="Y100" s="83"/>
      <c r="Z100" s="83"/>
      <c r="AA100" s="83"/>
      <c r="AB100" s="83"/>
      <c r="AC100" s="83"/>
    </row>
    <row r="101" spans="1:29" ht="50.1" customHeight="1" x14ac:dyDescent="0.2">
      <c r="A101" s="44" t="s">
        <v>612</v>
      </c>
      <c r="B101" s="46" t="s">
        <v>598</v>
      </c>
      <c r="C101" s="46" t="s">
        <v>526</v>
      </c>
      <c r="D101" s="45" t="s">
        <v>587</v>
      </c>
      <c r="E101" s="45" t="s">
        <v>599</v>
      </c>
      <c r="F101" s="46" t="s">
        <v>587</v>
      </c>
      <c r="G101" s="46" t="s">
        <v>264</v>
      </c>
      <c r="H101" s="67" t="s">
        <v>600</v>
      </c>
      <c r="I101" s="82">
        <v>110.97145999999999</v>
      </c>
      <c r="J101" s="82">
        <v>-7.6035500000000003</v>
      </c>
      <c r="K101" s="43" t="s">
        <v>601</v>
      </c>
      <c r="L101" s="53" t="s">
        <v>602</v>
      </c>
      <c r="M101" s="51" t="s">
        <v>603</v>
      </c>
      <c r="N101" s="51" t="s">
        <v>34</v>
      </c>
      <c r="O101" s="45" t="s">
        <v>537</v>
      </c>
      <c r="P101" s="53">
        <v>0.8</v>
      </c>
      <c r="Q101" s="53">
        <v>1.1000000000000001</v>
      </c>
      <c r="R101" s="54">
        <v>2515250</v>
      </c>
      <c r="S101" s="79">
        <v>2213420.0000000005</v>
      </c>
      <c r="T101" s="30"/>
      <c r="U101" s="56">
        <f t="shared" si="1"/>
        <v>2213420.0000000005</v>
      </c>
      <c r="Z101" s="83"/>
    </row>
    <row r="102" spans="1:29" s="110" customFormat="1" ht="50.1" customHeight="1" x14ac:dyDescent="0.25">
      <c r="A102" s="44" t="s">
        <v>617</v>
      </c>
      <c r="B102" s="46" t="s">
        <v>605</v>
      </c>
      <c r="C102" s="46" t="s">
        <v>526</v>
      </c>
      <c r="D102" s="46" t="s">
        <v>606</v>
      </c>
      <c r="E102" s="46" t="s">
        <v>607</v>
      </c>
      <c r="F102" s="46" t="s">
        <v>608</v>
      </c>
      <c r="G102" s="46" t="s">
        <v>181</v>
      </c>
      <c r="H102" s="46" t="s">
        <v>609</v>
      </c>
      <c r="I102" s="48">
        <v>110.97445999999999</v>
      </c>
      <c r="J102" s="48">
        <v>-7.61137</v>
      </c>
      <c r="K102" s="49" t="s">
        <v>348</v>
      </c>
      <c r="L102" s="50" t="s">
        <v>28</v>
      </c>
      <c r="M102" s="51" t="s">
        <v>610</v>
      </c>
      <c r="N102" s="52" t="s">
        <v>611</v>
      </c>
      <c r="O102" s="45" t="s">
        <v>282</v>
      </c>
      <c r="P102" s="53">
        <v>1.1000000000000001</v>
      </c>
      <c r="Q102" s="53">
        <v>1</v>
      </c>
      <c r="R102" s="54">
        <v>2515250</v>
      </c>
      <c r="S102" s="79">
        <v>2766775</v>
      </c>
      <c r="U102" s="56">
        <f t="shared" si="1"/>
        <v>2766775</v>
      </c>
      <c r="V102" s="72"/>
      <c r="W102" s="84"/>
      <c r="X102" s="84"/>
      <c r="Y102" s="83"/>
      <c r="Z102" s="95"/>
      <c r="AA102" s="93"/>
      <c r="AB102" s="83"/>
      <c r="AC102" s="83"/>
    </row>
    <row r="103" spans="1:29" s="110" customFormat="1" ht="54.95" customHeight="1" x14ac:dyDescent="0.2">
      <c r="A103" s="44" t="s">
        <v>624</v>
      </c>
      <c r="B103" s="45" t="s">
        <v>613</v>
      </c>
      <c r="C103" s="106" t="s">
        <v>526</v>
      </c>
      <c r="D103" s="107" t="s">
        <v>606</v>
      </c>
      <c r="E103" s="47" t="s">
        <v>614</v>
      </c>
      <c r="F103" s="107" t="s">
        <v>606</v>
      </c>
      <c r="G103" s="47" t="s">
        <v>205</v>
      </c>
      <c r="H103" s="46" t="s">
        <v>615</v>
      </c>
      <c r="I103" s="48">
        <v>110.99073</v>
      </c>
      <c r="J103" s="48">
        <v>-7.6121299999999996</v>
      </c>
      <c r="K103" s="43" t="s">
        <v>145</v>
      </c>
      <c r="L103" s="53" t="s">
        <v>28</v>
      </c>
      <c r="M103" s="67" t="s">
        <v>616</v>
      </c>
      <c r="N103" s="51" t="s">
        <v>34</v>
      </c>
      <c r="O103" s="45" t="s">
        <v>282</v>
      </c>
      <c r="P103" s="53">
        <v>1.2</v>
      </c>
      <c r="Q103" s="53">
        <v>1</v>
      </c>
      <c r="R103" s="54">
        <v>2515250</v>
      </c>
      <c r="S103" s="79">
        <v>3018300</v>
      </c>
      <c r="U103" s="56">
        <f t="shared" si="1"/>
        <v>3018300</v>
      </c>
      <c r="V103" s="83"/>
      <c r="W103" s="83"/>
      <c r="X103" s="85"/>
      <c r="Y103" s="85"/>
      <c r="Z103" s="83"/>
      <c r="AA103" s="83"/>
      <c r="AB103" s="83"/>
      <c r="AC103" s="83"/>
    </row>
    <row r="104" spans="1:29" s="110" customFormat="1" ht="60" customHeight="1" x14ac:dyDescent="0.2">
      <c r="A104" s="44" t="s">
        <v>631</v>
      </c>
      <c r="B104" s="46" t="s">
        <v>618</v>
      </c>
      <c r="C104" s="46" t="s">
        <v>526</v>
      </c>
      <c r="D104" s="46" t="s">
        <v>440</v>
      </c>
      <c r="E104" s="46" t="s">
        <v>619</v>
      </c>
      <c r="F104" s="46" t="s">
        <v>620</v>
      </c>
      <c r="G104" s="46" t="s">
        <v>181</v>
      </c>
      <c r="H104" s="67" t="s">
        <v>621</v>
      </c>
      <c r="I104" s="82">
        <v>111.00933000000001</v>
      </c>
      <c r="J104" s="82">
        <v>-7.6176700000000004</v>
      </c>
      <c r="K104" s="49" t="s">
        <v>622</v>
      </c>
      <c r="L104" s="50" t="s">
        <v>28</v>
      </c>
      <c r="M104" s="52" t="s">
        <v>623</v>
      </c>
      <c r="N104" s="51" t="s">
        <v>34</v>
      </c>
      <c r="O104" s="45" t="s">
        <v>282</v>
      </c>
      <c r="P104" s="53">
        <v>1.3</v>
      </c>
      <c r="Q104" s="53">
        <v>1</v>
      </c>
      <c r="R104" s="54">
        <v>2515250</v>
      </c>
      <c r="S104" s="79">
        <v>3269825</v>
      </c>
      <c r="U104" s="56">
        <f t="shared" si="1"/>
        <v>3269825</v>
      </c>
      <c r="V104" s="92"/>
      <c r="W104" s="84"/>
      <c r="X104" s="84"/>
      <c r="Y104" s="83"/>
      <c r="Z104" s="95"/>
      <c r="AA104" s="93"/>
      <c r="AB104" s="83"/>
      <c r="AC104" s="83"/>
    </row>
    <row r="105" spans="1:29" s="136" customFormat="1" ht="50.1" customHeight="1" x14ac:dyDescent="0.2">
      <c r="A105" s="44" t="s">
        <v>637</v>
      </c>
      <c r="B105" s="45" t="s">
        <v>625</v>
      </c>
      <c r="C105" s="45" t="s">
        <v>526</v>
      </c>
      <c r="D105" s="45" t="s">
        <v>626</v>
      </c>
      <c r="E105" s="59" t="s">
        <v>34</v>
      </c>
      <c r="F105" s="46" t="s">
        <v>627</v>
      </c>
      <c r="G105" s="46" t="s">
        <v>628</v>
      </c>
      <c r="H105" s="46" t="s">
        <v>629</v>
      </c>
      <c r="I105" s="48">
        <v>110.9843</v>
      </c>
      <c r="J105" s="48">
        <v>-7.5959000000000003</v>
      </c>
      <c r="K105" s="53" t="s">
        <v>145</v>
      </c>
      <c r="L105" s="53" t="s">
        <v>28</v>
      </c>
      <c r="M105" s="46" t="s">
        <v>630</v>
      </c>
      <c r="N105" s="51" t="s">
        <v>34</v>
      </c>
      <c r="O105" s="45" t="s">
        <v>31</v>
      </c>
      <c r="P105" s="53">
        <v>1.2</v>
      </c>
      <c r="Q105" s="59">
        <v>0.9</v>
      </c>
      <c r="R105" s="54">
        <v>2515250</v>
      </c>
      <c r="S105" s="79">
        <v>2716470</v>
      </c>
      <c r="T105" s="83"/>
      <c r="U105" s="56">
        <f t="shared" si="1"/>
        <v>2716470</v>
      </c>
      <c r="V105" s="84"/>
      <c r="W105" s="63"/>
      <c r="X105" s="85"/>
      <c r="Y105" s="83"/>
      <c r="Z105" s="83"/>
      <c r="AA105" s="83"/>
      <c r="AB105" s="137"/>
      <c r="AC105" s="137"/>
    </row>
    <row r="106" spans="1:29" ht="60" customHeight="1" x14ac:dyDescent="0.2">
      <c r="A106" s="44" t="s">
        <v>644</v>
      </c>
      <c r="B106" s="46" t="s">
        <v>632</v>
      </c>
      <c r="C106" s="45" t="s">
        <v>526</v>
      </c>
      <c r="D106" s="45" t="s">
        <v>633</v>
      </c>
      <c r="E106" s="59" t="s">
        <v>34</v>
      </c>
      <c r="F106" s="46" t="s">
        <v>634</v>
      </c>
      <c r="G106" s="46" t="s">
        <v>628</v>
      </c>
      <c r="H106" s="46" t="s">
        <v>635</v>
      </c>
      <c r="I106" s="48">
        <v>110.99299999999999</v>
      </c>
      <c r="J106" s="48">
        <v>-7.58012</v>
      </c>
      <c r="K106" s="140" t="s">
        <v>37</v>
      </c>
      <c r="L106" s="140" t="s">
        <v>28</v>
      </c>
      <c r="M106" s="52" t="s">
        <v>636</v>
      </c>
      <c r="N106" s="51" t="s">
        <v>34</v>
      </c>
      <c r="O106" s="45" t="s">
        <v>31</v>
      </c>
      <c r="P106" s="53">
        <v>1.3</v>
      </c>
      <c r="Q106" s="59">
        <v>0.9</v>
      </c>
      <c r="R106" s="54">
        <v>2515250</v>
      </c>
      <c r="S106" s="79">
        <v>2942843</v>
      </c>
      <c r="T106" s="110"/>
      <c r="U106" s="56">
        <f t="shared" si="1"/>
        <v>2942842.5000000005</v>
      </c>
      <c r="V106" s="84"/>
      <c r="W106" s="63"/>
      <c r="X106" s="95"/>
      <c r="Y106" s="113"/>
      <c r="Z106" s="83"/>
    </row>
    <row r="107" spans="1:29" s="110" customFormat="1" ht="50.1" customHeight="1" x14ac:dyDescent="0.2">
      <c r="A107" s="44" t="s">
        <v>653</v>
      </c>
      <c r="B107" s="46" t="s">
        <v>638</v>
      </c>
      <c r="C107" s="45" t="s">
        <v>526</v>
      </c>
      <c r="D107" s="45" t="s">
        <v>633</v>
      </c>
      <c r="E107" s="60" t="s">
        <v>639</v>
      </c>
      <c r="F107" s="111" t="s">
        <v>640</v>
      </c>
      <c r="G107" s="46" t="s">
        <v>249</v>
      </c>
      <c r="H107" s="67" t="s">
        <v>641</v>
      </c>
      <c r="I107" s="82">
        <v>110.994</v>
      </c>
      <c r="J107" s="82">
        <v>-7.5806110000000002</v>
      </c>
      <c r="K107" s="43" t="s">
        <v>251</v>
      </c>
      <c r="L107" s="53" t="s">
        <v>28</v>
      </c>
      <c r="M107" s="46" t="s">
        <v>642</v>
      </c>
      <c r="N107" s="67" t="s">
        <v>643</v>
      </c>
      <c r="O107" s="45" t="s">
        <v>31</v>
      </c>
      <c r="P107" s="53">
        <v>1.1000000000000001</v>
      </c>
      <c r="Q107" s="53">
        <v>0.9</v>
      </c>
      <c r="R107" s="54">
        <v>2515250</v>
      </c>
      <c r="S107" s="79">
        <v>2490098</v>
      </c>
      <c r="U107" s="56">
        <f t="shared" si="1"/>
        <v>2490097.5000000005</v>
      </c>
      <c r="V107" s="83"/>
      <c r="W107" s="83"/>
      <c r="X107" s="83"/>
      <c r="Y107" s="85"/>
      <c r="Z107" s="85"/>
      <c r="AA107" s="83"/>
      <c r="AB107" s="83"/>
      <c r="AC107" s="83"/>
    </row>
    <row r="108" spans="1:29" s="136" customFormat="1" ht="50.1" customHeight="1" x14ac:dyDescent="0.25">
      <c r="A108" s="44" t="s">
        <v>660</v>
      </c>
      <c r="B108" s="65" t="s">
        <v>645</v>
      </c>
      <c r="C108" s="46" t="s">
        <v>646</v>
      </c>
      <c r="D108" s="65" t="s">
        <v>647</v>
      </c>
      <c r="E108" s="46" t="s">
        <v>648</v>
      </c>
      <c r="F108" s="46" t="s">
        <v>649</v>
      </c>
      <c r="G108" s="46" t="s">
        <v>181</v>
      </c>
      <c r="H108" s="65" t="s">
        <v>650</v>
      </c>
      <c r="I108" s="66">
        <v>110.9166</v>
      </c>
      <c r="J108" s="66">
        <v>-7.5840305600000004</v>
      </c>
      <c r="K108" s="59" t="s">
        <v>348</v>
      </c>
      <c r="L108" s="59" t="s">
        <v>28</v>
      </c>
      <c r="M108" s="51" t="s">
        <v>651</v>
      </c>
      <c r="N108" s="52" t="s">
        <v>652</v>
      </c>
      <c r="O108" s="45" t="s">
        <v>537</v>
      </c>
      <c r="P108" s="135">
        <v>1.1000000000000001</v>
      </c>
      <c r="Q108" s="59">
        <v>1.1000000000000001</v>
      </c>
      <c r="R108" s="54">
        <v>2515250</v>
      </c>
      <c r="S108" s="79">
        <v>3043453</v>
      </c>
      <c r="U108" s="56">
        <f t="shared" si="1"/>
        <v>3043452.5000000005</v>
      </c>
      <c r="V108" s="72"/>
      <c r="W108" s="144"/>
      <c r="X108" s="144"/>
      <c r="Y108" s="137"/>
      <c r="Z108" s="95"/>
      <c r="AA108" s="93"/>
      <c r="AB108" s="137"/>
      <c r="AC108" s="137"/>
    </row>
    <row r="109" spans="1:29" s="110" customFormat="1" ht="50.1" customHeight="1" x14ac:dyDescent="0.2">
      <c r="A109" s="44" t="s">
        <v>665</v>
      </c>
      <c r="B109" s="46" t="s">
        <v>654</v>
      </c>
      <c r="C109" s="46" t="s">
        <v>646</v>
      </c>
      <c r="D109" s="46" t="s">
        <v>655</v>
      </c>
      <c r="E109" s="46" t="s">
        <v>656</v>
      </c>
      <c r="F109" s="46" t="s">
        <v>657</v>
      </c>
      <c r="G109" s="46" t="s">
        <v>181</v>
      </c>
      <c r="H109" s="46" t="s">
        <v>658</v>
      </c>
      <c r="I109" s="48">
        <v>110.94358</v>
      </c>
      <c r="J109" s="48">
        <v>-7.5885100000000003</v>
      </c>
      <c r="K109" s="140" t="s">
        <v>222</v>
      </c>
      <c r="L109" s="59" t="s">
        <v>28</v>
      </c>
      <c r="M109" s="51" t="s">
        <v>659</v>
      </c>
      <c r="N109" s="51" t="s">
        <v>34</v>
      </c>
      <c r="O109" s="45" t="s">
        <v>537</v>
      </c>
      <c r="P109" s="53">
        <v>1.2</v>
      </c>
      <c r="Q109" s="59">
        <v>1.1000000000000001</v>
      </c>
      <c r="R109" s="54">
        <v>2515250</v>
      </c>
      <c r="S109" s="79">
        <v>3320130</v>
      </c>
      <c r="U109" s="56">
        <f t="shared" si="1"/>
        <v>3320130</v>
      </c>
      <c r="V109" s="92"/>
      <c r="W109" s="84"/>
      <c r="X109" s="84"/>
      <c r="Y109" s="83"/>
      <c r="Z109" s="95"/>
      <c r="AA109" s="93"/>
      <c r="AB109" s="83"/>
      <c r="AC109" s="83"/>
    </row>
    <row r="110" spans="1:29" s="141" customFormat="1" ht="50.1" customHeight="1" x14ac:dyDescent="0.25">
      <c r="A110" s="44" t="s">
        <v>671</v>
      </c>
      <c r="B110" s="46" t="s">
        <v>661</v>
      </c>
      <c r="C110" s="46" t="s">
        <v>646</v>
      </c>
      <c r="D110" s="46" t="s">
        <v>655</v>
      </c>
      <c r="E110" s="46" t="s">
        <v>662</v>
      </c>
      <c r="F110" s="46" t="s">
        <v>646</v>
      </c>
      <c r="G110" s="46" t="s">
        <v>181</v>
      </c>
      <c r="H110" s="46" t="s">
        <v>663</v>
      </c>
      <c r="I110" s="48">
        <v>110.93225</v>
      </c>
      <c r="J110" s="48">
        <v>-7.5746944000000003</v>
      </c>
      <c r="K110" s="53" t="s">
        <v>222</v>
      </c>
      <c r="L110" s="140" t="s">
        <v>28</v>
      </c>
      <c r="M110" s="145" t="s">
        <v>664</v>
      </c>
      <c r="N110" s="51" t="s">
        <v>34</v>
      </c>
      <c r="O110" s="45" t="s">
        <v>537</v>
      </c>
      <c r="P110" s="53">
        <v>1.2</v>
      </c>
      <c r="Q110" s="59">
        <v>1.1000000000000001</v>
      </c>
      <c r="R110" s="54">
        <v>2515250</v>
      </c>
      <c r="S110" s="79">
        <v>3320130</v>
      </c>
      <c r="U110" s="56">
        <f t="shared" si="1"/>
        <v>3320130</v>
      </c>
      <c r="V110" s="72"/>
      <c r="W110" s="119"/>
      <c r="X110" s="119"/>
      <c r="Y110" s="30"/>
      <c r="Z110" s="95"/>
      <c r="AA110" s="93"/>
      <c r="AB110" s="30"/>
      <c r="AC110" s="30"/>
    </row>
    <row r="111" spans="1:29" s="141" customFormat="1" ht="50.1" customHeight="1" x14ac:dyDescent="0.2">
      <c r="A111" s="44" t="s">
        <v>675</v>
      </c>
      <c r="B111" s="45" t="s">
        <v>666</v>
      </c>
      <c r="C111" s="45" t="s">
        <v>646</v>
      </c>
      <c r="D111" s="46" t="s">
        <v>655</v>
      </c>
      <c r="E111" s="59" t="s">
        <v>34</v>
      </c>
      <c r="F111" s="65" t="s">
        <v>667</v>
      </c>
      <c r="G111" s="46" t="s">
        <v>628</v>
      </c>
      <c r="H111" s="46" t="s">
        <v>668</v>
      </c>
      <c r="I111" s="48">
        <v>110.92973000000001</v>
      </c>
      <c r="J111" s="48">
        <v>-7.57294</v>
      </c>
      <c r="K111" s="53" t="s">
        <v>54</v>
      </c>
      <c r="L111" s="140" t="s">
        <v>28</v>
      </c>
      <c r="M111" s="67" t="s">
        <v>669</v>
      </c>
      <c r="N111" s="67" t="s">
        <v>670</v>
      </c>
      <c r="O111" s="45" t="s">
        <v>537</v>
      </c>
      <c r="P111" s="53">
        <v>1.1000000000000001</v>
      </c>
      <c r="Q111" s="53">
        <v>1.1000000000000001</v>
      </c>
      <c r="R111" s="54">
        <v>2515250</v>
      </c>
      <c r="S111" s="79">
        <v>3043453</v>
      </c>
      <c r="U111" s="56">
        <f t="shared" si="1"/>
        <v>3043452.5000000005</v>
      </c>
      <c r="V111" s="119"/>
      <c r="W111" s="63"/>
      <c r="X111" s="31"/>
      <c r="Y111" s="30"/>
      <c r="Z111" s="30"/>
      <c r="AA111" s="30"/>
      <c r="AB111" s="30"/>
      <c r="AC111" s="30"/>
    </row>
    <row r="112" spans="1:29" s="146" customFormat="1" ht="50.1" customHeight="1" x14ac:dyDescent="0.2">
      <c r="A112" s="44" t="s">
        <v>681</v>
      </c>
      <c r="B112" s="45" t="s">
        <v>672</v>
      </c>
      <c r="C112" s="46" t="s">
        <v>646</v>
      </c>
      <c r="D112" s="46" t="s">
        <v>655</v>
      </c>
      <c r="E112" s="59" t="s">
        <v>34</v>
      </c>
      <c r="F112" s="46" t="s">
        <v>647</v>
      </c>
      <c r="G112" s="46" t="s">
        <v>628</v>
      </c>
      <c r="H112" s="46" t="s">
        <v>673</v>
      </c>
      <c r="I112" s="82">
        <v>110.93967000000001</v>
      </c>
      <c r="J112" s="82">
        <v>-7.5797169999999996</v>
      </c>
      <c r="K112" s="34" t="s">
        <v>145</v>
      </c>
      <c r="L112" s="43" t="s">
        <v>28</v>
      </c>
      <c r="M112" s="67" t="s">
        <v>674</v>
      </c>
      <c r="N112" s="51" t="s">
        <v>34</v>
      </c>
      <c r="O112" s="45" t="s">
        <v>537</v>
      </c>
      <c r="P112" s="53">
        <v>1.2</v>
      </c>
      <c r="Q112" s="59">
        <v>1.1000000000000001</v>
      </c>
      <c r="R112" s="139">
        <v>2515250</v>
      </c>
      <c r="S112" s="79">
        <v>3320130</v>
      </c>
      <c r="T112" s="83"/>
      <c r="U112" s="56">
        <f t="shared" si="1"/>
        <v>3320130</v>
      </c>
      <c r="V112" s="83"/>
      <c r="W112" s="63"/>
      <c r="X112" s="85"/>
      <c r="Y112" s="83"/>
      <c r="Z112" s="83"/>
      <c r="AA112" s="83"/>
      <c r="AB112" s="56"/>
      <c r="AC112" s="56"/>
    </row>
    <row r="113" spans="1:44" s="141" customFormat="1" ht="50.1" customHeight="1" x14ac:dyDescent="0.2">
      <c r="A113" s="44" t="s">
        <v>685</v>
      </c>
      <c r="B113" s="45" t="s">
        <v>676</v>
      </c>
      <c r="C113" s="106" t="s">
        <v>646</v>
      </c>
      <c r="D113" s="107" t="s">
        <v>677</v>
      </c>
      <c r="E113" s="47" t="s">
        <v>678</v>
      </c>
      <c r="F113" s="107" t="s">
        <v>677</v>
      </c>
      <c r="G113" s="47" t="s">
        <v>205</v>
      </c>
      <c r="H113" s="67" t="s">
        <v>679</v>
      </c>
      <c r="I113" s="82">
        <v>110.96338</v>
      </c>
      <c r="J113" s="82">
        <v>-7.5815400000000004</v>
      </c>
      <c r="K113" s="43" t="s">
        <v>62</v>
      </c>
      <c r="L113" s="140" t="s">
        <v>28</v>
      </c>
      <c r="M113" s="65" t="s">
        <v>680</v>
      </c>
      <c r="N113" s="67"/>
      <c r="O113" s="45" t="s">
        <v>282</v>
      </c>
      <c r="P113" s="68">
        <v>1.3</v>
      </c>
      <c r="Q113" s="59">
        <v>1</v>
      </c>
      <c r="R113" s="54">
        <v>2515250</v>
      </c>
      <c r="S113" s="79">
        <v>3269825</v>
      </c>
      <c r="U113" s="56">
        <f t="shared" si="1"/>
        <v>3269825</v>
      </c>
      <c r="V113" s="30"/>
      <c r="W113" s="30"/>
      <c r="X113" s="85"/>
      <c r="Y113" s="31"/>
      <c r="Z113" s="30"/>
      <c r="AA113" s="30"/>
      <c r="AB113" s="30"/>
      <c r="AC113" s="30"/>
    </row>
    <row r="114" spans="1:44" ht="50.1" customHeight="1" x14ac:dyDescent="0.2">
      <c r="A114" s="44" t="s">
        <v>691</v>
      </c>
      <c r="B114" s="46" t="s">
        <v>682</v>
      </c>
      <c r="C114" s="45" t="s">
        <v>646</v>
      </c>
      <c r="D114" s="46" t="s">
        <v>683</v>
      </c>
      <c r="E114" s="43" t="s">
        <v>34</v>
      </c>
      <c r="F114" s="43" t="s">
        <v>34</v>
      </c>
      <c r="G114" s="46" t="s">
        <v>313</v>
      </c>
      <c r="H114" s="46" t="s">
        <v>684</v>
      </c>
      <c r="I114" s="82">
        <v>110.92336299999999</v>
      </c>
      <c r="J114" s="82">
        <v>-7.5679670000000003</v>
      </c>
      <c r="K114" s="34" t="s">
        <v>54</v>
      </c>
      <c r="L114" s="140" t="s">
        <v>28</v>
      </c>
      <c r="M114" s="46" t="s">
        <v>315</v>
      </c>
      <c r="N114" s="45" t="s">
        <v>34</v>
      </c>
      <c r="O114" s="45" t="s">
        <v>282</v>
      </c>
      <c r="P114" s="53">
        <v>1.1000000000000001</v>
      </c>
      <c r="Q114" s="53">
        <v>1</v>
      </c>
      <c r="R114" s="117">
        <v>2515250</v>
      </c>
      <c r="S114" s="54">
        <v>2766775</v>
      </c>
      <c r="U114" s="56">
        <f t="shared" si="1"/>
        <v>2766775</v>
      </c>
      <c r="Z114" s="83"/>
      <c r="AI114" s="83">
        <v>2766775</v>
      </c>
      <c r="AK114" s="83">
        <f>2%*S114</f>
        <v>55335.5</v>
      </c>
      <c r="AQ114" s="118">
        <f>P114*Q114*R114</f>
        <v>2766775</v>
      </c>
      <c r="AR114" s="119">
        <v>2766775</v>
      </c>
    </row>
    <row r="115" spans="1:44" s="141" customFormat="1" ht="50.1" customHeight="1" x14ac:dyDescent="0.2">
      <c r="A115" s="44" t="s">
        <v>697</v>
      </c>
      <c r="B115" s="45" t="s">
        <v>686</v>
      </c>
      <c r="C115" s="45" t="s">
        <v>646</v>
      </c>
      <c r="D115" s="45" t="s">
        <v>687</v>
      </c>
      <c r="E115" s="45">
        <v>1432831023</v>
      </c>
      <c r="F115" s="47" t="s">
        <v>688</v>
      </c>
      <c r="G115" s="46" t="s">
        <v>52</v>
      </c>
      <c r="H115" s="46" t="s">
        <v>689</v>
      </c>
      <c r="I115" s="48">
        <v>110.94763</v>
      </c>
      <c r="J115" s="48">
        <v>-7.56609</v>
      </c>
      <c r="K115" s="140" t="s">
        <v>54</v>
      </c>
      <c r="L115" s="140" t="s">
        <v>28</v>
      </c>
      <c r="M115" s="52" t="s">
        <v>690</v>
      </c>
      <c r="N115" s="51" t="s">
        <v>34</v>
      </c>
      <c r="O115" s="45" t="s">
        <v>282</v>
      </c>
      <c r="P115" s="53">
        <v>1.1000000000000001</v>
      </c>
      <c r="Q115" s="53">
        <v>1</v>
      </c>
      <c r="R115" s="54">
        <v>2515250</v>
      </c>
      <c r="S115" s="79">
        <v>2766775</v>
      </c>
      <c r="U115" s="56">
        <f t="shared" si="1"/>
        <v>2766775</v>
      </c>
      <c r="V115" s="56"/>
      <c r="W115" s="119"/>
      <c r="X115" s="30"/>
      <c r="Y115" s="56"/>
      <c r="Z115" s="94"/>
      <c r="AA115" s="30"/>
      <c r="AB115" s="30"/>
      <c r="AC115" s="30"/>
    </row>
    <row r="116" spans="1:44" s="141" customFormat="1" ht="50.1" customHeight="1" x14ac:dyDescent="0.2">
      <c r="A116" s="44" t="s">
        <v>703</v>
      </c>
      <c r="B116" s="45" t="s">
        <v>692</v>
      </c>
      <c r="C116" s="45" t="s">
        <v>646</v>
      </c>
      <c r="D116" s="45" t="s">
        <v>687</v>
      </c>
      <c r="E116" s="45">
        <v>142633109</v>
      </c>
      <c r="F116" s="47" t="s">
        <v>693</v>
      </c>
      <c r="G116" s="46" t="s">
        <v>52</v>
      </c>
      <c r="H116" s="46" t="s">
        <v>694</v>
      </c>
      <c r="I116" s="48">
        <v>110.92861000000001</v>
      </c>
      <c r="J116" s="48">
        <v>-7.5469999999999997</v>
      </c>
      <c r="K116" s="140" t="s">
        <v>145</v>
      </c>
      <c r="L116" s="140" t="s">
        <v>28</v>
      </c>
      <c r="M116" s="52" t="s">
        <v>695</v>
      </c>
      <c r="N116" s="52" t="s">
        <v>696</v>
      </c>
      <c r="O116" s="45" t="s">
        <v>282</v>
      </c>
      <c r="P116" s="53">
        <v>1.2</v>
      </c>
      <c r="Q116" s="53">
        <v>1</v>
      </c>
      <c r="R116" s="54">
        <v>2515250</v>
      </c>
      <c r="S116" s="79">
        <v>3018300</v>
      </c>
      <c r="U116" s="56">
        <f t="shared" si="1"/>
        <v>3018300</v>
      </c>
      <c r="V116" s="56"/>
      <c r="W116" s="119"/>
      <c r="X116" s="30"/>
      <c r="Y116" s="56"/>
      <c r="Z116" s="94"/>
      <c r="AA116" s="30"/>
      <c r="AB116" s="30"/>
      <c r="AC116" s="30"/>
    </row>
    <row r="117" spans="1:44" s="141" customFormat="1" ht="50.1" customHeight="1" x14ac:dyDescent="0.2">
      <c r="A117" s="44" t="s">
        <v>711</v>
      </c>
      <c r="B117" s="46" t="s">
        <v>698</v>
      </c>
      <c r="C117" s="46" t="s">
        <v>646</v>
      </c>
      <c r="D117" s="46" t="s">
        <v>699</v>
      </c>
      <c r="E117" s="46" t="s">
        <v>700</v>
      </c>
      <c r="F117" s="46" t="s">
        <v>646</v>
      </c>
      <c r="G117" s="46" t="s">
        <v>299</v>
      </c>
      <c r="H117" s="46" t="s">
        <v>701</v>
      </c>
      <c r="I117" s="48">
        <v>110.938</v>
      </c>
      <c r="J117" s="48">
        <v>-7.5533982000000002</v>
      </c>
      <c r="K117" s="53" t="s">
        <v>367</v>
      </c>
      <c r="L117" s="140" t="s">
        <v>28</v>
      </c>
      <c r="M117" s="45" t="s">
        <v>702</v>
      </c>
      <c r="N117" s="45" t="s">
        <v>34</v>
      </c>
      <c r="O117" s="45" t="s">
        <v>282</v>
      </c>
      <c r="P117" s="53">
        <v>1.2</v>
      </c>
      <c r="Q117" s="53">
        <v>1</v>
      </c>
      <c r="R117" s="54">
        <v>2515250</v>
      </c>
      <c r="S117" s="116">
        <v>3018300</v>
      </c>
      <c r="U117" s="56">
        <f t="shared" si="1"/>
        <v>3018300</v>
      </c>
      <c r="V117" s="113"/>
      <c r="W117" s="147"/>
      <c r="X117" s="85"/>
      <c r="Y117" s="113"/>
      <c r="Z117" s="30"/>
      <c r="AA117" s="30"/>
      <c r="AB117" s="30"/>
      <c r="AC117" s="30"/>
    </row>
    <row r="118" spans="1:44" s="141" customFormat="1" ht="50.1" customHeight="1" x14ac:dyDescent="0.2">
      <c r="A118" s="44" t="s">
        <v>716</v>
      </c>
      <c r="B118" s="46" t="s">
        <v>704</v>
      </c>
      <c r="C118" s="46" t="s">
        <v>646</v>
      </c>
      <c r="D118" s="46" t="s">
        <v>705</v>
      </c>
      <c r="E118" s="46" t="s">
        <v>706</v>
      </c>
      <c r="F118" s="46" t="s">
        <v>707</v>
      </c>
      <c r="G118" s="46" t="s">
        <v>181</v>
      </c>
      <c r="H118" s="46" t="s">
        <v>708</v>
      </c>
      <c r="I118" s="48">
        <v>110.95106667</v>
      </c>
      <c r="J118" s="48">
        <v>-7.5560805599999998</v>
      </c>
      <c r="K118" s="140" t="s">
        <v>222</v>
      </c>
      <c r="L118" s="140" t="s">
        <v>28</v>
      </c>
      <c r="M118" s="51" t="s">
        <v>709</v>
      </c>
      <c r="N118" s="52" t="s">
        <v>710</v>
      </c>
      <c r="O118" s="45" t="s">
        <v>31</v>
      </c>
      <c r="P118" s="53">
        <v>1.2</v>
      </c>
      <c r="Q118" s="53">
        <v>0.9</v>
      </c>
      <c r="R118" s="54">
        <v>2515250</v>
      </c>
      <c r="S118" s="79">
        <v>2716470</v>
      </c>
      <c r="U118" s="56">
        <f t="shared" si="1"/>
        <v>2716470</v>
      </c>
      <c r="V118" s="92"/>
      <c r="W118" s="119"/>
      <c r="X118" s="119"/>
      <c r="Y118" s="30"/>
      <c r="Z118" s="95"/>
      <c r="AA118" s="93"/>
      <c r="AB118" s="30"/>
      <c r="AC118" s="30"/>
    </row>
    <row r="119" spans="1:44" s="146" customFormat="1" ht="50.1" customHeight="1" x14ac:dyDescent="0.2">
      <c r="A119" s="44" t="s">
        <v>724</v>
      </c>
      <c r="B119" s="46" t="s">
        <v>712</v>
      </c>
      <c r="C119" s="45" t="s">
        <v>646</v>
      </c>
      <c r="D119" s="46" t="s">
        <v>713</v>
      </c>
      <c r="E119" s="59" t="s">
        <v>34</v>
      </c>
      <c r="F119" s="60" t="s">
        <v>646</v>
      </c>
      <c r="G119" s="46" t="s">
        <v>628</v>
      </c>
      <c r="H119" s="46" t="s">
        <v>714</v>
      </c>
      <c r="I119" s="48">
        <v>110.95099999999999</v>
      </c>
      <c r="J119" s="48">
        <v>-7.5590799999999998</v>
      </c>
      <c r="K119" s="53" t="s">
        <v>62</v>
      </c>
      <c r="L119" s="50" t="s">
        <v>28</v>
      </c>
      <c r="M119" s="52" t="s">
        <v>715</v>
      </c>
      <c r="N119" s="51" t="s">
        <v>34</v>
      </c>
      <c r="O119" s="45" t="s">
        <v>31</v>
      </c>
      <c r="P119" s="53">
        <v>1.3</v>
      </c>
      <c r="Q119" s="59">
        <v>0.9</v>
      </c>
      <c r="R119" s="54">
        <v>2515250</v>
      </c>
      <c r="S119" s="79">
        <v>2942843</v>
      </c>
      <c r="T119" s="141"/>
      <c r="U119" s="56">
        <f t="shared" si="1"/>
        <v>2942842.5000000005</v>
      </c>
      <c r="V119" s="119"/>
      <c r="W119" s="63"/>
      <c r="X119" s="95"/>
      <c r="Y119" s="113"/>
      <c r="Z119" s="30"/>
      <c r="AA119" s="30"/>
      <c r="AB119" s="56"/>
      <c r="AC119" s="56"/>
    </row>
    <row r="120" spans="1:44" s="141" customFormat="1" ht="50.1" customHeight="1" x14ac:dyDescent="0.2">
      <c r="A120" s="44" t="s">
        <v>731</v>
      </c>
      <c r="B120" s="46" t="s">
        <v>717</v>
      </c>
      <c r="C120" s="46" t="s">
        <v>718</v>
      </c>
      <c r="D120" s="46" t="s">
        <v>719</v>
      </c>
      <c r="E120" s="45">
        <v>140107109</v>
      </c>
      <c r="F120" s="47" t="s">
        <v>720</v>
      </c>
      <c r="G120" s="46" t="s">
        <v>52</v>
      </c>
      <c r="H120" s="46" t="s">
        <v>721</v>
      </c>
      <c r="I120" s="48">
        <v>110.90779999999999</v>
      </c>
      <c r="J120" s="48">
        <v>-7.6121800000000004</v>
      </c>
      <c r="K120" s="53" t="s">
        <v>37</v>
      </c>
      <c r="L120" s="34" t="s">
        <v>28</v>
      </c>
      <c r="M120" s="126" t="s">
        <v>722</v>
      </c>
      <c r="N120" s="126" t="s">
        <v>723</v>
      </c>
      <c r="O120" s="45" t="s">
        <v>282</v>
      </c>
      <c r="P120" s="53">
        <v>1.3</v>
      </c>
      <c r="Q120" s="53">
        <v>1</v>
      </c>
      <c r="R120" s="54">
        <v>2515250</v>
      </c>
      <c r="S120" s="79">
        <v>3269825</v>
      </c>
      <c r="T120" s="30"/>
      <c r="U120" s="56">
        <f t="shared" si="1"/>
        <v>3269825</v>
      </c>
      <c r="V120" s="56"/>
      <c r="W120" s="119"/>
      <c r="X120" s="30"/>
      <c r="Y120" s="56"/>
      <c r="Z120" s="94"/>
      <c r="AA120" s="30"/>
      <c r="AB120" s="30"/>
      <c r="AC120" s="30"/>
    </row>
    <row r="121" spans="1:44" s="71" customFormat="1" ht="50.1" customHeight="1" x14ac:dyDescent="0.25">
      <c r="A121" s="44" t="s">
        <v>737</v>
      </c>
      <c r="B121" s="45" t="s">
        <v>725</v>
      </c>
      <c r="C121" s="46" t="s">
        <v>718</v>
      </c>
      <c r="D121" s="69" t="s">
        <v>719</v>
      </c>
      <c r="E121" s="69" t="s">
        <v>726</v>
      </c>
      <c r="F121" s="96" t="s">
        <v>727</v>
      </c>
      <c r="G121" s="46" t="s">
        <v>249</v>
      </c>
      <c r="H121" s="73" t="s">
        <v>728</v>
      </c>
      <c r="I121" s="74">
        <v>110.91822000000001</v>
      </c>
      <c r="J121" s="74">
        <v>-7.60785</v>
      </c>
      <c r="K121" s="75" t="s">
        <v>564</v>
      </c>
      <c r="L121" s="96" t="s">
        <v>309</v>
      </c>
      <c r="M121" s="73" t="s">
        <v>729</v>
      </c>
      <c r="N121" s="67" t="s">
        <v>34</v>
      </c>
      <c r="O121" s="45" t="s">
        <v>730</v>
      </c>
      <c r="P121" s="53">
        <v>0.9</v>
      </c>
      <c r="Q121" s="53">
        <v>1</v>
      </c>
      <c r="R121" s="54">
        <v>2515250</v>
      </c>
      <c r="S121" s="79">
        <v>2263725</v>
      </c>
      <c r="U121" s="56">
        <f t="shared" si="1"/>
        <v>2263725</v>
      </c>
      <c r="V121" s="72"/>
      <c r="W121" s="72"/>
      <c r="X121" s="72"/>
      <c r="Y121" s="72"/>
      <c r="Z121" s="72"/>
      <c r="AA121" s="72"/>
      <c r="AB121" s="72"/>
      <c r="AC121" s="72"/>
    </row>
    <row r="122" spans="1:44" s="123" customFormat="1" ht="50.1" customHeight="1" x14ac:dyDescent="0.2">
      <c r="A122" s="44" t="s">
        <v>743</v>
      </c>
      <c r="B122" s="45" t="s">
        <v>732</v>
      </c>
      <c r="C122" s="46" t="s">
        <v>718</v>
      </c>
      <c r="D122" s="45" t="s">
        <v>733</v>
      </c>
      <c r="E122" s="45" t="s">
        <v>734</v>
      </c>
      <c r="F122" s="46" t="s">
        <v>646</v>
      </c>
      <c r="G122" s="46" t="s">
        <v>264</v>
      </c>
      <c r="H122" s="67" t="s">
        <v>735</v>
      </c>
      <c r="I122" s="82">
        <v>110.92689</v>
      </c>
      <c r="J122" s="82">
        <v>-7.5392799999999998</v>
      </c>
      <c r="K122" s="43" t="s">
        <v>37</v>
      </c>
      <c r="L122" s="53" t="s">
        <v>28</v>
      </c>
      <c r="M122" s="67" t="s">
        <v>736</v>
      </c>
      <c r="N122" s="45" t="s">
        <v>34</v>
      </c>
      <c r="O122" s="45" t="s">
        <v>730</v>
      </c>
      <c r="P122" s="53">
        <v>1.3</v>
      </c>
      <c r="Q122" s="53">
        <v>1</v>
      </c>
      <c r="R122" s="54">
        <v>2515250</v>
      </c>
      <c r="S122" s="79">
        <v>3269825</v>
      </c>
      <c r="U122" s="56">
        <f t="shared" si="1"/>
        <v>3269825</v>
      </c>
      <c r="V122" s="124"/>
      <c r="W122" s="124"/>
      <c r="X122" s="124"/>
      <c r="Y122" s="124"/>
      <c r="Z122" s="124"/>
      <c r="AA122" s="124"/>
      <c r="AB122" s="124"/>
      <c r="AC122" s="124"/>
    </row>
    <row r="123" spans="1:44" s="141" customFormat="1" ht="50.1" customHeight="1" x14ac:dyDescent="0.2">
      <c r="A123" s="44" t="s">
        <v>749</v>
      </c>
      <c r="B123" s="45" t="s">
        <v>738</v>
      </c>
      <c r="C123" s="46" t="s">
        <v>718</v>
      </c>
      <c r="D123" s="45" t="s">
        <v>718</v>
      </c>
      <c r="E123" s="45">
        <v>141723109</v>
      </c>
      <c r="F123" s="47" t="s">
        <v>739</v>
      </c>
      <c r="G123" s="46" t="s">
        <v>100</v>
      </c>
      <c r="H123" s="46" t="s">
        <v>740</v>
      </c>
      <c r="I123" s="48">
        <v>110.90308</v>
      </c>
      <c r="J123" s="48">
        <v>-7.5720900000000002</v>
      </c>
      <c r="K123" s="53" t="s">
        <v>54</v>
      </c>
      <c r="L123" s="34" t="s">
        <v>28</v>
      </c>
      <c r="M123" s="52" t="s">
        <v>741</v>
      </c>
      <c r="N123" s="126" t="s">
        <v>742</v>
      </c>
      <c r="O123" s="45" t="s">
        <v>537</v>
      </c>
      <c r="P123" s="53">
        <v>1.1000000000000001</v>
      </c>
      <c r="Q123" s="59">
        <v>1.1000000000000001</v>
      </c>
      <c r="R123" s="54">
        <v>2515250</v>
      </c>
      <c r="S123" s="79">
        <v>3043453</v>
      </c>
      <c r="U123" s="56">
        <f t="shared" si="1"/>
        <v>3043452.5000000005</v>
      </c>
      <c r="V123" s="56"/>
      <c r="W123" s="119"/>
      <c r="X123" s="30"/>
      <c r="Y123" s="56"/>
      <c r="Z123" s="94"/>
      <c r="AA123" s="30"/>
      <c r="AB123" s="30"/>
      <c r="AC123" s="30"/>
    </row>
    <row r="124" spans="1:44" s="149" customFormat="1" ht="50.1" customHeight="1" x14ac:dyDescent="0.2">
      <c r="A124" s="44" t="s">
        <v>753</v>
      </c>
      <c r="B124" s="60" t="s">
        <v>744</v>
      </c>
      <c r="C124" s="65" t="s">
        <v>718</v>
      </c>
      <c r="D124" s="65" t="s">
        <v>718</v>
      </c>
      <c r="E124" s="59" t="s">
        <v>34</v>
      </c>
      <c r="F124" s="46" t="s">
        <v>745</v>
      </c>
      <c r="G124" s="46" t="s">
        <v>628</v>
      </c>
      <c r="H124" s="65" t="s">
        <v>746</v>
      </c>
      <c r="I124" s="66">
        <v>110.911</v>
      </c>
      <c r="J124" s="66">
        <v>-7.5830299999999999</v>
      </c>
      <c r="K124" s="49" t="s">
        <v>37</v>
      </c>
      <c r="L124" s="59" t="s">
        <v>28</v>
      </c>
      <c r="M124" s="52" t="s">
        <v>747</v>
      </c>
      <c r="N124" s="61" t="s">
        <v>748</v>
      </c>
      <c r="O124" s="45" t="s">
        <v>537</v>
      </c>
      <c r="P124" s="68">
        <v>1.3</v>
      </c>
      <c r="Q124" s="53">
        <v>1.1000000000000001</v>
      </c>
      <c r="R124" s="54">
        <v>2515250</v>
      </c>
      <c r="S124" s="79">
        <v>3596808</v>
      </c>
      <c r="T124" s="136"/>
      <c r="U124" s="56">
        <f t="shared" si="1"/>
        <v>3596807.5000000005</v>
      </c>
      <c r="V124" s="144"/>
      <c r="W124" s="63"/>
      <c r="X124" s="95"/>
      <c r="Y124" s="85"/>
      <c r="Z124" s="137"/>
      <c r="AA124" s="137"/>
      <c r="AB124" s="148"/>
      <c r="AC124" s="148"/>
    </row>
    <row r="125" spans="1:44" s="71" customFormat="1" ht="50.1" customHeight="1" x14ac:dyDescent="0.25">
      <c r="A125" s="44" t="s">
        <v>760</v>
      </c>
      <c r="B125" s="60" t="s">
        <v>750</v>
      </c>
      <c r="C125" s="65" t="s">
        <v>718</v>
      </c>
      <c r="D125" s="65" t="s">
        <v>718</v>
      </c>
      <c r="E125" s="59" t="s">
        <v>34</v>
      </c>
      <c r="F125" s="46" t="s">
        <v>718</v>
      </c>
      <c r="G125" s="46" t="s">
        <v>60</v>
      </c>
      <c r="H125" s="65" t="s">
        <v>751</v>
      </c>
      <c r="I125" s="150">
        <v>110.90779999999999</v>
      </c>
      <c r="J125" s="150">
        <v>-7.5815000000000001</v>
      </c>
      <c r="K125" s="111" t="s">
        <v>37</v>
      </c>
      <c r="L125" s="111" t="s">
        <v>28</v>
      </c>
      <c r="M125" s="73" t="s">
        <v>752</v>
      </c>
      <c r="N125" s="65" t="s">
        <v>34</v>
      </c>
      <c r="O125" s="45" t="s">
        <v>537</v>
      </c>
      <c r="P125" s="68">
        <v>1.3</v>
      </c>
      <c r="Q125" s="53">
        <v>1.1000000000000001</v>
      </c>
      <c r="R125" s="54">
        <v>2515250</v>
      </c>
      <c r="S125" s="79">
        <v>3596808</v>
      </c>
      <c r="U125" s="56">
        <f t="shared" si="1"/>
        <v>3596807.5000000005</v>
      </c>
      <c r="V125" s="72"/>
      <c r="W125" s="63"/>
      <c r="X125" s="72"/>
      <c r="Y125" s="72"/>
      <c r="Z125" s="72"/>
      <c r="AA125" s="72"/>
      <c r="AB125" s="72"/>
      <c r="AC125" s="72"/>
    </row>
    <row r="126" spans="1:44" s="141" customFormat="1" ht="50.1" customHeight="1" x14ac:dyDescent="0.2">
      <c r="A126" s="44" t="s">
        <v>766</v>
      </c>
      <c r="B126" s="45" t="s">
        <v>754</v>
      </c>
      <c r="C126" s="46" t="s">
        <v>718</v>
      </c>
      <c r="D126" s="45" t="s">
        <v>718</v>
      </c>
      <c r="E126" s="46" t="s">
        <v>755</v>
      </c>
      <c r="F126" s="46" t="s">
        <v>756</v>
      </c>
      <c r="G126" s="46" t="s">
        <v>44</v>
      </c>
      <c r="H126" s="65" t="s">
        <v>757</v>
      </c>
      <c r="I126" s="66">
        <v>110.89487</v>
      </c>
      <c r="J126" s="66">
        <v>-7.5729800000000003</v>
      </c>
      <c r="K126" s="53" t="s">
        <v>54</v>
      </c>
      <c r="L126" s="53" t="s">
        <v>28</v>
      </c>
      <c r="M126" s="65" t="s">
        <v>758</v>
      </c>
      <c r="N126" s="65" t="s">
        <v>759</v>
      </c>
      <c r="O126" s="45" t="s">
        <v>537</v>
      </c>
      <c r="P126" s="53">
        <v>1.1000000000000001</v>
      </c>
      <c r="Q126" s="53">
        <v>1.1000000000000001</v>
      </c>
      <c r="R126" s="54">
        <v>2515250</v>
      </c>
      <c r="S126" s="54">
        <v>3043453</v>
      </c>
      <c r="U126" s="56">
        <f t="shared" si="1"/>
        <v>3043452.5000000005</v>
      </c>
      <c r="V126" s="30"/>
      <c r="W126" s="63"/>
      <c r="X126" s="31"/>
      <c r="Y126" s="30"/>
      <c r="Z126" s="30"/>
      <c r="AA126" s="30"/>
      <c r="AB126" s="30"/>
      <c r="AC126" s="30"/>
    </row>
    <row r="127" spans="1:44" s="71" customFormat="1" ht="71.25" x14ac:dyDescent="0.25">
      <c r="A127" s="44" t="s">
        <v>771</v>
      </c>
      <c r="B127" s="60" t="s">
        <v>761</v>
      </c>
      <c r="C127" s="65" t="s">
        <v>718</v>
      </c>
      <c r="D127" s="60" t="s">
        <v>762</v>
      </c>
      <c r="E127" s="59" t="s">
        <v>34</v>
      </c>
      <c r="F127" s="46" t="s">
        <v>763</v>
      </c>
      <c r="G127" s="46" t="s">
        <v>60</v>
      </c>
      <c r="H127" s="46" t="s">
        <v>764</v>
      </c>
      <c r="I127" s="66">
        <v>110.878</v>
      </c>
      <c r="J127" s="66">
        <v>-7.5652600000000003</v>
      </c>
      <c r="K127" s="59" t="s">
        <v>54</v>
      </c>
      <c r="L127" s="59" t="s">
        <v>28</v>
      </c>
      <c r="M127" s="73" t="s">
        <v>765</v>
      </c>
      <c r="N127" s="65" t="s">
        <v>34</v>
      </c>
      <c r="O127" s="45" t="s">
        <v>537</v>
      </c>
      <c r="P127" s="135">
        <v>1.1000000000000001</v>
      </c>
      <c r="Q127" s="59">
        <v>1.1000000000000001</v>
      </c>
      <c r="R127" s="139">
        <v>2515250</v>
      </c>
      <c r="S127" s="79">
        <v>3043453</v>
      </c>
      <c r="U127" s="56">
        <f t="shared" si="1"/>
        <v>3043452.5000000005</v>
      </c>
      <c r="V127" s="72"/>
      <c r="W127" s="63"/>
      <c r="X127" s="72"/>
      <c r="Y127" s="72"/>
      <c r="Z127" s="72"/>
      <c r="AA127" s="72"/>
      <c r="AB127" s="72"/>
      <c r="AC127" s="72"/>
    </row>
    <row r="128" spans="1:44" s="86" customFormat="1" ht="50.1" customHeight="1" x14ac:dyDescent="0.25">
      <c r="A128" s="44" t="s">
        <v>777</v>
      </c>
      <c r="B128" s="60" t="s">
        <v>767</v>
      </c>
      <c r="C128" s="65" t="s">
        <v>718</v>
      </c>
      <c r="D128" s="60" t="s">
        <v>762</v>
      </c>
      <c r="E128" s="59" t="s">
        <v>34</v>
      </c>
      <c r="F128" s="46" t="s">
        <v>768</v>
      </c>
      <c r="G128" s="46" t="s">
        <v>628</v>
      </c>
      <c r="H128" s="65" t="s">
        <v>769</v>
      </c>
      <c r="I128" s="150">
        <v>110.892</v>
      </c>
      <c r="J128" s="150">
        <v>-7.5606299999999997</v>
      </c>
      <c r="K128" s="111" t="s">
        <v>54</v>
      </c>
      <c r="L128" s="59" t="s">
        <v>28</v>
      </c>
      <c r="M128" s="65" t="s">
        <v>770</v>
      </c>
      <c r="N128" s="51" t="s">
        <v>34</v>
      </c>
      <c r="O128" s="60" t="s">
        <v>537</v>
      </c>
      <c r="P128" s="135">
        <v>1.1000000000000001</v>
      </c>
      <c r="Q128" s="59">
        <v>1.1000000000000001</v>
      </c>
      <c r="R128" s="139">
        <v>2515250</v>
      </c>
      <c r="S128" s="79">
        <v>3043453</v>
      </c>
      <c r="T128" s="136"/>
      <c r="U128" s="56">
        <f t="shared" si="1"/>
        <v>3043452.5000000005</v>
      </c>
      <c r="V128" s="144"/>
      <c r="W128" s="63"/>
      <c r="X128" s="138"/>
      <c r="Y128" s="137"/>
      <c r="Z128" s="137"/>
      <c r="AA128" s="137"/>
      <c r="AB128" s="88"/>
      <c r="AC128" s="88"/>
    </row>
    <row r="129" spans="1:29" s="136" customFormat="1" ht="50.1" customHeight="1" x14ac:dyDescent="0.2">
      <c r="A129" s="44" t="s">
        <v>784</v>
      </c>
      <c r="B129" s="65" t="s">
        <v>772</v>
      </c>
      <c r="C129" s="65" t="s">
        <v>718</v>
      </c>
      <c r="D129" s="65" t="s">
        <v>762</v>
      </c>
      <c r="E129" s="46" t="s">
        <v>773</v>
      </c>
      <c r="F129" s="46" t="s">
        <v>762</v>
      </c>
      <c r="G129" s="46" t="s">
        <v>299</v>
      </c>
      <c r="H129" s="65" t="s">
        <v>774</v>
      </c>
      <c r="I129" s="150">
        <v>110.88234300000001</v>
      </c>
      <c r="J129" s="150">
        <v>-7.5714100000000002</v>
      </c>
      <c r="K129" s="111" t="s">
        <v>37</v>
      </c>
      <c r="L129" s="59" t="s">
        <v>28</v>
      </c>
      <c r="M129" s="67" t="s">
        <v>775</v>
      </c>
      <c r="N129" s="46" t="s">
        <v>776</v>
      </c>
      <c r="O129" s="45" t="s">
        <v>537</v>
      </c>
      <c r="P129" s="59">
        <v>1.3</v>
      </c>
      <c r="Q129" s="59">
        <v>1.1000000000000001</v>
      </c>
      <c r="R129" s="139">
        <v>2515250</v>
      </c>
      <c r="S129" s="151">
        <v>3596808</v>
      </c>
      <c r="U129" s="56">
        <f t="shared" si="1"/>
        <v>3596807.5000000005</v>
      </c>
      <c r="V129" s="113"/>
      <c r="W129" s="137"/>
      <c r="X129" s="85"/>
      <c r="Y129" s="138"/>
      <c r="Z129" s="137"/>
      <c r="AA129" s="137"/>
      <c r="AB129" s="137"/>
      <c r="AC129" s="137"/>
    </row>
    <row r="130" spans="1:29" s="141" customFormat="1" ht="50.1" customHeight="1" x14ac:dyDescent="0.2">
      <c r="A130" s="44" t="s">
        <v>791</v>
      </c>
      <c r="B130" s="45" t="s">
        <v>778</v>
      </c>
      <c r="C130" s="46" t="s">
        <v>718</v>
      </c>
      <c r="D130" s="45" t="s">
        <v>779</v>
      </c>
      <c r="E130" s="45" t="s">
        <v>780</v>
      </c>
      <c r="F130" s="47" t="s">
        <v>781</v>
      </c>
      <c r="G130" s="46" t="s">
        <v>52</v>
      </c>
      <c r="H130" s="67" t="s">
        <v>782</v>
      </c>
      <c r="I130" s="82">
        <v>110.86835000000001</v>
      </c>
      <c r="J130" s="82">
        <v>-7.5646599999999999</v>
      </c>
      <c r="K130" s="49" t="s">
        <v>367</v>
      </c>
      <c r="L130" s="34" t="s">
        <v>28</v>
      </c>
      <c r="M130" s="52" t="s">
        <v>783</v>
      </c>
      <c r="N130" s="61" t="s">
        <v>34</v>
      </c>
      <c r="O130" s="45" t="s">
        <v>537</v>
      </c>
      <c r="P130" s="53">
        <v>1.2</v>
      </c>
      <c r="Q130" s="59">
        <v>1.1000000000000001</v>
      </c>
      <c r="R130" s="54">
        <v>2515250</v>
      </c>
      <c r="S130" s="79">
        <v>3320130</v>
      </c>
      <c r="U130" s="56">
        <f t="shared" si="1"/>
        <v>3320130</v>
      </c>
      <c r="V130" s="56"/>
      <c r="W130" s="119"/>
      <c r="X130" s="30"/>
      <c r="Y130" s="56"/>
      <c r="Z130" s="94"/>
      <c r="AA130" s="30"/>
      <c r="AB130" s="30"/>
      <c r="AC130" s="30"/>
    </row>
    <row r="131" spans="1:29" s="141" customFormat="1" ht="50.1" customHeight="1" x14ac:dyDescent="0.25">
      <c r="A131" s="44" t="s">
        <v>797</v>
      </c>
      <c r="B131" s="46" t="s">
        <v>785</v>
      </c>
      <c r="C131" s="46" t="s">
        <v>718</v>
      </c>
      <c r="D131" s="46" t="s">
        <v>779</v>
      </c>
      <c r="E131" s="46" t="s">
        <v>786</v>
      </c>
      <c r="F131" s="46" t="s">
        <v>787</v>
      </c>
      <c r="G131" s="46" t="s">
        <v>181</v>
      </c>
      <c r="H131" s="46" t="s">
        <v>788</v>
      </c>
      <c r="I131" s="48">
        <v>110.88298</v>
      </c>
      <c r="J131" s="48">
        <v>-7.5571700000000002</v>
      </c>
      <c r="K131" s="49" t="s">
        <v>789</v>
      </c>
      <c r="L131" s="53" t="s">
        <v>28</v>
      </c>
      <c r="M131" s="52" t="s">
        <v>790</v>
      </c>
      <c r="N131" s="51" t="s">
        <v>34</v>
      </c>
      <c r="O131" s="45" t="s">
        <v>537</v>
      </c>
      <c r="P131" s="53">
        <v>0.9</v>
      </c>
      <c r="Q131" s="53">
        <v>1.1000000000000001</v>
      </c>
      <c r="R131" s="54">
        <v>2515250</v>
      </c>
      <c r="S131" s="79">
        <v>2490098</v>
      </c>
      <c r="U131" s="56">
        <f t="shared" si="1"/>
        <v>2490097.5000000005</v>
      </c>
      <c r="V131" s="72"/>
      <c r="W131" s="119"/>
      <c r="X131" s="119"/>
      <c r="Y131" s="30"/>
      <c r="Z131" s="95"/>
      <c r="AA131" s="93"/>
      <c r="AB131" s="30"/>
      <c r="AC131" s="30"/>
    </row>
    <row r="132" spans="1:29" s="141" customFormat="1" ht="50.1" customHeight="1" x14ac:dyDescent="0.2">
      <c r="A132" s="44" t="s">
        <v>802</v>
      </c>
      <c r="B132" s="46" t="s">
        <v>792</v>
      </c>
      <c r="C132" s="46" t="s">
        <v>718</v>
      </c>
      <c r="D132" s="46" t="s">
        <v>779</v>
      </c>
      <c r="E132" s="46" t="s">
        <v>793</v>
      </c>
      <c r="F132" s="46" t="s">
        <v>794</v>
      </c>
      <c r="G132" s="46" t="s">
        <v>181</v>
      </c>
      <c r="H132" s="46" t="s">
        <v>795</v>
      </c>
      <c r="I132" s="48">
        <v>110.87495</v>
      </c>
      <c r="J132" s="48">
        <v>-7.5550600000000001</v>
      </c>
      <c r="K132" s="49" t="s">
        <v>348</v>
      </c>
      <c r="L132" s="53" t="s">
        <v>28</v>
      </c>
      <c r="M132" s="52" t="s">
        <v>796</v>
      </c>
      <c r="N132" s="51" t="s">
        <v>34</v>
      </c>
      <c r="O132" s="45" t="s">
        <v>537</v>
      </c>
      <c r="P132" s="68">
        <v>1.1000000000000001</v>
      </c>
      <c r="Q132" s="53">
        <v>1.1000000000000001</v>
      </c>
      <c r="R132" s="54">
        <v>2515250</v>
      </c>
      <c r="S132" s="79">
        <v>3043453</v>
      </c>
      <c r="U132" s="56">
        <f t="shared" si="1"/>
        <v>3043452.5000000005</v>
      </c>
      <c r="V132" s="92"/>
      <c r="W132" s="119"/>
      <c r="X132" s="119"/>
      <c r="Y132" s="30"/>
      <c r="Z132" s="95"/>
      <c r="AA132" s="93"/>
      <c r="AB132" s="30"/>
      <c r="AC132" s="30"/>
    </row>
    <row r="133" spans="1:29" s="86" customFormat="1" ht="50.1" customHeight="1" x14ac:dyDescent="0.25">
      <c r="A133" s="44" t="s">
        <v>810</v>
      </c>
      <c r="B133" s="45" t="s">
        <v>798</v>
      </c>
      <c r="C133" s="45" t="s">
        <v>718</v>
      </c>
      <c r="D133" s="45" t="s">
        <v>779</v>
      </c>
      <c r="E133" s="59" t="s">
        <v>34</v>
      </c>
      <c r="F133" s="46" t="s">
        <v>799</v>
      </c>
      <c r="G133" s="46" t="s">
        <v>628</v>
      </c>
      <c r="H133" s="46" t="s">
        <v>800</v>
      </c>
      <c r="I133" s="48">
        <v>110.87717000000001</v>
      </c>
      <c r="J133" s="48">
        <v>-7.5484299999999998</v>
      </c>
      <c r="K133" s="53" t="s">
        <v>145</v>
      </c>
      <c r="L133" s="53" t="s">
        <v>28</v>
      </c>
      <c r="M133" s="46" t="s">
        <v>801</v>
      </c>
      <c r="N133" s="51" t="s">
        <v>34</v>
      </c>
      <c r="O133" s="45" t="s">
        <v>537</v>
      </c>
      <c r="P133" s="53">
        <v>1.2</v>
      </c>
      <c r="Q133" s="59">
        <v>1.1000000000000001</v>
      </c>
      <c r="R133" s="139">
        <v>2515250</v>
      </c>
      <c r="S133" s="79">
        <v>3320130</v>
      </c>
      <c r="T133" s="83"/>
      <c r="U133" s="56">
        <f t="shared" si="1"/>
        <v>3320130</v>
      </c>
      <c r="V133" s="83"/>
      <c r="W133" s="63"/>
      <c r="X133" s="85"/>
      <c r="Y133" s="83"/>
      <c r="Z133" s="83"/>
      <c r="AA133" s="83"/>
      <c r="AB133" s="88"/>
      <c r="AC133" s="88"/>
    </row>
    <row r="134" spans="1:29" s="98" customFormat="1" ht="50.1" customHeight="1" x14ac:dyDescent="0.2">
      <c r="A134" s="44" t="s">
        <v>817</v>
      </c>
      <c r="B134" s="45" t="s">
        <v>803</v>
      </c>
      <c r="C134" s="52" t="s">
        <v>718</v>
      </c>
      <c r="D134" s="61" t="s">
        <v>779</v>
      </c>
      <c r="E134" s="46" t="s">
        <v>804</v>
      </c>
      <c r="F134" s="46" t="s">
        <v>526</v>
      </c>
      <c r="G134" s="46" t="s">
        <v>805</v>
      </c>
      <c r="H134" s="52" t="s">
        <v>806</v>
      </c>
      <c r="I134" s="48">
        <v>110.869</v>
      </c>
      <c r="J134" s="48">
        <v>-7.5573199999999998</v>
      </c>
      <c r="K134" s="91" t="s">
        <v>807</v>
      </c>
      <c r="L134" s="152" t="s">
        <v>309</v>
      </c>
      <c r="M134" s="126" t="s">
        <v>808</v>
      </c>
      <c r="N134" s="126" t="s">
        <v>809</v>
      </c>
      <c r="O134" s="45" t="s">
        <v>537</v>
      </c>
      <c r="P134" s="91">
        <v>0.8</v>
      </c>
      <c r="Q134" s="59">
        <v>1.1000000000000001</v>
      </c>
      <c r="R134" s="54">
        <v>2515250</v>
      </c>
      <c r="S134" s="79">
        <f>P134*Q134*R134</f>
        <v>2213420.0000000005</v>
      </c>
      <c r="U134" s="56">
        <f t="shared" si="1"/>
        <v>2213420.0000000005</v>
      </c>
      <c r="V134" s="153"/>
      <c r="W134" s="99"/>
      <c r="X134" s="99"/>
      <c r="Y134" s="99"/>
      <c r="Z134" s="99"/>
      <c r="AA134" s="99"/>
      <c r="AB134" s="99"/>
      <c r="AC134" s="99"/>
    </row>
    <row r="135" spans="1:29" s="123" customFormat="1" ht="50.1" customHeight="1" x14ac:dyDescent="0.2">
      <c r="A135" s="44" t="s">
        <v>824</v>
      </c>
      <c r="B135" s="46" t="s">
        <v>811</v>
      </c>
      <c r="C135" s="46" t="s">
        <v>718</v>
      </c>
      <c r="D135" s="46" t="s">
        <v>779</v>
      </c>
      <c r="E135" s="46" t="s">
        <v>812</v>
      </c>
      <c r="F135" s="46" t="s">
        <v>813</v>
      </c>
      <c r="G135" s="46" t="s">
        <v>299</v>
      </c>
      <c r="H135" s="47" t="s">
        <v>814</v>
      </c>
      <c r="I135" s="48">
        <v>110.867773</v>
      </c>
      <c r="J135" s="48">
        <v>-7.5671043999999998</v>
      </c>
      <c r="K135" s="53" t="s">
        <v>338</v>
      </c>
      <c r="L135" s="53" t="s">
        <v>28</v>
      </c>
      <c r="M135" s="67" t="s">
        <v>815</v>
      </c>
      <c r="N135" s="67" t="s">
        <v>816</v>
      </c>
      <c r="O135" s="45" t="s">
        <v>537</v>
      </c>
      <c r="P135" s="53">
        <v>0.9</v>
      </c>
      <c r="Q135" s="53">
        <v>1.1000000000000001</v>
      </c>
      <c r="R135" s="54">
        <v>2515250</v>
      </c>
      <c r="S135" s="116">
        <v>2490098</v>
      </c>
      <c r="U135" s="56">
        <f t="shared" si="1"/>
        <v>2490097.5000000005</v>
      </c>
      <c r="V135" s="113"/>
      <c r="W135" s="124"/>
      <c r="X135" s="85"/>
      <c r="Y135" s="113"/>
      <c r="Z135" s="124"/>
      <c r="AA135" s="124"/>
      <c r="AB135" s="124"/>
      <c r="AC135" s="124"/>
    </row>
    <row r="136" spans="1:29" s="141" customFormat="1" ht="50.1" customHeight="1" x14ac:dyDescent="0.2">
      <c r="A136" s="44" t="s">
        <v>830</v>
      </c>
      <c r="B136" s="46" t="s">
        <v>818</v>
      </c>
      <c r="C136" s="46" t="s">
        <v>718</v>
      </c>
      <c r="D136" s="46" t="s">
        <v>819</v>
      </c>
      <c r="E136" s="45">
        <v>14290910</v>
      </c>
      <c r="F136" s="47" t="s">
        <v>820</v>
      </c>
      <c r="G136" s="46" t="s">
        <v>52</v>
      </c>
      <c r="H136" s="46" t="s">
        <v>821</v>
      </c>
      <c r="I136" s="48">
        <v>110.87752999999999</v>
      </c>
      <c r="J136" s="48">
        <v>-7.5453299999999999</v>
      </c>
      <c r="K136" s="53" t="s">
        <v>54</v>
      </c>
      <c r="L136" s="53" t="s">
        <v>28</v>
      </c>
      <c r="M136" s="52" t="s">
        <v>822</v>
      </c>
      <c r="N136" s="126" t="s">
        <v>823</v>
      </c>
      <c r="O136" s="45" t="s">
        <v>282</v>
      </c>
      <c r="P136" s="53">
        <v>1.1000000000000001</v>
      </c>
      <c r="Q136" s="59">
        <v>1</v>
      </c>
      <c r="R136" s="54">
        <v>2515250</v>
      </c>
      <c r="S136" s="79">
        <v>2766775</v>
      </c>
      <c r="U136" s="56">
        <f t="shared" si="1"/>
        <v>2766775</v>
      </c>
      <c r="V136" s="56"/>
      <c r="W136" s="119"/>
      <c r="X136" s="30"/>
      <c r="Y136" s="56"/>
      <c r="Z136" s="94"/>
      <c r="AA136" s="30"/>
      <c r="AB136" s="30"/>
      <c r="AC136" s="30"/>
    </row>
    <row r="137" spans="1:29" s="141" customFormat="1" ht="50.1" customHeight="1" x14ac:dyDescent="0.25">
      <c r="A137" s="44" t="s">
        <v>836</v>
      </c>
      <c r="B137" s="46" t="s">
        <v>825</v>
      </c>
      <c r="C137" s="46" t="s">
        <v>718</v>
      </c>
      <c r="D137" s="46" t="s">
        <v>819</v>
      </c>
      <c r="E137" s="46" t="s">
        <v>826</v>
      </c>
      <c r="F137" s="46" t="s">
        <v>827</v>
      </c>
      <c r="G137" s="46" t="s">
        <v>181</v>
      </c>
      <c r="H137" s="46" t="s">
        <v>828</v>
      </c>
      <c r="I137" s="48">
        <v>110.8905</v>
      </c>
      <c r="J137" s="48">
        <v>-7.5465900000000001</v>
      </c>
      <c r="K137" s="49" t="s">
        <v>251</v>
      </c>
      <c r="L137" s="53" t="s">
        <v>28</v>
      </c>
      <c r="M137" s="52" t="s">
        <v>829</v>
      </c>
      <c r="N137" s="51" t="s">
        <v>34</v>
      </c>
      <c r="O137" s="45" t="s">
        <v>282</v>
      </c>
      <c r="P137" s="68">
        <v>1.1000000000000001</v>
      </c>
      <c r="Q137" s="53">
        <v>1</v>
      </c>
      <c r="R137" s="54">
        <v>2515250</v>
      </c>
      <c r="S137" s="79">
        <v>2766775</v>
      </c>
      <c r="U137" s="56">
        <f t="shared" si="1"/>
        <v>2766775</v>
      </c>
      <c r="V137" s="72"/>
      <c r="W137" s="119"/>
      <c r="X137" s="119"/>
      <c r="Y137" s="30"/>
      <c r="Z137" s="95"/>
      <c r="AA137" s="93"/>
      <c r="AB137" s="30"/>
      <c r="AC137" s="30"/>
    </row>
    <row r="138" spans="1:29" s="71" customFormat="1" ht="50.1" customHeight="1" x14ac:dyDescent="0.25">
      <c r="A138" s="44" t="s">
        <v>841</v>
      </c>
      <c r="B138" s="69" t="s">
        <v>831</v>
      </c>
      <c r="C138" s="65" t="s">
        <v>718</v>
      </c>
      <c r="D138" s="45" t="s">
        <v>819</v>
      </c>
      <c r="E138" s="59" t="s">
        <v>34</v>
      </c>
      <c r="F138" s="154" t="s">
        <v>832</v>
      </c>
      <c r="G138" s="46" t="s">
        <v>60</v>
      </c>
      <c r="H138" s="73" t="s">
        <v>833</v>
      </c>
      <c r="I138" s="74">
        <v>110.87648</v>
      </c>
      <c r="J138" s="74">
        <v>-7.5348100000000002</v>
      </c>
      <c r="K138" s="75" t="s">
        <v>834</v>
      </c>
      <c r="L138" s="96" t="s">
        <v>309</v>
      </c>
      <c r="M138" s="73" t="s">
        <v>835</v>
      </c>
      <c r="N138" s="51" t="s">
        <v>34</v>
      </c>
      <c r="O138" s="45" t="s">
        <v>282</v>
      </c>
      <c r="P138" s="53">
        <v>0.8</v>
      </c>
      <c r="Q138" s="53">
        <v>1</v>
      </c>
      <c r="R138" s="139">
        <v>2515250</v>
      </c>
      <c r="S138" s="79">
        <v>2012200</v>
      </c>
      <c r="U138" s="56">
        <f t="shared" si="1"/>
        <v>2012200</v>
      </c>
      <c r="V138" s="72"/>
      <c r="W138" s="63"/>
      <c r="X138" s="72"/>
      <c r="Y138" s="72"/>
      <c r="Z138" s="72"/>
      <c r="AA138" s="72"/>
      <c r="AB138" s="72"/>
      <c r="AC138" s="72"/>
    </row>
    <row r="139" spans="1:29" s="86" customFormat="1" ht="50.1" customHeight="1" x14ac:dyDescent="0.25">
      <c r="A139" s="44" t="s">
        <v>848</v>
      </c>
      <c r="B139" s="45" t="s">
        <v>837</v>
      </c>
      <c r="C139" s="46" t="s">
        <v>718</v>
      </c>
      <c r="D139" s="45" t="s">
        <v>819</v>
      </c>
      <c r="E139" s="59" t="s">
        <v>34</v>
      </c>
      <c r="F139" s="46" t="s">
        <v>838</v>
      </c>
      <c r="G139" s="46" t="s">
        <v>60</v>
      </c>
      <c r="H139" s="46" t="s">
        <v>839</v>
      </c>
      <c r="I139" s="48">
        <v>110.884</v>
      </c>
      <c r="J139" s="48">
        <v>-7.5256999999999996</v>
      </c>
      <c r="K139" s="53" t="s">
        <v>145</v>
      </c>
      <c r="L139" s="53" t="s">
        <v>28</v>
      </c>
      <c r="M139" s="46" t="s">
        <v>840</v>
      </c>
      <c r="N139" s="51" t="s">
        <v>34</v>
      </c>
      <c r="O139" s="45" t="s">
        <v>282</v>
      </c>
      <c r="P139" s="53">
        <v>1.2</v>
      </c>
      <c r="Q139" s="53">
        <v>1</v>
      </c>
      <c r="R139" s="54">
        <v>2515250</v>
      </c>
      <c r="S139" s="79">
        <v>3018300</v>
      </c>
      <c r="T139" s="141"/>
      <c r="U139" s="56">
        <f t="shared" ref="U139:U202" si="2">P139*Q139*R139</f>
        <v>3018300</v>
      </c>
      <c r="V139" s="119"/>
      <c r="W139" s="63"/>
      <c r="X139" s="31"/>
      <c r="Y139" s="30"/>
      <c r="Z139" s="30"/>
      <c r="AA139" s="30"/>
      <c r="AB139" s="88"/>
      <c r="AC139" s="88"/>
    </row>
    <row r="140" spans="1:29" s="141" customFormat="1" ht="50.1" customHeight="1" x14ac:dyDescent="0.2">
      <c r="A140" s="44" t="s">
        <v>855</v>
      </c>
      <c r="B140" s="46" t="s">
        <v>842</v>
      </c>
      <c r="C140" s="46" t="s">
        <v>718</v>
      </c>
      <c r="D140" s="46" t="s">
        <v>843</v>
      </c>
      <c r="E140" s="45">
        <v>140697104</v>
      </c>
      <c r="F140" s="47" t="s">
        <v>843</v>
      </c>
      <c r="G140" s="46" t="s">
        <v>844</v>
      </c>
      <c r="H140" s="46" t="s">
        <v>845</v>
      </c>
      <c r="I140" s="48">
        <v>110.91067</v>
      </c>
      <c r="J140" s="48">
        <v>-7.5464099999999998</v>
      </c>
      <c r="K140" s="49" t="s">
        <v>145</v>
      </c>
      <c r="L140" s="34" t="s">
        <v>28</v>
      </c>
      <c r="M140" s="52" t="s">
        <v>846</v>
      </c>
      <c r="N140" s="126" t="s">
        <v>847</v>
      </c>
      <c r="O140" s="45" t="s">
        <v>282</v>
      </c>
      <c r="P140" s="53">
        <v>1.2</v>
      </c>
      <c r="Q140" s="59">
        <v>1</v>
      </c>
      <c r="R140" s="54">
        <v>2515250</v>
      </c>
      <c r="S140" s="79">
        <v>3018300</v>
      </c>
      <c r="U140" s="56">
        <f t="shared" si="2"/>
        <v>3018300</v>
      </c>
      <c r="V140" s="56"/>
      <c r="W140" s="119"/>
      <c r="X140" s="30"/>
      <c r="Y140" s="56"/>
      <c r="Z140" s="94"/>
      <c r="AA140" s="30"/>
      <c r="AB140" s="30"/>
      <c r="AC140" s="30"/>
    </row>
    <row r="141" spans="1:29" s="141" customFormat="1" ht="50.1" customHeight="1" x14ac:dyDescent="0.2">
      <c r="A141" s="44" t="s">
        <v>863</v>
      </c>
      <c r="B141" s="45" t="s">
        <v>849</v>
      </c>
      <c r="C141" s="46" t="s">
        <v>718</v>
      </c>
      <c r="D141" s="45" t="s">
        <v>843</v>
      </c>
      <c r="E141" s="45" t="s">
        <v>850</v>
      </c>
      <c r="F141" s="46" t="s">
        <v>851</v>
      </c>
      <c r="G141" s="46" t="s">
        <v>264</v>
      </c>
      <c r="H141" s="46" t="s">
        <v>852</v>
      </c>
      <c r="I141" s="48">
        <v>110.8965</v>
      </c>
      <c r="J141" s="48">
        <v>-7.5407000000000002</v>
      </c>
      <c r="K141" s="43" t="s">
        <v>37</v>
      </c>
      <c r="L141" s="53" t="s">
        <v>28</v>
      </c>
      <c r="M141" s="46" t="s">
        <v>853</v>
      </c>
      <c r="N141" s="67" t="s">
        <v>854</v>
      </c>
      <c r="O141" s="45" t="s">
        <v>730</v>
      </c>
      <c r="P141" s="53">
        <v>1.3</v>
      </c>
      <c r="Q141" s="53">
        <v>1</v>
      </c>
      <c r="R141" s="54">
        <v>2515250</v>
      </c>
      <c r="S141" s="79">
        <v>3269825</v>
      </c>
      <c r="U141" s="56">
        <f t="shared" si="2"/>
        <v>3269825</v>
      </c>
      <c r="V141" s="30"/>
      <c r="W141" s="30"/>
      <c r="X141" s="30"/>
      <c r="Y141" s="30"/>
      <c r="Z141" s="30"/>
      <c r="AA141" s="30"/>
      <c r="AB141" s="30"/>
      <c r="AC141" s="30"/>
    </row>
    <row r="142" spans="1:29" s="123" customFormat="1" ht="50.1" customHeight="1" x14ac:dyDescent="0.2">
      <c r="A142" s="44" t="s">
        <v>868</v>
      </c>
      <c r="B142" s="46" t="s">
        <v>856</v>
      </c>
      <c r="C142" s="46" t="s">
        <v>857</v>
      </c>
      <c r="D142" s="46" t="s">
        <v>858</v>
      </c>
      <c r="E142" s="46" t="s">
        <v>859</v>
      </c>
      <c r="F142" s="46" t="s">
        <v>860</v>
      </c>
      <c r="G142" s="46" t="s">
        <v>181</v>
      </c>
      <c r="H142" s="46" t="s">
        <v>861</v>
      </c>
      <c r="I142" s="48">
        <v>110.72854</v>
      </c>
      <c r="J142" s="48">
        <v>-7.5299100000000001</v>
      </c>
      <c r="K142" s="53" t="s">
        <v>564</v>
      </c>
      <c r="L142" s="43" t="s">
        <v>309</v>
      </c>
      <c r="M142" s="126" t="s">
        <v>862</v>
      </c>
      <c r="N142" s="51" t="s">
        <v>34</v>
      </c>
      <c r="O142" s="45" t="s">
        <v>537</v>
      </c>
      <c r="P142" s="53">
        <v>0.9</v>
      </c>
      <c r="Q142" s="53">
        <v>1.1000000000000001</v>
      </c>
      <c r="R142" s="54">
        <v>2515250</v>
      </c>
      <c r="S142" s="79">
        <v>2490098</v>
      </c>
      <c r="U142" s="56">
        <f t="shared" si="2"/>
        <v>2490097.5000000005</v>
      </c>
      <c r="V142" s="92"/>
      <c r="W142" s="125"/>
      <c r="X142" s="125"/>
      <c r="Y142" s="124"/>
      <c r="Z142" s="95"/>
      <c r="AA142" s="93"/>
      <c r="AB142" s="124"/>
      <c r="AC142" s="124"/>
    </row>
    <row r="143" spans="1:29" ht="60" customHeight="1" x14ac:dyDescent="0.2">
      <c r="A143" s="44" t="s">
        <v>875</v>
      </c>
      <c r="B143" s="45" t="s">
        <v>864</v>
      </c>
      <c r="C143" s="46" t="s">
        <v>857</v>
      </c>
      <c r="D143" s="45" t="s">
        <v>858</v>
      </c>
      <c r="E143" s="59" t="s">
        <v>34</v>
      </c>
      <c r="F143" s="46" t="s">
        <v>858</v>
      </c>
      <c r="G143" s="46" t="s">
        <v>60</v>
      </c>
      <c r="H143" s="46" t="s">
        <v>865</v>
      </c>
      <c r="I143" s="48">
        <v>110.71299999999999</v>
      </c>
      <c r="J143" s="48">
        <v>-7.5327799999999998</v>
      </c>
      <c r="K143" s="53" t="s">
        <v>308</v>
      </c>
      <c r="L143" s="43" t="s">
        <v>28</v>
      </c>
      <c r="M143" s="126" t="s">
        <v>866</v>
      </c>
      <c r="N143" s="126" t="s">
        <v>867</v>
      </c>
      <c r="O143" s="45" t="s">
        <v>537</v>
      </c>
      <c r="P143" s="53">
        <v>0.9</v>
      </c>
      <c r="Q143" s="53">
        <v>1.1000000000000001</v>
      </c>
      <c r="R143" s="54">
        <v>2515250</v>
      </c>
      <c r="S143" s="79">
        <v>2490098</v>
      </c>
      <c r="T143" s="146"/>
      <c r="U143" s="56">
        <f t="shared" si="2"/>
        <v>2490097.5000000005</v>
      </c>
      <c r="V143" s="57"/>
      <c r="W143" s="63"/>
      <c r="X143" s="95"/>
      <c r="Y143" s="63"/>
      <c r="Z143" s="56"/>
      <c r="AA143" s="56"/>
    </row>
    <row r="144" spans="1:29" s="146" customFormat="1" ht="45" customHeight="1" x14ac:dyDescent="0.2">
      <c r="A144" s="44" t="s">
        <v>880</v>
      </c>
      <c r="B144" s="45" t="s">
        <v>869</v>
      </c>
      <c r="C144" s="46" t="s">
        <v>857</v>
      </c>
      <c r="D144" s="45" t="s">
        <v>870</v>
      </c>
      <c r="E144" s="45">
        <v>141671109</v>
      </c>
      <c r="F144" s="47" t="s">
        <v>871</v>
      </c>
      <c r="G144" s="46" t="s">
        <v>100</v>
      </c>
      <c r="H144" s="46" t="s">
        <v>872</v>
      </c>
      <c r="I144" s="48">
        <v>110.72775</v>
      </c>
      <c r="J144" s="48">
        <v>-7.5340400000000001</v>
      </c>
      <c r="K144" s="53" t="s">
        <v>308</v>
      </c>
      <c r="L144" s="43" t="s">
        <v>28</v>
      </c>
      <c r="M144" s="52" t="s">
        <v>873</v>
      </c>
      <c r="N144" s="52" t="s">
        <v>874</v>
      </c>
      <c r="O144" s="45" t="s">
        <v>537</v>
      </c>
      <c r="P144" s="53">
        <v>0.9</v>
      </c>
      <c r="Q144" s="53">
        <v>1.1000000000000001</v>
      </c>
      <c r="R144" s="54">
        <v>2515250</v>
      </c>
      <c r="S144" s="55">
        <v>2490098</v>
      </c>
      <c r="U144" s="56">
        <f t="shared" si="2"/>
        <v>2490097.5000000005</v>
      </c>
      <c r="V144" s="56"/>
      <c r="W144" s="57"/>
      <c r="X144" s="56"/>
      <c r="Y144" s="56"/>
      <c r="Z144" s="58"/>
      <c r="AA144" s="56"/>
      <c r="AB144" s="56"/>
      <c r="AC144" s="56"/>
    </row>
    <row r="145" spans="1:37" s="123" customFormat="1" ht="50.1" customHeight="1" x14ac:dyDescent="0.25">
      <c r="A145" s="44" t="s">
        <v>886</v>
      </c>
      <c r="B145" s="46" t="s">
        <v>876</v>
      </c>
      <c r="C145" s="46" t="s">
        <v>857</v>
      </c>
      <c r="D145" s="46" t="s">
        <v>870</v>
      </c>
      <c r="E145" s="46" t="s">
        <v>877</v>
      </c>
      <c r="F145" s="46" t="s">
        <v>857</v>
      </c>
      <c r="G145" s="46" t="s">
        <v>181</v>
      </c>
      <c r="H145" s="46" t="s">
        <v>878</v>
      </c>
      <c r="I145" s="48">
        <v>110.72854</v>
      </c>
      <c r="J145" s="48">
        <v>-7.5299100000000001</v>
      </c>
      <c r="K145" s="53" t="s">
        <v>308</v>
      </c>
      <c r="L145" s="43" t="s">
        <v>28</v>
      </c>
      <c r="M145" s="126" t="s">
        <v>879</v>
      </c>
      <c r="N145" s="51" t="s">
        <v>34</v>
      </c>
      <c r="O145" s="45" t="s">
        <v>537</v>
      </c>
      <c r="P145" s="53">
        <v>0.9</v>
      </c>
      <c r="Q145" s="53">
        <v>1.1000000000000001</v>
      </c>
      <c r="R145" s="54">
        <v>2515250</v>
      </c>
      <c r="S145" s="79">
        <v>2490097.5000000005</v>
      </c>
      <c r="U145" s="56">
        <f t="shared" si="2"/>
        <v>2490097.5000000005</v>
      </c>
      <c r="V145" s="72"/>
      <c r="W145" s="125"/>
      <c r="X145" s="125"/>
      <c r="Y145" s="124"/>
      <c r="Z145" s="95"/>
      <c r="AA145" s="93"/>
      <c r="AB145" s="124"/>
      <c r="AC145" s="124"/>
    </row>
    <row r="146" spans="1:37" s="123" customFormat="1" ht="45" customHeight="1" x14ac:dyDescent="0.2">
      <c r="A146" s="44" t="s">
        <v>893</v>
      </c>
      <c r="B146" s="45" t="s">
        <v>881</v>
      </c>
      <c r="C146" s="46" t="s">
        <v>857</v>
      </c>
      <c r="D146" s="45" t="s">
        <v>882</v>
      </c>
      <c r="E146" s="45">
        <v>140689104</v>
      </c>
      <c r="F146" s="47" t="s">
        <v>883</v>
      </c>
      <c r="G146" s="46" t="s">
        <v>25</v>
      </c>
      <c r="H146" s="46" t="s">
        <v>884</v>
      </c>
      <c r="I146" s="48">
        <v>110.75242</v>
      </c>
      <c r="J146" s="48">
        <v>-7.53104</v>
      </c>
      <c r="K146" s="76" t="s">
        <v>54</v>
      </c>
      <c r="L146" s="43" t="s">
        <v>28</v>
      </c>
      <c r="M146" s="52" t="s">
        <v>885</v>
      </c>
      <c r="N146" s="61" t="s">
        <v>34</v>
      </c>
      <c r="O146" s="45" t="s">
        <v>537</v>
      </c>
      <c r="P146" s="53">
        <v>1.1000000000000001</v>
      </c>
      <c r="Q146" s="53">
        <v>1.1000000000000001</v>
      </c>
      <c r="R146" s="54">
        <v>2515250</v>
      </c>
      <c r="S146" s="55">
        <v>3043453</v>
      </c>
      <c r="U146" s="56">
        <f t="shared" si="2"/>
        <v>3043452.5000000005</v>
      </c>
      <c r="V146" s="56"/>
      <c r="W146" s="125"/>
      <c r="X146" s="124"/>
      <c r="Y146" s="56"/>
      <c r="Z146" s="122"/>
      <c r="AA146" s="124"/>
      <c r="AB146" s="124"/>
      <c r="AC146" s="124"/>
    </row>
    <row r="147" spans="1:37" s="149" customFormat="1" ht="60" customHeight="1" x14ac:dyDescent="0.2">
      <c r="A147" s="44" t="s">
        <v>900</v>
      </c>
      <c r="B147" s="65" t="s">
        <v>887</v>
      </c>
      <c r="C147" s="106" t="s">
        <v>857</v>
      </c>
      <c r="D147" s="155" t="s">
        <v>882</v>
      </c>
      <c r="E147" s="47" t="s">
        <v>888</v>
      </c>
      <c r="F147" s="47" t="s">
        <v>889</v>
      </c>
      <c r="G147" s="47" t="s">
        <v>205</v>
      </c>
      <c r="H147" s="65" t="s">
        <v>890</v>
      </c>
      <c r="I147" s="150">
        <v>110.74508299999999</v>
      </c>
      <c r="J147" s="150">
        <v>-7.5412780000000001</v>
      </c>
      <c r="K147" s="111" t="s">
        <v>891</v>
      </c>
      <c r="L147" s="111" t="s">
        <v>602</v>
      </c>
      <c r="M147" s="65" t="s">
        <v>892</v>
      </c>
      <c r="N147" s="51" t="s">
        <v>34</v>
      </c>
      <c r="O147" s="60" t="s">
        <v>537</v>
      </c>
      <c r="P147" s="59">
        <v>0.7</v>
      </c>
      <c r="Q147" s="59">
        <v>1.1000000000000001</v>
      </c>
      <c r="R147" s="139">
        <v>2515250</v>
      </c>
      <c r="S147" s="79">
        <v>1936743</v>
      </c>
      <c r="U147" s="56">
        <f t="shared" si="2"/>
        <v>1936742.5</v>
      </c>
      <c r="V147" s="148"/>
      <c r="W147" s="148"/>
      <c r="X147" s="85"/>
      <c r="Y147" s="105"/>
      <c r="Z147" s="148"/>
      <c r="AA147" s="148"/>
      <c r="AB147" s="148"/>
      <c r="AC147" s="148"/>
    </row>
    <row r="148" spans="1:37" s="156" customFormat="1" ht="60" customHeight="1" x14ac:dyDescent="0.25">
      <c r="A148" s="44" t="s">
        <v>906</v>
      </c>
      <c r="B148" s="65" t="s">
        <v>894</v>
      </c>
      <c r="C148" s="106" t="s">
        <v>857</v>
      </c>
      <c r="D148" s="155" t="s">
        <v>882</v>
      </c>
      <c r="E148" s="47" t="s">
        <v>895</v>
      </c>
      <c r="F148" s="47" t="s">
        <v>896</v>
      </c>
      <c r="G148" s="47" t="s">
        <v>205</v>
      </c>
      <c r="H148" s="65" t="s">
        <v>897</v>
      </c>
      <c r="I148" s="66">
        <v>110.74535</v>
      </c>
      <c r="J148" s="66">
        <v>-7.5396900000000002</v>
      </c>
      <c r="K148" s="59" t="s">
        <v>807</v>
      </c>
      <c r="L148" s="111" t="s">
        <v>602</v>
      </c>
      <c r="M148" s="46" t="s">
        <v>898</v>
      </c>
      <c r="N148" s="46" t="s">
        <v>899</v>
      </c>
      <c r="O148" s="60" t="s">
        <v>537</v>
      </c>
      <c r="P148" s="59">
        <v>0.8</v>
      </c>
      <c r="Q148" s="59">
        <v>1.1000000000000001</v>
      </c>
      <c r="R148" s="139">
        <v>2515250</v>
      </c>
      <c r="S148" s="79">
        <v>2213420.0000000005</v>
      </c>
      <c r="U148" s="56">
        <f t="shared" si="2"/>
        <v>2213420.0000000005</v>
      </c>
      <c r="V148" s="157"/>
      <c r="W148" s="157"/>
      <c r="X148" s="85"/>
      <c r="Y148" s="158"/>
      <c r="Z148" s="157"/>
      <c r="AA148" s="157"/>
      <c r="AB148" s="157"/>
      <c r="AC148" s="157"/>
    </row>
    <row r="149" spans="1:37" s="123" customFormat="1" ht="54.95" customHeight="1" x14ac:dyDescent="0.2">
      <c r="A149" s="44" t="s">
        <v>912</v>
      </c>
      <c r="B149" s="45" t="s">
        <v>901</v>
      </c>
      <c r="C149" s="46" t="s">
        <v>857</v>
      </c>
      <c r="D149" s="45" t="s">
        <v>882</v>
      </c>
      <c r="E149" s="60" t="s">
        <v>902</v>
      </c>
      <c r="F149" s="111" t="s">
        <v>903</v>
      </c>
      <c r="G149" s="46" t="s">
        <v>249</v>
      </c>
      <c r="H149" s="46" t="s">
        <v>904</v>
      </c>
      <c r="I149" s="48">
        <v>110.743223</v>
      </c>
      <c r="J149" s="48">
        <v>-7.534427</v>
      </c>
      <c r="K149" s="76" t="s">
        <v>556</v>
      </c>
      <c r="L149" s="43" t="s">
        <v>28</v>
      </c>
      <c r="M149" s="52" t="s">
        <v>905</v>
      </c>
      <c r="N149" s="67" t="s">
        <v>34</v>
      </c>
      <c r="O149" s="45" t="s">
        <v>537</v>
      </c>
      <c r="P149" s="68">
        <v>0.9</v>
      </c>
      <c r="Q149" s="53">
        <v>1.1000000000000001</v>
      </c>
      <c r="R149" s="54">
        <v>2515250</v>
      </c>
      <c r="S149" s="79">
        <v>2490098</v>
      </c>
      <c r="U149" s="56">
        <f t="shared" si="2"/>
        <v>2490097.5000000005</v>
      </c>
      <c r="V149" s="124"/>
      <c r="W149" s="124"/>
      <c r="X149" s="124"/>
      <c r="Y149" s="85"/>
      <c r="Z149" s="129"/>
      <c r="AA149" s="124"/>
      <c r="AB149" s="124"/>
      <c r="AC149" s="124"/>
    </row>
    <row r="150" spans="1:37" s="123" customFormat="1" ht="60" customHeight="1" x14ac:dyDescent="0.2">
      <c r="A150" s="44" t="s">
        <v>918</v>
      </c>
      <c r="B150" s="46" t="s">
        <v>907</v>
      </c>
      <c r="C150" s="46" t="s">
        <v>857</v>
      </c>
      <c r="D150" s="46" t="s">
        <v>908</v>
      </c>
      <c r="E150" s="46" t="s">
        <v>909</v>
      </c>
      <c r="F150" s="46" t="s">
        <v>857</v>
      </c>
      <c r="G150" s="46" t="s">
        <v>181</v>
      </c>
      <c r="H150" s="46" t="s">
        <v>910</v>
      </c>
      <c r="I150" s="48">
        <v>110.75519</v>
      </c>
      <c r="J150" s="48">
        <v>-7.5344499999999996</v>
      </c>
      <c r="K150" s="159" t="s">
        <v>338</v>
      </c>
      <c r="L150" s="43" t="s">
        <v>28</v>
      </c>
      <c r="M150" s="52" t="s">
        <v>911</v>
      </c>
      <c r="N150" s="51" t="s">
        <v>34</v>
      </c>
      <c r="O150" s="45" t="s">
        <v>537</v>
      </c>
      <c r="P150" s="53">
        <v>0.9</v>
      </c>
      <c r="Q150" s="53">
        <v>1.1000000000000001</v>
      </c>
      <c r="R150" s="54">
        <v>2515250</v>
      </c>
      <c r="S150" s="79">
        <v>2490098</v>
      </c>
      <c r="U150" s="56">
        <f t="shared" si="2"/>
        <v>2490097.5000000005</v>
      </c>
      <c r="V150" s="92"/>
      <c r="W150" s="125"/>
      <c r="X150" s="125"/>
      <c r="Y150" s="124"/>
      <c r="Z150" s="95"/>
      <c r="AA150" s="93"/>
      <c r="AB150" s="124"/>
      <c r="AC150" s="124"/>
    </row>
    <row r="151" spans="1:37" s="110" customFormat="1" ht="50.1" customHeight="1" x14ac:dyDescent="0.2">
      <c r="A151" s="44" t="s">
        <v>926</v>
      </c>
      <c r="B151" s="45" t="s">
        <v>913</v>
      </c>
      <c r="C151" s="46" t="s">
        <v>857</v>
      </c>
      <c r="D151" s="45" t="s">
        <v>908</v>
      </c>
      <c r="E151" s="59" t="s">
        <v>34</v>
      </c>
      <c r="F151" s="46" t="s">
        <v>914</v>
      </c>
      <c r="G151" s="46" t="s">
        <v>60</v>
      </c>
      <c r="H151" s="46" t="s">
        <v>915</v>
      </c>
      <c r="I151" s="82">
        <v>110.753845</v>
      </c>
      <c r="J151" s="82">
        <v>-7.5440649999999998</v>
      </c>
      <c r="K151" s="76" t="s">
        <v>54</v>
      </c>
      <c r="L151" s="43" t="s">
        <v>28</v>
      </c>
      <c r="M151" s="46" t="s">
        <v>916</v>
      </c>
      <c r="N151" s="67" t="s">
        <v>917</v>
      </c>
      <c r="O151" s="45" t="s">
        <v>537</v>
      </c>
      <c r="P151" s="53">
        <v>1.1000000000000001</v>
      </c>
      <c r="Q151" s="53">
        <v>1.1000000000000001</v>
      </c>
      <c r="R151" s="54">
        <v>2515250</v>
      </c>
      <c r="S151" s="79">
        <v>3043453</v>
      </c>
      <c r="T151" s="146"/>
      <c r="U151" s="56">
        <f t="shared" si="2"/>
        <v>3043452.5000000005</v>
      </c>
      <c r="V151" s="57"/>
      <c r="W151" s="63"/>
      <c r="X151" s="63"/>
      <c r="Y151" s="56"/>
      <c r="Z151" s="56"/>
      <c r="AA151" s="56"/>
      <c r="AB151" s="83"/>
      <c r="AC151" s="83"/>
    </row>
    <row r="152" spans="1:37" s="71" customFormat="1" ht="65.099999999999994" customHeight="1" x14ac:dyDescent="0.25">
      <c r="A152" s="44" t="s">
        <v>933</v>
      </c>
      <c r="B152" s="69" t="s">
        <v>919</v>
      </c>
      <c r="C152" s="65" t="s">
        <v>857</v>
      </c>
      <c r="D152" s="160" t="s">
        <v>920</v>
      </c>
      <c r="E152" s="73" t="s">
        <v>921</v>
      </c>
      <c r="F152" s="161" t="s">
        <v>922</v>
      </c>
      <c r="G152" s="46" t="s">
        <v>181</v>
      </c>
      <c r="H152" s="73" t="s">
        <v>923</v>
      </c>
      <c r="I152" s="74">
        <v>110.76058999999999</v>
      </c>
      <c r="J152" s="74">
        <v>-7.5409800000000002</v>
      </c>
      <c r="K152" s="75" t="s">
        <v>924</v>
      </c>
      <c r="L152" s="75" t="s">
        <v>309</v>
      </c>
      <c r="M152" s="73" t="s">
        <v>925</v>
      </c>
      <c r="N152" s="51" t="s">
        <v>34</v>
      </c>
      <c r="O152" s="45" t="s">
        <v>537</v>
      </c>
      <c r="P152" s="53">
        <v>0.9</v>
      </c>
      <c r="Q152" s="53">
        <v>1.1000000000000001</v>
      </c>
      <c r="R152" s="54">
        <v>2515250</v>
      </c>
      <c r="S152" s="79">
        <v>2490098</v>
      </c>
      <c r="U152" s="56">
        <f t="shared" si="2"/>
        <v>2490097.5000000005</v>
      </c>
      <c r="V152" s="72"/>
      <c r="W152" s="72"/>
      <c r="X152" s="72"/>
      <c r="Y152" s="72"/>
      <c r="Z152" s="95"/>
      <c r="AA152" s="72"/>
      <c r="AB152" s="72"/>
      <c r="AC152" s="72"/>
    </row>
    <row r="153" spans="1:37" s="146" customFormat="1" ht="60" customHeight="1" x14ac:dyDescent="0.2">
      <c r="A153" s="44" t="s">
        <v>939</v>
      </c>
      <c r="B153" s="45" t="s">
        <v>927</v>
      </c>
      <c r="C153" s="46" t="s">
        <v>857</v>
      </c>
      <c r="D153" s="45" t="s">
        <v>928</v>
      </c>
      <c r="E153" s="45">
        <v>1440822003</v>
      </c>
      <c r="F153" s="47" t="s">
        <v>929</v>
      </c>
      <c r="G153" s="46" t="s">
        <v>52</v>
      </c>
      <c r="H153" s="46" t="s">
        <v>930</v>
      </c>
      <c r="I153" s="48">
        <v>110.76633</v>
      </c>
      <c r="J153" s="48">
        <v>-7.540019</v>
      </c>
      <c r="K153" s="53" t="s">
        <v>564</v>
      </c>
      <c r="L153" s="43" t="s">
        <v>28</v>
      </c>
      <c r="M153" s="46" t="s">
        <v>931</v>
      </c>
      <c r="N153" s="67" t="s">
        <v>932</v>
      </c>
      <c r="O153" s="45" t="s">
        <v>537</v>
      </c>
      <c r="P153" s="53">
        <v>0.9</v>
      </c>
      <c r="Q153" s="53">
        <v>1.1000000000000001</v>
      </c>
      <c r="R153" s="54">
        <v>2515250</v>
      </c>
      <c r="S153" s="79">
        <v>2490098</v>
      </c>
      <c r="U153" s="56">
        <f t="shared" si="2"/>
        <v>2490097.5000000005</v>
      </c>
      <c r="V153" s="56"/>
      <c r="W153" s="56"/>
      <c r="X153" s="56"/>
      <c r="Y153" s="56"/>
      <c r="Z153" s="56"/>
      <c r="AA153" s="56"/>
      <c r="AB153" s="56"/>
      <c r="AC153" s="56"/>
    </row>
    <row r="154" spans="1:37" s="146" customFormat="1" ht="50.1" customHeight="1" x14ac:dyDescent="0.2">
      <c r="A154" s="44" t="s">
        <v>944</v>
      </c>
      <c r="B154" s="45" t="s">
        <v>934</v>
      </c>
      <c r="C154" s="46" t="s">
        <v>857</v>
      </c>
      <c r="D154" s="45" t="s">
        <v>928</v>
      </c>
      <c r="E154" s="45">
        <v>140110102</v>
      </c>
      <c r="F154" s="47" t="s">
        <v>935</v>
      </c>
      <c r="G154" s="46" t="s">
        <v>936</v>
      </c>
      <c r="H154" s="46" t="s">
        <v>937</v>
      </c>
      <c r="I154" s="48">
        <v>110.77078</v>
      </c>
      <c r="J154" s="48">
        <v>-7.5428300000000004</v>
      </c>
      <c r="K154" s="76" t="s">
        <v>54</v>
      </c>
      <c r="L154" s="43" t="s">
        <v>28</v>
      </c>
      <c r="M154" s="52" t="s">
        <v>938</v>
      </c>
      <c r="N154" s="61" t="s">
        <v>34</v>
      </c>
      <c r="O154" s="45" t="s">
        <v>537</v>
      </c>
      <c r="P154" s="53">
        <v>1.1000000000000001</v>
      </c>
      <c r="Q154" s="53">
        <v>1.1000000000000001</v>
      </c>
      <c r="R154" s="54">
        <v>2515250</v>
      </c>
      <c r="S154" s="55">
        <v>3043453</v>
      </c>
      <c r="U154" s="56">
        <f t="shared" si="2"/>
        <v>3043452.5000000005</v>
      </c>
      <c r="V154" s="56"/>
      <c r="W154" s="57"/>
      <c r="X154" s="56"/>
      <c r="Y154" s="56"/>
      <c r="Z154" s="58"/>
      <c r="AA154" s="56"/>
      <c r="AB154" s="56"/>
      <c r="AC154" s="56"/>
    </row>
    <row r="155" spans="1:37" s="127" customFormat="1" ht="50.1" customHeight="1" x14ac:dyDescent="0.2">
      <c r="A155" s="44" t="s">
        <v>949</v>
      </c>
      <c r="B155" s="45" t="s">
        <v>940</v>
      </c>
      <c r="C155" s="46" t="s">
        <v>857</v>
      </c>
      <c r="D155" s="45" t="s">
        <v>928</v>
      </c>
      <c r="E155" s="59" t="s">
        <v>34</v>
      </c>
      <c r="F155" s="46" t="s">
        <v>941</v>
      </c>
      <c r="G155" s="46" t="s">
        <v>60</v>
      </c>
      <c r="H155" s="46" t="s">
        <v>942</v>
      </c>
      <c r="I155" s="48">
        <v>110.777</v>
      </c>
      <c r="J155" s="48">
        <v>-7.5442</v>
      </c>
      <c r="K155" s="76" t="s">
        <v>54</v>
      </c>
      <c r="L155" s="43" t="s">
        <v>28</v>
      </c>
      <c r="M155" s="126" t="s">
        <v>943</v>
      </c>
      <c r="N155" s="51" t="s">
        <v>34</v>
      </c>
      <c r="O155" s="45" t="s">
        <v>537</v>
      </c>
      <c r="P155" s="53">
        <v>1.1000000000000001</v>
      </c>
      <c r="Q155" s="53">
        <v>1.1000000000000001</v>
      </c>
      <c r="R155" s="54">
        <v>2515250</v>
      </c>
      <c r="S155" s="79">
        <v>3043453</v>
      </c>
      <c r="T155" s="141"/>
      <c r="U155" s="56">
        <f t="shared" si="2"/>
        <v>3043452.5000000005</v>
      </c>
      <c r="V155" s="119"/>
      <c r="W155" s="63"/>
      <c r="X155" s="95"/>
      <c r="Y155" s="31"/>
      <c r="Z155" s="30"/>
      <c r="AA155" s="30"/>
      <c r="AB155" s="92"/>
      <c r="AC155" s="92"/>
    </row>
    <row r="156" spans="1:37" s="92" customFormat="1" ht="50.1" customHeight="1" x14ac:dyDescent="0.2">
      <c r="A156" s="44" t="s">
        <v>953</v>
      </c>
      <c r="B156" s="45" t="s">
        <v>945</v>
      </c>
      <c r="C156" s="46" t="s">
        <v>857</v>
      </c>
      <c r="D156" s="45" t="s">
        <v>928</v>
      </c>
      <c r="E156" s="59" t="s">
        <v>34</v>
      </c>
      <c r="F156" s="46" t="s">
        <v>946</v>
      </c>
      <c r="G156" s="46" t="s">
        <v>60</v>
      </c>
      <c r="H156" s="46" t="s">
        <v>947</v>
      </c>
      <c r="I156" s="82">
        <v>110.77189</v>
      </c>
      <c r="J156" s="82">
        <v>-7.5410399999999997</v>
      </c>
      <c r="K156" s="34" t="s">
        <v>145</v>
      </c>
      <c r="L156" s="43" t="s">
        <v>28</v>
      </c>
      <c r="M156" s="145" t="s">
        <v>948</v>
      </c>
      <c r="N156" s="51" t="s">
        <v>34</v>
      </c>
      <c r="O156" s="45" t="s">
        <v>537</v>
      </c>
      <c r="P156" s="53">
        <v>1.2</v>
      </c>
      <c r="Q156" s="53">
        <v>1.1000000000000001</v>
      </c>
      <c r="R156" s="54">
        <v>2515250</v>
      </c>
      <c r="S156" s="79">
        <v>3320130</v>
      </c>
      <c r="T156" s="146"/>
      <c r="U156" s="56">
        <f t="shared" si="2"/>
        <v>3320130</v>
      </c>
      <c r="V156" s="57"/>
      <c r="W156" s="63"/>
      <c r="X156" s="63"/>
      <c r="Y156" s="56"/>
      <c r="Z156" s="56"/>
      <c r="AA156" s="56"/>
    </row>
    <row r="157" spans="1:37" s="146" customFormat="1" ht="50.1" customHeight="1" x14ac:dyDescent="0.2">
      <c r="A157" s="44" t="s">
        <v>960</v>
      </c>
      <c r="B157" s="46" t="s">
        <v>950</v>
      </c>
      <c r="C157" s="46" t="s">
        <v>857</v>
      </c>
      <c r="D157" s="45" t="s">
        <v>928</v>
      </c>
      <c r="E157" s="43" t="s">
        <v>34</v>
      </c>
      <c r="F157" s="43" t="s">
        <v>34</v>
      </c>
      <c r="G157" s="46" t="s">
        <v>313</v>
      </c>
      <c r="H157" s="46" t="s">
        <v>951</v>
      </c>
      <c r="I157" s="82">
        <v>110.77334999999999</v>
      </c>
      <c r="J157" s="82">
        <v>-7.5454600000000003</v>
      </c>
      <c r="K157" s="34" t="s">
        <v>145</v>
      </c>
      <c r="L157" s="43" t="s">
        <v>28</v>
      </c>
      <c r="M157" s="45" t="s">
        <v>952</v>
      </c>
      <c r="N157" s="45" t="s">
        <v>34</v>
      </c>
      <c r="O157" s="45" t="s">
        <v>537</v>
      </c>
      <c r="P157" s="53">
        <v>1.2</v>
      </c>
      <c r="Q157" s="53">
        <v>1.1000000000000001</v>
      </c>
      <c r="R157" s="79">
        <v>2515250</v>
      </c>
      <c r="S157" s="54">
        <f>P157*Q157*R157</f>
        <v>3320130</v>
      </c>
      <c r="U157" s="56">
        <f t="shared" si="2"/>
        <v>3320130</v>
      </c>
      <c r="V157" s="56"/>
      <c r="W157" s="56"/>
      <c r="X157" s="56"/>
      <c r="Y157" s="56"/>
      <c r="Z157" s="56"/>
      <c r="AA157" s="56"/>
      <c r="AB157" s="56"/>
      <c r="AC157" s="56"/>
      <c r="AI157" s="146">
        <v>3320130</v>
      </c>
      <c r="AK157" s="83">
        <f>2%*S157</f>
        <v>66402.600000000006</v>
      </c>
    </row>
    <row r="158" spans="1:37" s="92" customFormat="1" ht="50.1" customHeight="1" x14ac:dyDescent="0.2">
      <c r="A158" s="44" t="s">
        <v>965</v>
      </c>
      <c r="B158" s="60" t="s">
        <v>954</v>
      </c>
      <c r="C158" s="65" t="s">
        <v>857</v>
      </c>
      <c r="D158" s="60" t="s">
        <v>955</v>
      </c>
      <c r="E158" s="59" t="s">
        <v>34</v>
      </c>
      <c r="F158" s="46" t="s">
        <v>956</v>
      </c>
      <c r="G158" s="46" t="s">
        <v>60</v>
      </c>
      <c r="H158" s="65" t="s">
        <v>957</v>
      </c>
      <c r="I158" s="150">
        <v>110.764167</v>
      </c>
      <c r="J158" s="150">
        <v>-7.5330890000000004</v>
      </c>
      <c r="K158" s="111" t="s">
        <v>958</v>
      </c>
      <c r="L158" s="111" t="s">
        <v>28</v>
      </c>
      <c r="M158" s="204" t="s">
        <v>1538</v>
      </c>
      <c r="N158" s="65" t="s">
        <v>959</v>
      </c>
      <c r="O158" s="60" t="s">
        <v>537</v>
      </c>
      <c r="P158" s="59">
        <v>0.9</v>
      </c>
      <c r="Q158" s="59">
        <v>1.1000000000000001</v>
      </c>
      <c r="R158" s="139">
        <v>2515250</v>
      </c>
      <c r="S158" s="79">
        <v>2490098</v>
      </c>
      <c r="T158" s="149"/>
      <c r="U158" s="56">
        <f t="shared" si="2"/>
        <v>2490097.5000000005</v>
      </c>
      <c r="V158" s="162"/>
      <c r="W158" s="63"/>
      <c r="X158" s="163"/>
      <c r="Y158" s="148"/>
      <c r="Z158" s="148"/>
      <c r="AA158" s="148"/>
    </row>
    <row r="159" spans="1:37" ht="50.1" customHeight="1" x14ac:dyDescent="0.2">
      <c r="A159" s="44" t="s">
        <v>970</v>
      </c>
      <c r="B159" s="45" t="s">
        <v>961</v>
      </c>
      <c r="C159" s="65" t="s">
        <v>857</v>
      </c>
      <c r="D159" s="45" t="s">
        <v>955</v>
      </c>
      <c r="E159" s="59" t="s">
        <v>34</v>
      </c>
      <c r="F159" s="60" t="s">
        <v>962</v>
      </c>
      <c r="G159" s="46" t="s">
        <v>60</v>
      </c>
      <c r="H159" s="46" t="s">
        <v>963</v>
      </c>
      <c r="I159" s="48">
        <v>110.758</v>
      </c>
      <c r="J159" s="48">
        <v>-7.5371600000000001</v>
      </c>
      <c r="K159" s="76" t="s">
        <v>54</v>
      </c>
      <c r="L159" s="53" t="s">
        <v>28</v>
      </c>
      <c r="M159" s="52" t="s">
        <v>964</v>
      </c>
      <c r="N159" s="51" t="s">
        <v>34</v>
      </c>
      <c r="O159" s="45" t="s">
        <v>537</v>
      </c>
      <c r="P159" s="53">
        <v>1.1000000000000001</v>
      </c>
      <c r="Q159" s="53">
        <v>1.1000000000000001</v>
      </c>
      <c r="R159" s="54">
        <v>2515250</v>
      </c>
      <c r="S159" s="79">
        <v>3043453</v>
      </c>
      <c r="U159" s="56">
        <f t="shared" si="2"/>
        <v>3043452.5000000005</v>
      </c>
      <c r="W159" s="63"/>
      <c r="X159" s="85"/>
      <c r="Z159" s="83"/>
    </row>
    <row r="160" spans="1:37" s="123" customFormat="1" ht="50.1" customHeight="1" x14ac:dyDescent="0.2">
      <c r="A160" s="44" t="s">
        <v>976</v>
      </c>
      <c r="B160" s="45" t="s">
        <v>966</v>
      </c>
      <c r="C160" s="46" t="s">
        <v>857</v>
      </c>
      <c r="D160" s="45" t="s">
        <v>955</v>
      </c>
      <c r="E160" s="45" t="s">
        <v>967</v>
      </c>
      <c r="F160" s="46" t="s">
        <v>955</v>
      </c>
      <c r="G160" s="46" t="s">
        <v>264</v>
      </c>
      <c r="H160" s="67" t="s">
        <v>968</v>
      </c>
      <c r="I160" s="82">
        <v>110.7561</v>
      </c>
      <c r="J160" s="82">
        <v>-7.5256999999999996</v>
      </c>
      <c r="K160" s="43" t="s">
        <v>145</v>
      </c>
      <c r="L160" s="53" t="s">
        <v>28</v>
      </c>
      <c r="M160" s="46" t="s">
        <v>969</v>
      </c>
      <c r="N160" s="51" t="s">
        <v>34</v>
      </c>
      <c r="O160" s="45" t="s">
        <v>537</v>
      </c>
      <c r="P160" s="53">
        <v>1.2</v>
      </c>
      <c r="Q160" s="53">
        <v>1.1000000000000001</v>
      </c>
      <c r="R160" s="54">
        <v>2515250</v>
      </c>
      <c r="S160" s="79">
        <v>3320130</v>
      </c>
      <c r="U160" s="56">
        <f t="shared" si="2"/>
        <v>3320130</v>
      </c>
      <c r="V160" s="125"/>
      <c r="W160" s="124"/>
      <c r="X160" s="124"/>
      <c r="Y160" s="124"/>
      <c r="Z160" s="124"/>
      <c r="AA160" s="124"/>
      <c r="AB160" s="124"/>
      <c r="AC160" s="124"/>
    </row>
    <row r="161" spans="1:29" s="146" customFormat="1" ht="50.1" customHeight="1" x14ac:dyDescent="0.2">
      <c r="A161" s="44" t="s">
        <v>982</v>
      </c>
      <c r="B161" s="45" t="s">
        <v>971</v>
      </c>
      <c r="C161" s="46" t="s">
        <v>857</v>
      </c>
      <c r="D161" s="45" t="s">
        <v>972</v>
      </c>
      <c r="E161" s="45">
        <v>140161109</v>
      </c>
      <c r="F161" s="47" t="s">
        <v>973</v>
      </c>
      <c r="G161" s="46" t="s">
        <v>52</v>
      </c>
      <c r="H161" s="46" t="s">
        <v>974</v>
      </c>
      <c r="I161" s="48">
        <v>110.76833000000001</v>
      </c>
      <c r="J161" s="48">
        <v>-7.5277200000000004</v>
      </c>
      <c r="K161" s="53" t="s">
        <v>54</v>
      </c>
      <c r="L161" s="43" t="s">
        <v>28</v>
      </c>
      <c r="M161" s="52" t="s">
        <v>975</v>
      </c>
      <c r="N161" s="61" t="s">
        <v>34</v>
      </c>
      <c r="O161" s="45" t="s">
        <v>537</v>
      </c>
      <c r="P161" s="53">
        <v>1.1000000000000001</v>
      </c>
      <c r="Q161" s="53">
        <v>1.1000000000000001</v>
      </c>
      <c r="R161" s="54">
        <v>2515250</v>
      </c>
      <c r="S161" s="55">
        <v>3043453</v>
      </c>
      <c r="U161" s="56">
        <f t="shared" si="2"/>
        <v>3043452.5000000005</v>
      </c>
      <c r="V161" s="56"/>
      <c r="W161" s="57"/>
      <c r="X161" s="56"/>
      <c r="Y161" s="56"/>
      <c r="Z161" s="58"/>
      <c r="AA161" s="56"/>
      <c r="AB161" s="56"/>
      <c r="AC161" s="56"/>
    </row>
    <row r="162" spans="1:29" s="127" customFormat="1" ht="50.1" customHeight="1" x14ac:dyDescent="0.2">
      <c r="A162" s="44" t="s">
        <v>989</v>
      </c>
      <c r="B162" s="46" t="s">
        <v>977</v>
      </c>
      <c r="C162" s="46" t="s">
        <v>857</v>
      </c>
      <c r="D162" s="46" t="s">
        <v>972</v>
      </c>
      <c r="E162" s="46" t="s">
        <v>978</v>
      </c>
      <c r="F162" s="46" t="s">
        <v>979</v>
      </c>
      <c r="G162" s="46" t="s">
        <v>181</v>
      </c>
      <c r="H162" s="67" t="s">
        <v>980</v>
      </c>
      <c r="I162" s="48">
        <v>110.77717</v>
      </c>
      <c r="J162" s="82">
        <v>-7.5309200000000001</v>
      </c>
      <c r="K162" s="43" t="s">
        <v>222</v>
      </c>
      <c r="L162" s="34" t="s">
        <v>28</v>
      </c>
      <c r="M162" s="126" t="s">
        <v>981</v>
      </c>
      <c r="N162" s="51" t="s">
        <v>34</v>
      </c>
      <c r="O162" s="45" t="s">
        <v>537</v>
      </c>
      <c r="P162" s="53">
        <v>1.2</v>
      </c>
      <c r="Q162" s="53">
        <v>1.1000000000000001</v>
      </c>
      <c r="R162" s="54">
        <v>2515250</v>
      </c>
      <c r="S162" s="79">
        <v>3320130</v>
      </c>
      <c r="U162" s="56">
        <f t="shared" si="2"/>
        <v>3320130</v>
      </c>
      <c r="V162" s="92"/>
      <c r="W162" s="93"/>
      <c r="X162" s="93"/>
      <c r="Y162" s="92"/>
      <c r="Z162" s="95"/>
      <c r="AA162" s="93"/>
      <c r="AB162" s="92"/>
      <c r="AC162" s="92"/>
    </row>
    <row r="163" spans="1:29" s="146" customFormat="1" ht="50.1" customHeight="1" x14ac:dyDescent="0.2">
      <c r="A163" s="44" t="s">
        <v>995</v>
      </c>
      <c r="B163" s="45" t="s">
        <v>983</v>
      </c>
      <c r="C163" s="46" t="s">
        <v>857</v>
      </c>
      <c r="D163" s="45" t="s">
        <v>984</v>
      </c>
      <c r="E163" s="46" t="s">
        <v>985</v>
      </c>
      <c r="F163" s="46" t="s">
        <v>986</v>
      </c>
      <c r="G163" s="46" t="s">
        <v>44</v>
      </c>
      <c r="H163" s="65" t="s">
        <v>987</v>
      </c>
      <c r="I163" s="66">
        <v>110.77417</v>
      </c>
      <c r="J163" s="66">
        <v>-7.5351699999999999</v>
      </c>
      <c r="K163" s="59" t="s">
        <v>266</v>
      </c>
      <c r="L163" s="43" t="s">
        <v>28</v>
      </c>
      <c r="M163" s="51" t="s">
        <v>988</v>
      </c>
      <c r="N163" s="51" t="s">
        <v>34</v>
      </c>
      <c r="O163" s="45" t="s">
        <v>537</v>
      </c>
      <c r="P163" s="53">
        <v>1.1000000000000001</v>
      </c>
      <c r="Q163" s="53">
        <v>1.1000000000000001</v>
      </c>
      <c r="R163" s="54">
        <v>2515250</v>
      </c>
      <c r="S163" s="54">
        <v>3043453</v>
      </c>
      <c r="U163" s="56">
        <f t="shared" si="2"/>
        <v>3043452.5000000005</v>
      </c>
      <c r="V163" s="56"/>
      <c r="W163" s="63"/>
      <c r="X163" s="63"/>
      <c r="Y163" s="56"/>
      <c r="Z163" s="56"/>
      <c r="AA163" s="56"/>
      <c r="AB163" s="56"/>
      <c r="AC163" s="56"/>
    </row>
    <row r="164" spans="1:29" s="71" customFormat="1" ht="50.1" customHeight="1" x14ac:dyDescent="0.25">
      <c r="A164" s="44" t="s">
        <v>1002</v>
      </c>
      <c r="B164" s="69" t="s">
        <v>990</v>
      </c>
      <c r="C164" s="46" t="s">
        <v>857</v>
      </c>
      <c r="D164" s="69" t="s">
        <v>984</v>
      </c>
      <c r="E164" s="69" t="s">
        <v>991</v>
      </c>
      <c r="F164" s="96" t="s">
        <v>992</v>
      </c>
      <c r="G164" s="46" t="s">
        <v>249</v>
      </c>
      <c r="H164" s="73" t="s">
        <v>993</v>
      </c>
      <c r="I164" s="74">
        <v>110.78263</v>
      </c>
      <c r="J164" s="74">
        <v>-7.5384000000000002</v>
      </c>
      <c r="K164" s="75" t="s">
        <v>556</v>
      </c>
      <c r="L164" s="140" t="s">
        <v>28</v>
      </c>
      <c r="M164" s="73" t="s">
        <v>994</v>
      </c>
      <c r="N164" s="67" t="s">
        <v>34</v>
      </c>
      <c r="O164" s="45" t="s">
        <v>537</v>
      </c>
      <c r="P164" s="68">
        <v>0.9</v>
      </c>
      <c r="Q164" s="53">
        <v>1.1000000000000001</v>
      </c>
      <c r="R164" s="54">
        <v>2515250</v>
      </c>
      <c r="S164" s="79">
        <v>2490098</v>
      </c>
      <c r="U164" s="56">
        <f t="shared" si="2"/>
        <v>2490097.5000000005</v>
      </c>
      <c r="V164" s="72"/>
      <c r="W164" s="72"/>
      <c r="X164" s="72"/>
      <c r="Y164" s="72"/>
      <c r="Z164" s="72"/>
      <c r="AA164" s="72"/>
      <c r="AB164" s="72"/>
      <c r="AC164" s="72"/>
    </row>
    <row r="165" spans="1:29" s="146" customFormat="1" ht="60" customHeight="1" x14ac:dyDescent="0.2">
      <c r="A165" s="44" t="s">
        <v>1008</v>
      </c>
      <c r="B165" s="45" t="s">
        <v>996</v>
      </c>
      <c r="C165" s="46" t="s">
        <v>857</v>
      </c>
      <c r="D165" s="45" t="s">
        <v>997</v>
      </c>
      <c r="E165" s="45">
        <v>1440142007</v>
      </c>
      <c r="F165" s="47" t="s">
        <v>998</v>
      </c>
      <c r="G165" s="46" t="s">
        <v>52</v>
      </c>
      <c r="H165" s="46" t="s">
        <v>999</v>
      </c>
      <c r="I165" s="48">
        <v>110.796036</v>
      </c>
      <c r="J165" s="48">
        <v>-7.5466800000000003</v>
      </c>
      <c r="K165" s="53" t="s">
        <v>564</v>
      </c>
      <c r="L165" s="53" t="s">
        <v>28</v>
      </c>
      <c r="M165" s="46" t="s">
        <v>1000</v>
      </c>
      <c r="N165" s="67" t="s">
        <v>1001</v>
      </c>
      <c r="O165" s="45" t="s">
        <v>537</v>
      </c>
      <c r="P165" s="53">
        <v>0.9</v>
      </c>
      <c r="Q165" s="53">
        <v>1.1000000000000001</v>
      </c>
      <c r="R165" s="54">
        <v>2515250</v>
      </c>
      <c r="S165" s="79">
        <v>2490098</v>
      </c>
      <c r="U165" s="56">
        <f t="shared" si="2"/>
        <v>2490097.5000000005</v>
      </c>
      <c r="V165" s="56"/>
      <c r="W165" s="56"/>
      <c r="X165" s="56"/>
      <c r="Y165" s="56"/>
      <c r="Z165" s="56"/>
      <c r="AA165" s="56"/>
      <c r="AB165" s="56"/>
      <c r="AC165" s="56"/>
    </row>
    <row r="166" spans="1:29" s="146" customFormat="1" ht="50.1" customHeight="1" x14ac:dyDescent="0.2">
      <c r="A166" s="44" t="s">
        <v>1014</v>
      </c>
      <c r="B166" s="45" t="s">
        <v>1003</v>
      </c>
      <c r="C166" s="46" t="s">
        <v>857</v>
      </c>
      <c r="D166" s="45" t="s">
        <v>997</v>
      </c>
      <c r="E166" s="46" t="s">
        <v>1004</v>
      </c>
      <c r="F166" s="46" t="s">
        <v>1005</v>
      </c>
      <c r="G166" s="46" t="s">
        <v>44</v>
      </c>
      <c r="H166" s="67" t="s">
        <v>1006</v>
      </c>
      <c r="I166" s="82">
        <v>110.7898</v>
      </c>
      <c r="J166" s="82">
        <v>-7.5431999999999997</v>
      </c>
      <c r="K166" s="43" t="s">
        <v>564</v>
      </c>
      <c r="L166" s="43" t="s">
        <v>28</v>
      </c>
      <c r="M166" s="145" t="s">
        <v>1007</v>
      </c>
      <c r="N166" s="51" t="s">
        <v>34</v>
      </c>
      <c r="O166" s="45" t="s">
        <v>537</v>
      </c>
      <c r="P166" s="53">
        <v>0.9</v>
      </c>
      <c r="Q166" s="53">
        <v>1.1000000000000001</v>
      </c>
      <c r="R166" s="54">
        <v>2515250</v>
      </c>
      <c r="S166" s="54">
        <v>2490098</v>
      </c>
      <c r="U166" s="56">
        <f t="shared" si="2"/>
        <v>2490097.5000000005</v>
      </c>
      <c r="V166" s="56"/>
      <c r="W166" s="63"/>
      <c r="X166" s="63"/>
      <c r="Y166" s="56"/>
      <c r="Z166" s="56"/>
      <c r="AA166" s="56"/>
      <c r="AB166" s="56"/>
      <c r="AC166" s="56"/>
    </row>
    <row r="167" spans="1:29" s="146" customFormat="1" ht="50.1" customHeight="1" x14ac:dyDescent="0.2">
      <c r="A167" s="44" t="s">
        <v>1019</v>
      </c>
      <c r="B167" s="46" t="s">
        <v>1009</v>
      </c>
      <c r="C167" s="46" t="s">
        <v>857</v>
      </c>
      <c r="D167" s="46" t="s">
        <v>997</v>
      </c>
      <c r="E167" s="46" t="s">
        <v>1010</v>
      </c>
      <c r="F167" s="46" t="s">
        <v>1011</v>
      </c>
      <c r="G167" s="46" t="s">
        <v>299</v>
      </c>
      <c r="H167" s="46" t="s">
        <v>1012</v>
      </c>
      <c r="I167" s="48">
        <v>110.796036</v>
      </c>
      <c r="J167" s="48">
        <v>-7.5466813000000004</v>
      </c>
      <c r="K167" s="53" t="s">
        <v>348</v>
      </c>
      <c r="L167" s="43" t="s">
        <v>28</v>
      </c>
      <c r="M167" s="45" t="s">
        <v>1013</v>
      </c>
      <c r="N167" s="45" t="s">
        <v>34</v>
      </c>
      <c r="O167" s="45" t="s">
        <v>537</v>
      </c>
      <c r="P167" s="53">
        <v>1.1000000000000001</v>
      </c>
      <c r="Q167" s="53">
        <v>1.1000000000000001</v>
      </c>
      <c r="R167" s="54">
        <v>2515250</v>
      </c>
      <c r="S167" s="116">
        <v>3043453</v>
      </c>
      <c r="U167" s="56">
        <f t="shared" si="2"/>
        <v>3043452.5000000005</v>
      </c>
      <c r="V167" s="113"/>
      <c r="W167" s="56"/>
      <c r="X167" s="85"/>
      <c r="Y167" s="113"/>
      <c r="Z167" s="56"/>
      <c r="AA167" s="56"/>
      <c r="AB167" s="56"/>
      <c r="AC167" s="56"/>
    </row>
    <row r="168" spans="1:29" s="101" customFormat="1" ht="50.1" customHeight="1" x14ac:dyDescent="0.2">
      <c r="A168" s="44" t="s">
        <v>1023</v>
      </c>
      <c r="B168" s="45" t="s">
        <v>1015</v>
      </c>
      <c r="C168" s="46" t="s">
        <v>857</v>
      </c>
      <c r="D168" s="46" t="s">
        <v>1016</v>
      </c>
      <c r="E168" s="59" t="s">
        <v>34</v>
      </c>
      <c r="F168" s="46" t="s">
        <v>1016</v>
      </c>
      <c r="G168" s="46" t="s">
        <v>60</v>
      </c>
      <c r="H168" s="67" t="s">
        <v>1017</v>
      </c>
      <c r="I168" s="82">
        <v>110.79216</v>
      </c>
      <c r="J168" s="82">
        <v>-7.5324999999999998</v>
      </c>
      <c r="K168" s="43" t="s">
        <v>54</v>
      </c>
      <c r="L168" s="34" t="s">
        <v>28</v>
      </c>
      <c r="M168" s="52" t="s">
        <v>1018</v>
      </c>
      <c r="N168" s="51" t="s">
        <v>34</v>
      </c>
      <c r="O168" s="45" t="s">
        <v>537</v>
      </c>
      <c r="P168" s="53">
        <v>1.1000000000000001</v>
      </c>
      <c r="Q168" s="53">
        <v>1.1000000000000001</v>
      </c>
      <c r="R168" s="54">
        <v>2515250</v>
      </c>
      <c r="S168" s="79">
        <v>3043453</v>
      </c>
      <c r="T168" s="146"/>
      <c r="U168" s="56">
        <f t="shared" si="2"/>
        <v>3043452.5000000005</v>
      </c>
      <c r="V168" s="57"/>
      <c r="W168" s="63"/>
      <c r="X168" s="63"/>
      <c r="Y168" s="63"/>
      <c r="Z168" s="56"/>
      <c r="AA168" s="56"/>
      <c r="AB168" s="100"/>
      <c r="AC168" s="100"/>
    </row>
    <row r="169" spans="1:29" s="123" customFormat="1" ht="50.1" customHeight="1" x14ac:dyDescent="0.2">
      <c r="A169" s="44" t="s">
        <v>1029</v>
      </c>
      <c r="B169" s="46" t="s">
        <v>1020</v>
      </c>
      <c r="C169" s="46" t="s">
        <v>857</v>
      </c>
      <c r="D169" s="46" t="s">
        <v>1016</v>
      </c>
      <c r="E169" s="59" t="s">
        <v>34</v>
      </c>
      <c r="F169" s="46" t="s">
        <v>1016</v>
      </c>
      <c r="G169" s="46" t="s">
        <v>60</v>
      </c>
      <c r="H169" s="67" t="s">
        <v>1021</v>
      </c>
      <c r="I169" s="82">
        <v>110.792</v>
      </c>
      <c r="J169" s="82">
        <v>-7.5313299999999996</v>
      </c>
      <c r="K169" s="43" t="s">
        <v>145</v>
      </c>
      <c r="L169" s="34" t="s">
        <v>28</v>
      </c>
      <c r="M169" s="52" t="s">
        <v>1022</v>
      </c>
      <c r="N169" s="51" t="s">
        <v>34</v>
      </c>
      <c r="O169" s="45" t="s">
        <v>537</v>
      </c>
      <c r="P169" s="53">
        <v>1.2</v>
      </c>
      <c r="Q169" s="53">
        <v>1.1000000000000001</v>
      </c>
      <c r="R169" s="54">
        <v>2515250</v>
      </c>
      <c r="S169" s="79">
        <v>3320130</v>
      </c>
      <c r="T169" s="146"/>
      <c r="U169" s="56">
        <f t="shared" si="2"/>
        <v>3320130</v>
      </c>
      <c r="V169" s="57"/>
      <c r="W169" s="63"/>
      <c r="X169" s="95"/>
      <c r="Y169" s="63"/>
      <c r="Z169" s="56"/>
      <c r="AA169" s="56"/>
      <c r="AB169" s="124"/>
      <c r="AC169" s="124"/>
    </row>
    <row r="170" spans="1:29" s="110" customFormat="1" ht="50.1" customHeight="1" x14ac:dyDescent="0.2">
      <c r="A170" s="44" t="s">
        <v>1037</v>
      </c>
      <c r="B170" s="45" t="s">
        <v>1024</v>
      </c>
      <c r="C170" s="46" t="s">
        <v>857</v>
      </c>
      <c r="D170" s="45" t="s">
        <v>1016</v>
      </c>
      <c r="E170" s="45" t="s">
        <v>1025</v>
      </c>
      <c r="F170" s="46" t="s">
        <v>1026</v>
      </c>
      <c r="G170" s="65" t="s">
        <v>220</v>
      </c>
      <c r="H170" s="46" t="s">
        <v>1027</v>
      </c>
      <c r="I170" s="48">
        <v>110.474041</v>
      </c>
      <c r="J170" s="48">
        <v>-7.3231970000000004</v>
      </c>
      <c r="K170" s="43" t="s">
        <v>564</v>
      </c>
      <c r="L170" s="43" t="s">
        <v>28</v>
      </c>
      <c r="M170" s="46" t="s">
        <v>1028</v>
      </c>
      <c r="N170" s="51" t="s">
        <v>34</v>
      </c>
      <c r="O170" s="45" t="s">
        <v>537</v>
      </c>
      <c r="P170" s="53">
        <v>0.9</v>
      </c>
      <c r="Q170" s="53">
        <v>1.1000000000000001</v>
      </c>
      <c r="R170" s="54">
        <v>2515250</v>
      </c>
      <c r="S170" s="79">
        <v>2490098</v>
      </c>
      <c r="U170" s="56">
        <f t="shared" si="2"/>
        <v>2490097.5000000005</v>
      </c>
      <c r="V170" s="31"/>
      <c r="W170" s="56"/>
      <c r="X170" s="108"/>
      <c r="Y170" s="95"/>
      <c r="Z170" s="83"/>
      <c r="AA170" s="83"/>
      <c r="AB170" s="83"/>
      <c r="AC170" s="83"/>
    </row>
    <row r="171" spans="1:29" s="86" customFormat="1" ht="50.1" customHeight="1" x14ac:dyDescent="0.25">
      <c r="A171" s="44" t="s">
        <v>1044</v>
      </c>
      <c r="B171" s="46" t="s">
        <v>1030</v>
      </c>
      <c r="C171" s="46" t="s">
        <v>1031</v>
      </c>
      <c r="D171" s="46" t="s">
        <v>1032</v>
      </c>
      <c r="E171" s="46" t="s">
        <v>1033</v>
      </c>
      <c r="F171" s="46" t="s">
        <v>1034</v>
      </c>
      <c r="G171" s="46" t="s">
        <v>181</v>
      </c>
      <c r="H171" s="67" t="s">
        <v>1035</v>
      </c>
      <c r="I171" s="82">
        <v>110.83082</v>
      </c>
      <c r="J171" s="82">
        <v>-7.5230399999999999</v>
      </c>
      <c r="K171" s="43" t="s">
        <v>556</v>
      </c>
      <c r="L171" s="34" t="s">
        <v>28</v>
      </c>
      <c r="M171" s="52" t="s">
        <v>1036</v>
      </c>
      <c r="N171" s="51" t="s">
        <v>34</v>
      </c>
      <c r="O171" s="45" t="s">
        <v>282</v>
      </c>
      <c r="P171" s="53">
        <v>0.9</v>
      </c>
      <c r="Q171" s="53">
        <v>1</v>
      </c>
      <c r="R171" s="54">
        <v>2515250</v>
      </c>
      <c r="S171" s="79">
        <v>2263725</v>
      </c>
      <c r="U171" s="56">
        <f t="shared" si="2"/>
        <v>2263725</v>
      </c>
      <c r="V171" s="72"/>
      <c r="W171" s="87"/>
      <c r="X171" s="87"/>
      <c r="Y171" s="88"/>
      <c r="Z171" s="95"/>
      <c r="AA171" s="93"/>
      <c r="AB171" s="88"/>
      <c r="AC171" s="88"/>
    </row>
    <row r="172" spans="1:29" s="71" customFormat="1" ht="60" customHeight="1" x14ac:dyDescent="0.25">
      <c r="A172" s="44" t="s">
        <v>1049</v>
      </c>
      <c r="B172" s="69" t="s">
        <v>1038</v>
      </c>
      <c r="C172" s="46" t="s">
        <v>1031</v>
      </c>
      <c r="D172" s="160" t="s">
        <v>1032</v>
      </c>
      <c r="E172" s="73" t="s">
        <v>1039</v>
      </c>
      <c r="F172" s="161" t="s">
        <v>1040</v>
      </c>
      <c r="G172" s="46" t="s">
        <v>181</v>
      </c>
      <c r="H172" s="70" t="s">
        <v>1041</v>
      </c>
      <c r="I172" s="164">
        <v>110.82261</v>
      </c>
      <c r="J172" s="165">
        <v>-7.5285700000000002</v>
      </c>
      <c r="K172" s="75" t="s">
        <v>251</v>
      </c>
      <c r="L172" s="96" t="s">
        <v>1042</v>
      </c>
      <c r="M172" s="166" t="s">
        <v>1043</v>
      </c>
      <c r="N172" s="51" t="s">
        <v>34</v>
      </c>
      <c r="O172" s="45" t="s">
        <v>282</v>
      </c>
      <c r="P172" s="53">
        <v>1.1000000000000001</v>
      </c>
      <c r="Q172" s="53">
        <v>1</v>
      </c>
      <c r="R172" s="54">
        <v>2515250</v>
      </c>
      <c r="S172" s="79">
        <v>2766775</v>
      </c>
      <c r="U172" s="56">
        <f t="shared" si="2"/>
        <v>2766775</v>
      </c>
      <c r="V172" s="72"/>
      <c r="W172" s="72"/>
      <c r="X172" s="72"/>
      <c r="Y172" s="72"/>
      <c r="Z172" s="95"/>
      <c r="AA172" s="72"/>
      <c r="AB172" s="72"/>
      <c r="AC172" s="72"/>
    </row>
    <row r="173" spans="1:29" s="141" customFormat="1" ht="60" customHeight="1" x14ac:dyDescent="0.25">
      <c r="A173" s="44" t="s">
        <v>1056</v>
      </c>
      <c r="B173" s="60" t="s">
        <v>1045</v>
      </c>
      <c r="C173" s="65" t="s">
        <v>1031</v>
      </c>
      <c r="D173" s="60" t="s">
        <v>1032</v>
      </c>
      <c r="E173" s="60" t="s">
        <v>1046</v>
      </c>
      <c r="F173" s="65" t="s">
        <v>1032</v>
      </c>
      <c r="G173" s="65" t="s">
        <v>220</v>
      </c>
      <c r="H173" s="65" t="s">
        <v>1047</v>
      </c>
      <c r="I173" s="150">
        <v>110.82599999999999</v>
      </c>
      <c r="J173" s="150">
        <v>-7.5211699999999997</v>
      </c>
      <c r="K173" s="111" t="s">
        <v>54</v>
      </c>
      <c r="L173" s="111" t="s">
        <v>28</v>
      </c>
      <c r="M173" s="65" t="s">
        <v>1048</v>
      </c>
      <c r="N173" s="51" t="s">
        <v>34</v>
      </c>
      <c r="O173" s="45" t="s">
        <v>730</v>
      </c>
      <c r="P173" s="59">
        <v>1.1000000000000001</v>
      </c>
      <c r="Q173" s="59">
        <v>1</v>
      </c>
      <c r="R173" s="139">
        <v>2515250</v>
      </c>
      <c r="S173" s="79">
        <v>2766775</v>
      </c>
      <c r="U173" s="56">
        <f t="shared" si="2"/>
        <v>2766775</v>
      </c>
      <c r="V173" s="31"/>
      <c r="W173" s="157"/>
      <c r="X173" s="108"/>
      <c r="Y173" s="158"/>
      <c r="Z173" s="30"/>
      <c r="AA173" s="30"/>
      <c r="AB173" s="30"/>
      <c r="AC173" s="30"/>
    </row>
    <row r="174" spans="1:29" s="123" customFormat="1" ht="60" customHeight="1" x14ac:dyDescent="0.25">
      <c r="A174" s="44" t="s">
        <v>1062</v>
      </c>
      <c r="B174" s="60" t="s">
        <v>1050</v>
      </c>
      <c r="C174" s="65" t="s">
        <v>1031</v>
      </c>
      <c r="D174" s="60" t="s">
        <v>1032</v>
      </c>
      <c r="E174" s="60" t="s">
        <v>1051</v>
      </c>
      <c r="F174" s="65" t="s">
        <v>1052</v>
      </c>
      <c r="G174" s="65" t="s">
        <v>220</v>
      </c>
      <c r="H174" s="65" t="s">
        <v>1053</v>
      </c>
      <c r="I174" s="150">
        <v>110.83634000000001</v>
      </c>
      <c r="J174" s="150">
        <v>-7.5242399999999998</v>
      </c>
      <c r="K174" s="111" t="s">
        <v>54</v>
      </c>
      <c r="L174" s="111" t="s">
        <v>28</v>
      </c>
      <c r="M174" s="65" t="s">
        <v>1054</v>
      </c>
      <c r="N174" s="51" t="s">
        <v>1055</v>
      </c>
      <c r="O174" s="45" t="s">
        <v>730</v>
      </c>
      <c r="P174" s="59">
        <v>1.1000000000000001</v>
      </c>
      <c r="Q174" s="59">
        <v>1</v>
      </c>
      <c r="R174" s="139">
        <v>2515250</v>
      </c>
      <c r="S174" s="79">
        <v>2766775</v>
      </c>
      <c r="U174" s="56">
        <f t="shared" si="2"/>
        <v>2766775</v>
      </c>
      <c r="V174" s="31"/>
      <c r="W174" s="157"/>
      <c r="X174" s="108"/>
      <c r="Y174" s="158"/>
      <c r="Z174" s="124"/>
      <c r="AA174" s="124"/>
      <c r="AB174" s="124"/>
      <c r="AC174" s="124"/>
    </row>
    <row r="175" spans="1:29" s="86" customFormat="1" ht="60" customHeight="1" x14ac:dyDescent="0.25">
      <c r="A175" s="44" t="s">
        <v>1069</v>
      </c>
      <c r="B175" s="46" t="s">
        <v>1057</v>
      </c>
      <c r="C175" s="46" t="s">
        <v>1031</v>
      </c>
      <c r="D175" s="46" t="s">
        <v>1032</v>
      </c>
      <c r="E175" s="46" t="s">
        <v>1058</v>
      </c>
      <c r="F175" s="46" t="s">
        <v>1059</v>
      </c>
      <c r="G175" s="46" t="s">
        <v>299</v>
      </c>
      <c r="H175" s="46" t="s">
        <v>1060</v>
      </c>
      <c r="I175" s="48">
        <v>110.836</v>
      </c>
      <c r="J175" s="48">
        <v>-7.5322199999999997</v>
      </c>
      <c r="K175" s="53" t="s">
        <v>367</v>
      </c>
      <c r="L175" s="34" t="s">
        <v>28</v>
      </c>
      <c r="M175" s="65" t="s">
        <v>1061</v>
      </c>
      <c r="N175" s="45" t="s">
        <v>34</v>
      </c>
      <c r="O175" s="45" t="s">
        <v>282</v>
      </c>
      <c r="P175" s="53">
        <v>1.2</v>
      </c>
      <c r="Q175" s="53">
        <v>1</v>
      </c>
      <c r="R175" s="54">
        <v>2515250</v>
      </c>
      <c r="S175" s="116">
        <v>3018300</v>
      </c>
      <c r="U175" s="56">
        <f t="shared" si="2"/>
        <v>3018300</v>
      </c>
      <c r="V175" s="113"/>
      <c r="W175" s="88"/>
      <c r="X175" s="85"/>
      <c r="Y175" s="31"/>
      <c r="Z175" s="88"/>
      <c r="AA175" s="88"/>
      <c r="AB175" s="88"/>
      <c r="AC175" s="88"/>
    </row>
    <row r="176" spans="1:29" s="86" customFormat="1" ht="54.95" customHeight="1" x14ac:dyDescent="0.25">
      <c r="A176" s="44" t="s">
        <v>1074</v>
      </c>
      <c r="B176" s="45" t="s">
        <v>1063</v>
      </c>
      <c r="C176" s="46" t="s">
        <v>1031</v>
      </c>
      <c r="D176" s="45" t="s">
        <v>1064</v>
      </c>
      <c r="E176" s="45">
        <v>1440582003</v>
      </c>
      <c r="F176" s="47" t="s">
        <v>1065</v>
      </c>
      <c r="G176" s="46" t="s">
        <v>52</v>
      </c>
      <c r="H176" s="46" t="s">
        <v>1066</v>
      </c>
      <c r="I176" s="48">
        <v>110.85149</v>
      </c>
      <c r="J176" s="48">
        <v>-7.5259999999999998</v>
      </c>
      <c r="K176" s="43" t="s">
        <v>556</v>
      </c>
      <c r="L176" s="43" t="s">
        <v>28</v>
      </c>
      <c r="M176" s="46" t="s">
        <v>1067</v>
      </c>
      <c r="N176" s="67" t="s">
        <v>1068</v>
      </c>
      <c r="O176" s="46" t="s">
        <v>31</v>
      </c>
      <c r="P176" s="53">
        <v>0.9</v>
      </c>
      <c r="Q176" s="53">
        <v>0.9</v>
      </c>
      <c r="R176" s="54">
        <v>2515250</v>
      </c>
      <c r="S176" s="79">
        <v>2037353</v>
      </c>
      <c r="U176" s="56">
        <f t="shared" si="2"/>
        <v>2037352.5000000002</v>
      </c>
      <c r="V176" s="56"/>
      <c r="W176" s="88"/>
      <c r="X176" s="88"/>
      <c r="Y176" s="88"/>
      <c r="Z176" s="88"/>
      <c r="AA176" s="88"/>
      <c r="AB176" s="88"/>
      <c r="AC176" s="88"/>
    </row>
    <row r="177" spans="1:29" s="71" customFormat="1" ht="50.1" customHeight="1" x14ac:dyDescent="0.25">
      <c r="A177" s="44" t="s">
        <v>1080</v>
      </c>
      <c r="B177" s="73" t="s">
        <v>1070</v>
      </c>
      <c r="C177" s="46" t="s">
        <v>1031</v>
      </c>
      <c r="D177" s="73" t="s">
        <v>1064</v>
      </c>
      <c r="E177" s="69">
        <v>1451071003</v>
      </c>
      <c r="F177" s="70" t="s">
        <v>1071</v>
      </c>
      <c r="G177" s="46" t="s">
        <v>52</v>
      </c>
      <c r="H177" s="70" t="s">
        <v>1072</v>
      </c>
      <c r="I177" s="74">
        <v>110.8625</v>
      </c>
      <c r="J177" s="74">
        <v>-7.5333610000000002</v>
      </c>
      <c r="K177" s="75" t="s">
        <v>145</v>
      </c>
      <c r="L177" s="96" t="s">
        <v>157</v>
      </c>
      <c r="M177" s="73" t="s">
        <v>1073</v>
      </c>
      <c r="N177" s="52" t="s">
        <v>34</v>
      </c>
      <c r="O177" s="45" t="s">
        <v>31</v>
      </c>
      <c r="P177" s="53">
        <v>1.2</v>
      </c>
      <c r="Q177" s="53">
        <v>0.9</v>
      </c>
      <c r="R177" s="54">
        <v>2515250</v>
      </c>
      <c r="S177" s="79">
        <v>2716470</v>
      </c>
      <c r="U177" s="56">
        <f t="shared" si="2"/>
        <v>2716470</v>
      </c>
      <c r="V177" s="167"/>
      <c r="W177" s="72"/>
      <c r="X177" s="72"/>
      <c r="Y177" s="72"/>
      <c r="Z177" s="72"/>
      <c r="AA177" s="72"/>
      <c r="AB177" s="72"/>
      <c r="AC177" s="72"/>
    </row>
    <row r="178" spans="1:29" s="71" customFormat="1" ht="60" customHeight="1" x14ac:dyDescent="0.25">
      <c r="A178" s="44" t="s">
        <v>1086</v>
      </c>
      <c r="B178" s="69" t="s">
        <v>1075</v>
      </c>
      <c r="C178" s="46" t="s">
        <v>1031</v>
      </c>
      <c r="D178" s="160" t="s">
        <v>1064</v>
      </c>
      <c r="E178" s="73" t="s">
        <v>1076</v>
      </c>
      <c r="F178" s="161" t="s">
        <v>1077</v>
      </c>
      <c r="G178" s="46" t="s">
        <v>181</v>
      </c>
      <c r="H178" s="70" t="s">
        <v>1078</v>
      </c>
      <c r="I178" s="74">
        <v>110.87317</v>
      </c>
      <c r="J178" s="74">
        <v>-7.5313600000000003</v>
      </c>
      <c r="K178" s="75" t="s">
        <v>251</v>
      </c>
      <c r="L178" s="96" t="s">
        <v>1042</v>
      </c>
      <c r="M178" s="166" t="s">
        <v>1079</v>
      </c>
      <c r="N178" s="51" t="s">
        <v>34</v>
      </c>
      <c r="O178" s="45" t="s">
        <v>31</v>
      </c>
      <c r="P178" s="53">
        <v>1.1000000000000001</v>
      </c>
      <c r="Q178" s="53">
        <v>0.9</v>
      </c>
      <c r="R178" s="54">
        <v>2515250</v>
      </c>
      <c r="S178" s="79">
        <v>2490098</v>
      </c>
      <c r="U178" s="56">
        <f t="shared" si="2"/>
        <v>2490097.5000000005</v>
      </c>
      <c r="V178" s="92"/>
      <c r="W178" s="72"/>
      <c r="X178" s="72"/>
      <c r="Y178" s="72"/>
      <c r="Z178" s="95"/>
      <c r="AA178" s="72"/>
      <c r="AB178" s="72"/>
      <c r="AC178" s="72"/>
    </row>
    <row r="179" spans="1:29" s="86" customFormat="1" ht="60" customHeight="1" x14ac:dyDescent="0.25">
      <c r="A179" s="44" t="s">
        <v>1092</v>
      </c>
      <c r="B179" s="46" t="s">
        <v>1081</v>
      </c>
      <c r="C179" s="46" t="s">
        <v>1031</v>
      </c>
      <c r="D179" s="46" t="s">
        <v>1064</v>
      </c>
      <c r="E179" s="46" t="s">
        <v>1082</v>
      </c>
      <c r="F179" s="46" t="s">
        <v>1064</v>
      </c>
      <c r="G179" s="46" t="s">
        <v>181</v>
      </c>
      <c r="H179" s="67" t="s">
        <v>1083</v>
      </c>
      <c r="I179" s="82">
        <v>110.84918</v>
      </c>
      <c r="J179" s="82">
        <v>-7.5292399999999997</v>
      </c>
      <c r="K179" s="43" t="s">
        <v>1084</v>
      </c>
      <c r="L179" s="34" t="s">
        <v>28</v>
      </c>
      <c r="M179" s="52" t="s">
        <v>1085</v>
      </c>
      <c r="N179" s="51" t="s">
        <v>34</v>
      </c>
      <c r="O179" s="45" t="s">
        <v>31</v>
      </c>
      <c r="P179" s="53">
        <v>1.1000000000000001</v>
      </c>
      <c r="Q179" s="53">
        <v>0.9</v>
      </c>
      <c r="R179" s="54">
        <v>2515250</v>
      </c>
      <c r="S179" s="79">
        <v>2490098</v>
      </c>
      <c r="U179" s="56">
        <f t="shared" si="2"/>
        <v>2490097.5000000005</v>
      </c>
      <c r="V179" s="92"/>
      <c r="W179" s="87"/>
      <c r="X179" s="87"/>
      <c r="Y179" s="88"/>
      <c r="Z179" s="95"/>
      <c r="AA179" s="93"/>
      <c r="AB179" s="88"/>
      <c r="AC179" s="88"/>
    </row>
    <row r="180" spans="1:29" s="86" customFormat="1" ht="60" customHeight="1" x14ac:dyDescent="0.25">
      <c r="A180" s="44" t="s">
        <v>1097</v>
      </c>
      <c r="B180" s="46" t="s">
        <v>1087</v>
      </c>
      <c r="C180" s="46" t="s">
        <v>1031</v>
      </c>
      <c r="D180" s="46" t="s">
        <v>1064</v>
      </c>
      <c r="E180" s="46" t="s">
        <v>1088</v>
      </c>
      <c r="F180" s="46" t="s">
        <v>1089</v>
      </c>
      <c r="G180" s="46" t="s">
        <v>181</v>
      </c>
      <c r="H180" s="46" t="s">
        <v>1090</v>
      </c>
      <c r="I180" s="48">
        <v>110.86615</v>
      </c>
      <c r="J180" s="48">
        <v>-7.5427200000000001</v>
      </c>
      <c r="K180" s="140" t="s">
        <v>46</v>
      </c>
      <c r="L180" s="34" t="s">
        <v>28</v>
      </c>
      <c r="M180" s="52" t="s">
        <v>1091</v>
      </c>
      <c r="N180" s="51" t="s">
        <v>34</v>
      </c>
      <c r="O180" s="45" t="s">
        <v>31</v>
      </c>
      <c r="P180" s="53">
        <v>1.2</v>
      </c>
      <c r="Q180" s="53">
        <v>0.9</v>
      </c>
      <c r="R180" s="54">
        <v>2515250</v>
      </c>
      <c r="S180" s="79">
        <v>2716470</v>
      </c>
      <c r="U180" s="56">
        <f t="shared" si="2"/>
        <v>2716470</v>
      </c>
      <c r="V180" s="72"/>
      <c r="W180" s="87"/>
      <c r="X180" s="87"/>
      <c r="Y180" s="88"/>
      <c r="Z180" s="95"/>
      <c r="AA180" s="93"/>
      <c r="AB180" s="88"/>
      <c r="AC180" s="88"/>
    </row>
    <row r="181" spans="1:29" s="110" customFormat="1" ht="50.1" customHeight="1" x14ac:dyDescent="0.25">
      <c r="A181" s="44" t="s">
        <v>1101</v>
      </c>
      <c r="B181" s="45" t="s">
        <v>1093</v>
      </c>
      <c r="C181" s="46" t="s">
        <v>1031</v>
      </c>
      <c r="D181" s="45" t="s">
        <v>1064</v>
      </c>
      <c r="E181" s="59" t="s">
        <v>34</v>
      </c>
      <c r="F181" s="46" t="s">
        <v>1094</v>
      </c>
      <c r="G181" s="46" t="s">
        <v>60</v>
      </c>
      <c r="H181" s="67" t="s">
        <v>1095</v>
      </c>
      <c r="I181" s="82">
        <v>110.86436</v>
      </c>
      <c r="J181" s="82">
        <v>-7.5421100000000001</v>
      </c>
      <c r="K181" s="43" t="s">
        <v>54</v>
      </c>
      <c r="L181" s="34" t="s">
        <v>28</v>
      </c>
      <c r="M181" s="67" t="s">
        <v>1096</v>
      </c>
      <c r="N181" s="51" t="s">
        <v>34</v>
      </c>
      <c r="O181" s="45" t="s">
        <v>31</v>
      </c>
      <c r="P181" s="53">
        <v>1.1000000000000001</v>
      </c>
      <c r="Q181" s="59">
        <v>0.9</v>
      </c>
      <c r="R181" s="139">
        <v>2515250</v>
      </c>
      <c r="S181" s="79">
        <v>2490098</v>
      </c>
      <c r="T181" s="86"/>
      <c r="U181" s="56">
        <f t="shared" si="2"/>
        <v>2490097.5000000005</v>
      </c>
      <c r="V181" s="88"/>
      <c r="W181" s="63"/>
      <c r="X181" s="168"/>
      <c r="Y181" s="88"/>
      <c r="Z181" s="88"/>
      <c r="AA181" s="88"/>
      <c r="AB181" s="83"/>
      <c r="AC181" s="83"/>
    </row>
    <row r="182" spans="1:29" s="110" customFormat="1" ht="50.1" customHeight="1" x14ac:dyDescent="0.25">
      <c r="A182" s="44" t="s">
        <v>1106</v>
      </c>
      <c r="B182" s="45" t="s">
        <v>1098</v>
      </c>
      <c r="C182" s="46" t="s">
        <v>1031</v>
      </c>
      <c r="D182" s="45" t="s">
        <v>1064</v>
      </c>
      <c r="E182" s="59" t="s">
        <v>34</v>
      </c>
      <c r="F182" s="46" t="s">
        <v>1099</v>
      </c>
      <c r="G182" s="46" t="s">
        <v>60</v>
      </c>
      <c r="H182" s="67" t="s">
        <v>1095</v>
      </c>
      <c r="I182" s="82">
        <v>110.86436999999999</v>
      </c>
      <c r="J182" s="82">
        <v>-7.5423099999999996</v>
      </c>
      <c r="K182" s="43" t="s">
        <v>145</v>
      </c>
      <c r="L182" s="34" t="s">
        <v>28</v>
      </c>
      <c r="M182" s="67" t="s">
        <v>1100</v>
      </c>
      <c r="N182" s="51" t="s">
        <v>34</v>
      </c>
      <c r="O182" s="45" t="s">
        <v>31</v>
      </c>
      <c r="P182" s="53">
        <v>1.2</v>
      </c>
      <c r="Q182" s="59">
        <v>0.9</v>
      </c>
      <c r="R182" s="54">
        <v>2515250</v>
      </c>
      <c r="S182" s="79">
        <v>2716470</v>
      </c>
      <c r="T182" s="86"/>
      <c r="U182" s="56">
        <f t="shared" si="2"/>
        <v>2716470</v>
      </c>
      <c r="V182" s="87"/>
      <c r="W182" s="63"/>
      <c r="X182" s="95"/>
      <c r="Y182" s="168"/>
      <c r="Z182" s="88"/>
      <c r="AA182" s="88"/>
      <c r="AB182" s="83"/>
      <c r="AC182" s="83"/>
    </row>
    <row r="183" spans="1:29" s="141" customFormat="1" ht="60" customHeight="1" x14ac:dyDescent="0.25">
      <c r="A183" s="44" t="s">
        <v>1112</v>
      </c>
      <c r="B183" s="45" t="s">
        <v>1102</v>
      </c>
      <c r="C183" s="46" t="s">
        <v>1031</v>
      </c>
      <c r="D183" s="45" t="s">
        <v>1064</v>
      </c>
      <c r="E183" s="59" t="s">
        <v>34</v>
      </c>
      <c r="F183" s="60" t="s">
        <v>1103</v>
      </c>
      <c r="G183" s="46" t="s">
        <v>60</v>
      </c>
      <c r="H183" s="46" t="s">
        <v>1104</v>
      </c>
      <c r="I183" s="48">
        <v>110.84891</v>
      </c>
      <c r="J183" s="48">
        <v>-7.52942</v>
      </c>
      <c r="K183" s="53" t="s">
        <v>145</v>
      </c>
      <c r="L183" s="34" t="s">
        <v>28</v>
      </c>
      <c r="M183" s="67" t="s">
        <v>1105</v>
      </c>
      <c r="N183" s="51" t="s">
        <v>34</v>
      </c>
      <c r="O183" s="45" t="s">
        <v>31</v>
      </c>
      <c r="P183" s="53">
        <v>1.2</v>
      </c>
      <c r="Q183" s="53">
        <v>0.9</v>
      </c>
      <c r="R183" s="54">
        <v>2515250</v>
      </c>
      <c r="S183" s="79">
        <v>2716470</v>
      </c>
      <c r="T183" s="86"/>
      <c r="U183" s="56">
        <f t="shared" si="2"/>
        <v>2716470</v>
      </c>
      <c r="V183" s="87"/>
      <c r="W183" s="63"/>
      <c r="X183" s="168"/>
      <c r="Y183" s="88"/>
      <c r="Z183" s="88"/>
      <c r="AA183" s="88"/>
      <c r="AB183" s="30"/>
      <c r="AC183" s="30"/>
    </row>
    <row r="184" spans="1:29" s="86" customFormat="1" ht="50.1" customHeight="1" x14ac:dyDescent="0.25">
      <c r="A184" s="44" t="s">
        <v>1118</v>
      </c>
      <c r="B184" s="45" t="s">
        <v>1107</v>
      </c>
      <c r="C184" s="46" t="s">
        <v>1031</v>
      </c>
      <c r="D184" s="45" t="s">
        <v>1064</v>
      </c>
      <c r="E184" s="60" t="s">
        <v>1108</v>
      </c>
      <c r="F184" s="111" t="s">
        <v>1109</v>
      </c>
      <c r="G184" s="46" t="s">
        <v>249</v>
      </c>
      <c r="H184" s="67" t="s">
        <v>1110</v>
      </c>
      <c r="I184" s="82">
        <v>110.8446</v>
      </c>
      <c r="J184" s="82">
        <v>-7.5303699999999996</v>
      </c>
      <c r="K184" s="43" t="s">
        <v>556</v>
      </c>
      <c r="L184" s="34" t="s">
        <v>28</v>
      </c>
      <c r="M184" s="52" t="s">
        <v>1111</v>
      </c>
      <c r="N184" s="67" t="s">
        <v>34</v>
      </c>
      <c r="O184" s="45" t="s">
        <v>730</v>
      </c>
      <c r="P184" s="53">
        <v>0.9</v>
      </c>
      <c r="Q184" s="53">
        <v>0.9</v>
      </c>
      <c r="R184" s="54">
        <v>2515250</v>
      </c>
      <c r="S184" s="79">
        <v>2037353</v>
      </c>
      <c r="U184" s="56">
        <f t="shared" si="2"/>
        <v>2037352.5000000002</v>
      </c>
      <c r="V184" s="88"/>
      <c r="W184" s="88"/>
      <c r="X184" s="88"/>
      <c r="Y184" s="85"/>
      <c r="Z184" s="168"/>
      <c r="AA184" s="88"/>
      <c r="AB184" s="88"/>
      <c r="AC184" s="88"/>
    </row>
    <row r="185" spans="1:29" s="71" customFormat="1" ht="60" customHeight="1" x14ac:dyDescent="0.25">
      <c r="A185" s="44" t="s">
        <v>1123</v>
      </c>
      <c r="B185" s="73" t="s">
        <v>1113</v>
      </c>
      <c r="C185" s="46" t="s">
        <v>1031</v>
      </c>
      <c r="D185" s="69" t="s">
        <v>1114</v>
      </c>
      <c r="E185" s="69">
        <v>1448571023</v>
      </c>
      <c r="F185" s="70" t="s">
        <v>1115</v>
      </c>
      <c r="G185" s="46" t="s">
        <v>52</v>
      </c>
      <c r="H185" s="70" t="s">
        <v>1116</v>
      </c>
      <c r="I185" s="74">
        <v>110.8348266</v>
      </c>
      <c r="J185" s="74">
        <v>-7.5061733400000001</v>
      </c>
      <c r="K185" s="75" t="s">
        <v>62</v>
      </c>
      <c r="L185" s="53" t="s">
        <v>28</v>
      </c>
      <c r="M185" s="166" t="s">
        <v>1117</v>
      </c>
      <c r="N185" s="52" t="s">
        <v>34</v>
      </c>
      <c r="O185" s="45" t="s">
        <v>31</v>
      </c>
      <c r="P185" s="53">
        <v>1.3</v>
      </c>
      <c r="Q185" s="53">
        <v>0.9</v>
      </c>
      <c r="R185" s="54">
        <v>2515250</v>
      </c>
      <c r="S185" s="55">
        <v>2942843</v>
      </c>
      <c r="U185" s="56">
        <f t="shared" si="2"/>
        <v>2942842.5000000005</v>
      </c>
      <c r="V185" s="56"/>
      <c r="W185" s="72"/>
      <c r="X185" s="72"/>
      <c r="Y185" s="72"/>
      <c r="Z185" s="72"/>
      <c r="AA185" s="72"/>
      <c r="AB185" s="72"/>
      <c r="AC185" s="72"/>
    </row>
    <row r="186" spans="1:29" s="146" customFormat="1" ht="60" customHeight="1" x14ac:dyDescent="0.2">
      <c r="A186" s="44" t="s">
        <v>1130</v>
      </c>
      <c r="B186" s="45" t="s">
        <v>1119</v>
      </c>
      <c r="C186" s="106" t="s">
        <v>1031</v>
      </c>
      <c r="D186" s="107" t="s">
        <v>1114</v>
      </c>
      <c r="E186" s="47" t="s">
        <v>1120</v>
      </c>
      <c r="F186" s="107" t="s">
        <v>1114</v>
      </c>
      <c r="G186" s="47" t="s">
        <v>205</v>
      </c>
      <c r="H186" s="47" t="s">
        <v>1121</v>
      </c>
      <c r="I186" s="48">
        <v>110.83489</v>
      </c>
      <c r="J186" s="48">
        <v>-7.5155940000000001</v>
      </c>
      <c r="K186" s="53" t="s">
        <v>37</v>
      </c>
      <c r="L186" s="34" t="s">
        <v>28</v>
      </c>
      <c r="M186" s="46" t="s">
        <v>1122</v>
      </c>
      <c r="N186" s="51" t="s">
        <v>34</v>
      </c>
      <c r="O186" s="45" t="s">
        <v>31</v>
      </c>
      <c r="P186" s="53">
        <v>1.3</v>
      </c>
      <c r="Q186" s="53">
        <v>0.9</v>
      </c>
      <c r="R186" s="54">
        <v>2515250</v>
      </c>
      <c r="S186" s="79">
        <v>2942843</v>
      </c>
      <c r="U186" s="56">
        <f t="shared" si="2"/>
        <v>2942842.5000000005</v>
      </c>
      <c r="V186" s="56"/>
      <c r="W186" s="56"/>
      <c r="X186" s="85"/>
      <c r="Y186" s="95"/>
      <c r="Z186" s="56"/>
      <c r="AA186" s="56"/>
      <c r="AB186" s="56"/>
      <c r="AC186" s="56"/>
    </row>
    <row r="187" spans="1:29" s="86" customFormat="1" ht="50.1" customHeight="1" x14ac:dyDescent="0.25">
      <c r="A187" s="44" t="s">
        <v>1136</v>
      </c>
      <c r="B187" s="46" t="s">
        <v>1124</v>
      </c>
      <c r="C187" s="46" t="s">
        <v>1031</v>
      </c>
      <c r="D187" s="46" t="s">
        <v>1125</v>
      </c>
      <c r="E187" s="46" t="s">
        <v>1126</v>
      </c>
      <c r="F187" s="46" t="s">
        <v>1127</v>
      </c>
      <c r="G187" s="46" t="s">
        <v>181</v>
      </c>
      <c r="H187" s="67" t="s">
        <v>1128</v>
      </c>
      <c r="I187" s="48">
        <v>110.8140597</v>
      </c>
      <c r="J187" s="48">
        <v>-7.5084229999999996</v>
      </c>
      <c r="K187" s="53" t="s">
        <v>145</v>
      </c>
      <c r="L187" s="34" t="s">
        <v>28</v>
      </c>
      <c r="M187" s="51" t="s">
        <v>1129</v>
      </c>
      <c r="N187" s="51" t="s">
        <v>34</v>
      </c>
      <c r="O187" s="45" t="s">
        <v>282</v>
      </c>
      <c r="P187" s="53">
        <v>1.2</v>
      </c>
      <c r="Q187" s="53">
        <v>1</v>
      </c>
      <c r="R187" s="54">
        <v>2515250</v>
      </c>
      <c r="S187" s="79">
        <v>3018300</v>
      </c>
      <c r="U187" s="56">
        <f t="shared" si="2"/>
        <v>3018300</v>
      </c>
      <c r="V187" s="92"/>
      <c r="W187" s="87"/>
      <c r="X187" s="87"/>
      <c r="Y187" s="88"/>
      <c r="Z187" s="95"/>
      <c r="AA187" s="93"/>
      <c r="AB187" s="88"/>
      <c r="AC187" s="88"/>
    </row>
    <row r="188" spans="1:29" s="86" customFormat="1" ht="60" customHeight="1" x14ac:dyDescent="0.25">
      <c r="A188" s="44" t="s">
        <v>1140</v>
      </c>
      <c r="B188" s="46" t="s">
        <v>1131</v>
      </c>
      <c r="C188" s="46" t="s">
        <v>1031</v>
      </c>
      <c r="D188" s="46" t="s">
        <v>1125</v>
      </c>
      <c r="E188" s="46" t="s">
        <v>1132</v>
      </c>
      <c r="F188" s="46" t="s">
        <v>1133</v>
      </c>
      <c r="G188" s="46" t="s">
        <v>181</v>
      </c>
      <c r="H188" s="67" t="s">
        <v>1134</v>
      </c>
      <c r="I188" s="48">
        <v>110.81278</v>
      </c>
      <c r="J188" s="82">
        <v>-7.5</v>
      </c>
      <c r="K188" s="43" t="s">
        <v>356</v>
      </c>
      <c r="L188" s="34" t="s">
        <v>28</v>
      </c>
      <c r="M188" s="52" t="s">
        <v>1135</v>
      </c>
      <c r="N188" s="51" t="s">
        <v>34</v>
      </c>
      <c r="O188" s="45" t="s">
        <v>282</v>
      </c>
      <c r="P188" s="53">
        <v>1.3</v>
      </c>
      <c r="Q188" s="53">
        <v>1</v>
      </c>
      <c r="R188" s="54">
        <v>2515250</v>
      </c>
      <c r="S188" s="79">
        <v>3269825</v>
      </c>
      <c r="U188" s="56">
        <f t="shared" si="2"/>
        <v>3269825</v>
      </c>
      <c r="V188" s="72"/>
      <c r="W188" s="87"/>
      <c r="X188" s="87"/>
      <c r="Y188" s="88"/>
      <c r="Z188" s="95"/>
      <c r="AA188" s="93"/>
      <c r="AB188" s="88"/>
      <c r="AC188" s="88"/>
    </row>
    <row r="189" spans="1:29" s="86" customFormat="1" ht="75" customHeight="1" x14ac:dyDescent="0.25">
      <c r="A189" s="44" t="s">
        <v>1147</v>
      </c>
      <c r="B189" s="45" t="s">
        <v>1137</v>
      </c>
      <c r="C189" s="46" t="s">
        <v>1031</v>
      </c>
      <c r="D189" s="45" t="s">
        <v>1125</v>
      </c>
      <c r="E189" s="59" t="s">
        <v>34</v>
      </c>
      <c r="F189" s="46" t="s">
        <v>1031</v>
      </c>
      <c r="G189" s="46" t="s">
        <v>60</v>
      </c>
      <c r="H189" s="46" t="s">
        <v>1138</v>
      </c>
      <c r="I189" s="48">
        <v>110.81399999999999</v>
      </c>
      <c r="J189" s="82">
        <v>-7.50847</v>
      </c>
      <c r="K189" s="76" t="s">
        <v>37</v>
      </c>
      <c r="L189" s="34" t="s">
        <v>28</v>
      </c>
      <c r="M189" s="52" t="s">
        <v>1139</v>
      </c>
      <c r="N189" s="51" t="s">
        <v>34</v>
      </c>
      <c r="O189" s="45" t="s">
        <v>282</v>
      </c>
      <c r="P189" s="68">
        <v>1.3</v>
      </c>
      <c r="Q189" s="53">
        <v>1</v>
      </c>
      <c r="R189" s="54">
        <v>2515250</v>
      </c>
      <c r="S189" s="79">
        <v>3269825</v>
      </c>
      <c r="U189" s="56">
        <f t="shared" si="2"/>
        <v>3269825</v>
      </c>
      <c r="V189" s="88"/>
      <c r="W189" s="63"/>
      <c r="X189" s="85"/>
      <c r="Y189" s="88"/>
      <c r="Z189" s="63"/>
      <c r="AA189" s="64"/>
      <c r="AB189" s="88"/>
      <c r="AC189" s="88"/>
    </row>
    <row r="190" spans="1:29" s="146" customFormat="1" ht="60" customHeight="1" x14ac:dyDescent="0.2">
      <c r="A190" s="44" t="s">
        <v>1153</v>
      </c>
      <c r="B190" s="45" t="s">
        <v>1141</v>
      </c>
      <c r="C190" s="106" t="s">
        <v>1031</v>
      </c>
      <c r="D190" s="107" t="s">
        <v>1142</v>
      </c>
      <c r="E190" s="47" t="s">
        <v>1143</v>
      </c>
      <c r="F190" s="107" t="s">
        <v>1144</v>
      </c>
      <c r="G190" s="47" t="s">
        <v>205</v>
      </c>
      <c r="H190" s="169" t="s">
        <v>1145</v>
      </c>
      <c r="I190" s="82">
        <v>110.81404999999999</v>
      </c>
      <c r="J190" s="82">
        <v>-7.4833299999999996</v>
      </c>
      <c r="K190" s="53" t="s">
        <v>266</v>
      </c>
      <c r="L190" s="34" t="s">
        <v>28</v>
      </c>
      <c r="M190" s="46" t="s">
        <v>1146</v>
      </c>
      <c r="N190" s="51" t="s">
        <v>34</v>
      </c>
      <c r="O190" s="45" t="s">
        <v>282</v>
      </c>
      <c r="P190" s="53">
        <v>1.1000000000000001</v>
      </c>
      <c r="Q190" s="53">
        <v>1</v>
      </c>
      <c r="R190" s="54">
        <v>2515250</v>
      </c>
      <c r="S190" s="79">
        <v>2766775</v>
      </c>
      <c r="U190" s="56">
        <f t="shared" si="2"/>
        <v>2766775</v>
      </c>
      <c r="V190" s="56"/>
      <c r="W190" s="56"/>
      <c r="X190" s="85"/>
      <c r="Y190" s="95"/>
      <c r="Z190" s="56"/>
      <c r="AA190" s="56"/>
      <c r="AB190" s="56"/>
      <c r="AC190" s="56"/>
    </row>
    <row r="191" spans="1:29" s="123" customFormat="1" ht="60" customHeight="1" x14ac:dyDescent="0.2">
      <c r="A191" s="44" t="s">
        <v>1159</v>
      </c>
      <c r="B191" s="45" t="s">
        <v>1148</v>
      </c>
      <c r="C191" s="46" t="s">
        <v>1031</v>
      </c>
      <c r="D191" s="45" t="s">
        <v>1144</v>
      </c>
      <c r="E191" s="45">
        <v>141129109</v>
      </c>
      <c r="F191" s="47" t="s">
        <v>1149</v>
      </c>
      <c r="G191" s="46" t="s">
        <v>52</v>
      </c>
      <c r="H191" s="46" t="s">
        <v>1150</v>
      </c>
      <c r="I191" s="48">
        <v>110.83562000000001</v>
      </c>
      <c r="J191" s="48">
        <v>-7.4842000000000004</v>
      </c>
      <c r="K191" s="53" t="s">
        <v>37</v>
      </c>
      <c r="L191" s="34" t="s">
        <v>28</v>
      </c>
      <c r="M191" s="52" t="s">
        <v>1151</v>
      </c>
      <c r="N191" s="52" t="s">
        <v>1152</v>
      </c>
      <c r="O191" s="45" t="s">
        <v>31</v>
      </c>
      <c r="P191" s="53">
        <v>1.3</v>
      </c>
      <c r="Q191" s="53">
        <v>0.9</v>
      </c>
      <c r="R191" s="54">
        <v>2515250</v>
      </c>
      <c r="S191" s="55">
        <v>2942843</v>
      </c>
      <c r="U191" s="56">
        <f t="shared" si="2"/>
        <v>2942842.5000000005</v>
      </c>
      <c r="V191" s="56"/>
      <c r="W191" s="125"/>
      <c r="X191" s="124"/>
      <c r="Y191" s="56"/>
      <c r="Z191" s="122"/>
      <c r="AA191" s="124"/>
      <c r="AB191" s="124"/>
      <c r="AC191" s="124"/>
    </row>
    <row r="192" spans="1:29" s="71" customFormat="1" ht="65.099999999999994" customHeight="1" x14ac:dyDescent="0.25">
      <c r="A192" s="44" t="s">
        <v>1166</v>
      </c>
      <c r="B192" s="73" t="s">
        <v>1154</v>
      </c>
      <c r="C192" s="46" t="s">
        <v>1031</v>
      </c>
      <c r="D192" s="73" t="s">
        <v>1155</v>
      </c>
      <c r="E192" s="69">
        <v>1449881023</v>
      </c>
      <c r="F192" s="170" t="s">
        <v>1156</v>
      </c>
      <c r="G192" s="46" t="s">
        <v>52</v>
      </c>
      <c r="H192" s="70" t="s">
        <v>1157</v>
      </c>
      <c r="I192" s="74">
        <v>110.85029</v>
      </c>
      <c r="J192" s="74">
        <v>-7.5156499999999999</v>
      </c>
      <c r="K192" s="75" t="s">
        <v>54</v>
      </c>
      <c r="L192" s="96" t="s">
        <v>1042</v>
      </c>
      <c r="M192" s="73" t="s">
        <v>1158</v>
      </c>
      <c r="N192" s="52" t="s">
        <v>34</v>
      </c>
      <c r="O192" s="45" t="s">
        <v>31</v>
      </c>
      <c r="P192" s="53">
        <v>1.1000000000000001</v>
      </c>
      <c r="Q192" s="53">
        <v>0.9</v>
      </c>
      <c r="R192" s="54">
        <v>2515250</v>
      </c>
      <c r="S192" s="55">
        <v>2490098</v>
      </c>
      <c r="U192" s="56">
        <f t="shared" si="2"/>
        <v>2490097.5000000005</v>
      </c>
      <c r="V192" s="56"/>
      <c r="W192" s="72"/>
      <c r="X192" s="72"/>
      <c r="Y192" s="72"/>
      <c r="Z192" s="72"/>
      <c r="AA192" s="72"/>
      <c r="AB192" s="72"/>
      <c r="AC192" s="72"/>
    </row>
    <row r="193" spans="1:29" s="123" customFormat="1" ht="60" customHeight="1" x14ac:dyDescent="0.2">
      <c r="A193" s="44" t="s">
        <v>1171</v>
      </c>
      <c r="B193" s="45" t="s">
        <v>1160</v>
      </c>
      <c r="C193" s="46" t="s">
        <v>1031</v>
      </c>
      <c r="D193" s="45" t="s">
        <v>1161</v>
      </c>
      <c r="E193" s="45">
        <v>140299109</v>
      </c>
      <c r="F193" s="47" t="s">
        <v>1162</v>
      </c>
      <c r="G193" s="46" t="s">
        <v>52</v>
      </c>
      <c r="H193" s="47" t="s">
        <v>1163</v>
      </c>
      <c r="I193" s="48">
        <v>110.87036000000001</v>
      </c>
      <c r="J193" s="48">
        <v>-7.5193199999999996</v>
      </c>
      <c r="K193" s="53" t="s">
        <v>37</v>
      </c>
      <c r="L193" s="34" t="s">
        <v>28</v>
      </c>
      <c r="M193" s="52" t="s">
        <v>1164</v>
      </c>
      <c r="N193" s="52" t="s">
        <v>1165</v>
      </c>
      <c r="O193" s="45" t="s">
        <v>31</v>
      </c>
      <c r="P193" s="53">
        <v>1.3</v>
      </c>
      <c r="Q193" s="53">
        <v>0.9</v>
      </c>
      <c r="R193" s="54">
        <v>2515250</v>
      </c>
      <c r="S193" s="55">
        <v>2942843</v>
      </c>
      <c r="U193" s="56">
        <f t="shared" si="2"/>
        <v>2942842.5000000005</v>
      </c>
      <c r="V193" s="56"/>
      <c r="W193" s="125"/>
      <c r="X193" s="124"/>
      <c r="Y193" s="56"/>
      <c r="Z193" s="122"/>
      <c r="AA193" s="124"/>
      <c r="AB193" s="124"/>
      <c r="AC193" s="124"/>
    </row>
    <row r="194" spans="1:29" s="86" customFormat="1" ht="50.1" customHeight="1" x14ac:dyDescent="0.25">
      <c r="A194" s="44" t="s">
        <v>1178</v>
      </c>
      <c r="B194" s="46" t="s">
        <v>1167</v>
      </c>
      <c r="C194" s="46" t="s">
        <v>1031</v>
      </c>
      <c r="D194" s="46" t="s">
        <v>1161</v>
      </c>
      <c r="E194" s="46" t="s">
        <v>1168</v>
      </c>
      <c r="F194" s="46" t="s">
        <v>1169</v>
      </c>
      <c r="G194" s="46" t="s">
        <v>181</v>
      </c>
      <c r="H194" s="46" t="s">
        <v>1170</v>
      </c>
      <c r="I194" s="48">
        <v>110.86951667</v>
      </c>
      <c r="J194" s="48">
        <v>-7.5181416700000003</v>
      </c>
      <c r="K194" s="140" t="s">
        <v>222</v>
      </c>
      <c r="L194" s="34" t="s">
        <v>28</v>
      </c>
      <c r="M194" s="52" t="s">
        <v>709</v>
      </c>
      <c r="N194" s="51" t="s">
        <v>34</v>
      </c>
      <c r="O194" s="45" t="s">
        <v>31</v>
      </c>
      <c r="P194" s="53">
        <v>1.2</v>
      </c>
      <c r="Q194" s="53">
        <v>0.9</v>
      </c>
      <c r="R194" s="54">
        <v>2515250</v>
      </c>
      <c r="S194" s="79">
        <v>2716470</v>
      </c>
      <c r="U194" s="56">
        <f t="shared" si="2"/>
        <v>2716470</v>
      </c>
      <c r="V194" s="92"/>
      <c r="W194" s="87"/>
      <c r="X194" s="87"/>
      <c r="Y194" s="88"/>
      <c r="Z194" s="95"/>
      <c r="AA194" s="93"/>
      <c r="AB194" s="88"/>
      <c r="AC194" s="88"/>
    </row>
    <row r="195" spans="1:29" s="136" customFormat="1" ht="50.1" customHeight="1" x14ac:dyDescent="0.2">
      <c r="A195" s="44" t="s">
        <v>1185</v>
      </c>
      <c r="B195" s="45" t="s">
        <v>1172</v>
      </c>
      <c r="C195" s="46" t="s">
        <v>1031</v>
      </c>
      <c r="D195" s="45" t="s">
        <v>1173</v>
      </c>
      <c r="E195" s="45" t="s">
        <v>1174</v>
      </c>
      <c r="F195" s="46" t="s">
        <v>1031</v>
      </c>
      <c r="G195" s="65" t="s">
        <v>220</v>
      </c>
      <c r="H195" s="46" t="s">
        <v>1175</v>
      </c>
      <c r="I195" s="48">
        <v>110.88137999999999</v>
      </c>
      <c r="J195" s="48">
        <v>-7.5025700000000004</v>
      </c>
      <c r="K195" s="53" t="s">
        <v>145</v>
      </c>
      <c r="L195" s="34" t="s">
        <v>28</v>
      </c>
      <c r="M195" s="46" t="s">
        <v>1176</v>
      </c>
      <c r="N195" s="51" t="s">
        <v>1177</v>
      </c>
      <c r="O195" s="45" t="s">
        <v>31</v>
      </c>
      <c r="P195" s="53">
        <v>1.2</v>
      </c>
      <c r="Q195" s="53">
        <v>0.9</v>
      </c>
      <c r="R195" s="54">
        <v>2515250</v>
      </c>
      <c r="S195" s="79">
        <v>2716470</v>
      </c>
      <c r="U195" s="56">
        <f t="shared" si="2"/>
        <v>2716470</v>
      </c>
      <c r="V195" s="31"/>
      <c r="W195" s="124"/>
      <c r="X195" s="108"/>
      <c r="Y195" s="129"/>
      <c r="Z195" s="137"/>
      <c r="AA195" s="137"/>
      <c r="AB195" s="137"/>
      <c r="AC195" s="137"/>
    </row>
    <row r="196" spans="1:29" s="136" customFormat="1" ht="50.1" customHeight="1" x14ac:dyDescent="0.2">
      <c r="A196" s="44" t="s">
        <v>1191</v>
      </c>
      <c r="B196" s="45" t="s">
        <v>1186</v>
      </c>
      <c r="C196" s="46" t="s">
        <v>1031</v>
      </c>
      <c r="D196" s="45" t="s">
        <v>1187</v>
      </c>
      <c r="E196" s="59" t="s">
        <v>34</v>
      </c>
      <c r="F196" s="46" t="s">
        <v>1188</v>
      </c>
      <c r="G196" s="46" t="s">
        <v>60</v>
      </c>
      <c r="H196" s="46" t="s">
        <v>1189</v>
      </c>
      <c r="I196" s="48">
        <v>110.86499999999999</v>
      </c>
      <c r="J196" s="48">
        <v>-7.4956800000000001</v>
      </c>
      <c r="K196" s="49" t="s">
        <v>37</v>
      </c>
      <c r="L196" s="34" t="s">
        <v>28</v>
      </c>
      <c r="M196" s="52" t="s">
        <v>1190</v>
      </c>
      <c r="N196" s="51" t="s">
        <v>34</v>
      </c>
      <c r="O196" s="45" t="s">
        <v>31</v>
      </c>
      <c r="P196" s="53">
        <v>1.3</v>
      </c>
      <c r="Q196" s="53">
        <v>0.9</v>
      </c>
      <c r="R196" s="54">
        <v>2515250</v>
      </c>
      <c r="S196" s="79">
        <v>2942843</v>
      </c>
      <c r="T196" s="141"/>
      <c r="U196" s="56">
        <f t="shared" si="2"/>
        <v>2942842.5000000005</v>
      </c>
      <c r="V196" s="119"/>
      <c r="W196" s="63"/>
      <c r="X196" s="95"/>
      <c r="Y196" s="31"/>
      <c r="Z196" s="30"/>
      <c r="AA196" s="30"/>
      <c r="AB196" s="137"/>
      <c r="AC196" s="137"/>
    </row>
    <row r="197" spans="1:29" s="146" customFormat="1" ht="69.95" customHeight="1" x14ac:dyDescent="0.25">
      <c r="A197" s="44" t="s">
        <v>1197</v>
      </c>
      <c r="B197" s="45" t="s">
        <v>1192</v>
      </c>
      <c r="C197" s="46" t="s">
        <v>1031</v>
      </c>
      <c r="D197" s="45" t="s">
        <v>1193</v>
      </c>
      <c r="E197" s="59" t="s">
        <v>34</v>
      </c>
      <c r="F197" s="46" t="s">
        <v>1194</v>
      </c>
      <c r="G197" s="46" t="s">
        <v>60</v>
      </c>
      <c r="H197" s="67" t="s">
        <v>1195</v>
      </c>
      <c r="I197" s="82">
        <v>110.80816</v>
      </c>
      <c r="J197" s="82">
        <v>-7.4730667000000004</v>
      </c>
      <c r="K197" s="43" t="s">
        <v>27</v>
      </c>
      <c r="L197" s="34" t="s">
        <v>28</v>
      </c>
      <c r="M197" s="46" t="s">
        <v>1196</v>
      </c>
      <c r="N197" s="46" t="s">
        <v>34</v>
      </c>
      <c r="O197" s="46" t="s">
        <v>282</v>
      </c>
      <c r="P197" s="53">
        <v>1.3</v>
      </c>
      <c r="Q197" s="53">
        <v>1</v>
      </c>
      <c r="R197" s="54">
        <v>2515250</v>
      </c>
      <c r="S197" s="79">
        <v>3269825</v>
      </c>
      <c r="T197" s="86"/>
      <c r="U197" s="56">
        <f t="shared" si="2"/>
        <v>3269825</v>
      </c>
      <c r="V197" s="88"/>
      <c r="W197" s="63"/>
      <c r="X197" s="168"/>
      <c r="Y197" s="88"/>
      <c r="Z197" s="88"/>
      <c r="AA197" s="88"/>
      <c r="AB197" s="56"/>
      <c r="AC197" s="56"/>
    </row>
    <row r="198" spans="1:29" s="141" customFormat="1" ht="69.95" customHeight="1" x14ac:dyDescent="0.25">
      <c r="A198" s="44" t="s">
        <v>1203</v>
      </c>
      <c r="B198" s="45" t="s">
        <v>1198</v>
      </c>
      <c r="C198" s="46" t="s">
        <v>1031</v>
      </c>
      <c r="D198" s="45" t="s">
        <v>1193</v>
      </c>
      <c r="E198" s="59" t="s">
        <v>34</v>
      </c>
      <c r="F198" s="46" t="s">
        <v>1199</v>
      </c>
      <c r="G198" s="46" t="s">
        <v>60</v>
      </c>
      <c r="H198" s="46" t="s">
        <v>1200</v>
      </c>
      <c r="I198" s="48">
        <v>110.807</v>
      </c>
      <c r="J198" s="48">
        <v>-7.4671500000000002</v>
      </c>
      <c r="K198" s="49" t="s">
        <v>37</v>
      </c>
      <c r="L198" s="34" t="s">
        <v>28</v>
      </c>
      <c r="M198" s="52" t="s">
        <v>1201</v>
      </c>
      <c r="N198" s="61" t="s">
        <v>1202</v>
      </c>
      <c r="O198" s="46" t="s">
        <v>282</v>
      </c>
      <c r="P198" s="68">
        <v>1.3</v>
      </c>
      <c r="Q198" s="53">
        <v>1</v>
      </c>
      <c r="R198" s="54">
        <v>2515250</v>
      </c>
      <c r="S198" s="79">
        <v>3269825</v>
      </c>
      <c r="T198" s="86"/>
      <c r="U198" s="56">
        <f t="shared" si="2"/>
        <v>3269825</v>
      </c>
      <c r="V198" s="87"/>
      <c r="W198" s="63"/>
      <c r="X198" s="95"/>
      <c r="Y198" s="168"/>
      <c r="Z198" s="88"/>
      <c r="AA198" s="88"/>
      <c r="AB198" s="30"/>
      <c r="AC198" s="30"/>
    </row>
    <row r="199" spans="1:29" s="86" customFormat="1" ht="60" customHeight="1" x14ac:dyDescent="0.25">
      <c r="A199" s="44" t="s">
        <v>1209</v>
      </c>
      <c r="B199" s="45" t="s">
        <v>1204</v>
      </c>
      <c r="C199" s="46" t="s">
        <v>1031</v>
      </c>
      <c r="D199" s="45" t="s">
        <v>1193</v>
      </c>
      <c r="E199" s="45" t="s">
        <v>1205</v>
      </c>
      <c r="F199" s="46" t="s">
        <v>1206</v>
      </c>
      <c r="G199" s="46" t="s">
        <v>264</v>
      </c>
      <c r="H199" s="67" t="s">
        <v>1207</v>
      </c>
      <c r="I199" s="82">
        <v>110.80861</v>
      </c>
      <c r="J199" s="82">
        <v>-7.4745200000000001</v>
      </c>
      <c r="K199" s="43" t="s">
        <v>37</v>
      </c>
      <c r="L199" s="34" t="s">
        <v>28</v>
      </c>
      <c r="M199" s="67" t="s">
        <v>1208</v>
      </c>
      <c r="N199" s="51" t="s">
        <v>34</v>
      </c>
      <c r="O199" s="45" t="s">
        <v>282</v>
      </c>
      <c r="P199" s="53">
        <v>1.3</v>
      </c>
      <c r="Q199" s="53">
        <v>1</v>
      </c>
      <c r="R199" s="54">
        <v>2515250</v>
      </c>
      <c r="S199" s="79">
        <v>3269825</v>
      </c>
      <c r="U199" s="56">
        <f t="shared" si="2"/>
        <v>3269825</v>
      </c>
      <c r="V199" s="88"/>
      <c r="W199" s="88"/>
      <c r="X199" s="88"/>
      <c r="Y199" s="88"/>
      <c r="Z199" s="88"/>
      <c r="AA199" s="88"/>
      <c r="AB199" s="88"/>
      <c r="AC199" s="88"/>
    </row>
    <row r="200" spans="1:29" s="86" customFormat="1" ht="50.1" customHeight="1" x14ac:dyDescent="0.25">
      <c r="A200" s="44" t="s">
        <v>1216</v>
      </c>
      <c r="B200" s="45" t="s">
        <v>1210</v>
      </c>
      <c r="C200" s="46" t="s">
        <v>1179</v>
      </c>
      <c r="D200" s="45" t="s">
        <v>1211</v>
      </c>
      <c r="E200" s="45">
        <v>1432621023</v>
      </c>
      <c r="F200" s="47" t="s">
        <v>1212</v>
      </c>
      <c r="G200" s="46" t="s">
        <v>52</v>
      </c>
      <c r="H200" s="46" t="s">
        <v>1213</v>
      </c>
      <c r="I200" s="48">
        <v>110.92698</v>
      </c>
      <c r="J200" s="48">
        <v>-7.53146</v>
      </c>
      <c r="K200" s="49" t="s">
        <v>54</v>
      </c>
      <c r="L200" s="34" t="s">
        <v>28</v>
      </c>
      <c r="M200" s="51" t="s">
        <v>1214</v>
      </c>
      <c r="N200" s="46" t="s">
        <v>1215</v>
      </c>
      <c r="O200" s="45" t="s">
        <v>31</v>
      </c>
      <c r="P200" s="53">
        <v>1.1000000000000001</v>
      </c>
      <c r="Q200" s="53">
        <v>0.9</v>
      </c>
      <c r="R200" s="54">
        <v>2515250</v>
      </c>
      <c r="S200" s="55">
        <v>2490098</v>
      </c>
      <c r="U200" s="56">
        <f t="shared" si="2"/>
        <v>2490097.5000000005</v>
      </c>
      <c r="V200" s="56"/>
      <c r="W200" s="87"/>
      <c r="X200" s="88"/>
      <c r="Y200" s="56"/>
      <c r="Z200" s="89"/>
      <c r="AA200" s="88"/>
      <c r="AB200" s="88"/>
      <c r="AC200" s="88"/>
    </row>
    <row r="201" spans="1:29" s="86" customFormat="1" ht="60" customHeight="1" x14ac:dyDescent="0.25">
      <c r="A201" s="44" t="s">
        <v>1219</v>
      </c>
      <c r="B201" s="45" t="s">
        <v>1217</v>
      </c>
      <c r="C201" s="46" t="s">
        <v>1179</v>
      </c>
      <c r="D201" s="45" t="s">
        <v>1211</v>
      </c>
      <c r="E201" s="59" t="s">
        <v>34</v>
      </c>
      <c r="F201" s="46" t="s">
        <v>687</v>
      </c>
      <c r="G201" s="46" t="s">
        <v>60</v>
      </c>
      <c r="H201" s="46" t="s">
        <v>1218</v>
      </c>
      <c r="I201" s="48">
        <v>111.9325</v>
      </c>
      <c r="J201" s="48">
        <v>-7.5350999999999999</v>
      </c>
      <c r="K201" s="49" t="s">
        <v>37</v>
      </c>
      <c r="L201" s="34" t="s">
        <v>28</v>
      </c>
      <c r="M201" s="52" t="s">
        <v>420</v>
      </c>
      <c r="N201" s="51" t="s">
        <v>34</v>
      </c>
      <c r="O201" s="45" t="s">
        <v>31</v>
      </c>
      <c r="P201" s="53">
        <v>1.3</v>
      </c>
      <c r="Q201" s="53">
        <v>0.9</v>
      </c>
      <c r="R201" s="54">
        <v>2515250</v>
      </c>
      <c r="S201" s="79">
        <v>2942843</v>
      </c>
      <c r="U201" s="56">
        <f t="shared" si="2"/>
        <v>2942842.5000000005</v>
      </c>
      <c r="V201" s="87"/>
      <c r="W201" s="63"/>
      <c r="X201" s="95"/>
      <c r="Y201" s="168"/>
      <c r="Z201" s="88"/>
      <c r="AA201" s="88"/>
      <c r="AB201" s="88"/>
      <c r="AC201" s="88"/>
    </row>
    <row r="202" spans="1:29" ht="60" customHeight="1" x14ac:dyDescent="0.2">
      <c r="A202" s="44" t="s">
        <v>1225</v>
      </c>
      <c r="B202" s="45" t="s">
        <v>1220</v>
      </c>
      <c r="C202" s="45" t="s">
        <v>1179</v>
      </c>
      <c r="D202" s="45" t="s">
        <v>1211</v>
      </c>
      <c r="E202" s="45" t="s">
        <v>1221</v>
      </c>
      <c r="F202" s="46" t="s">
        <v>1222</v>
      </c>
      <c r="G202" s="46" t="s">
        <v>264</v>
      </c>
      <c r="H202" s="46" t="s">
        <v>1223</v>
      </c>
      <c r="I202" s="48">
        <v>110.94311999999999</v>
      </c>
      <c r="J202" s="48">
        <v>-7.5335799999999997</v>
      </c>
      <c r="K202" s="49" t="s">
        <v>145</v>
      </c>
      <c r="L202" s="34" t="s">
        <v>28</v>
      </c>
      <c r="M202" s="51" t="s">
        <v>1224</v>
      </c>
      <c r="N202" s="51" t="s">
        <v>34</v>
      </c>
      <c r="O202" s="46" t="s">
        <v>31</v>
      </c>
      <c r="P202" s="53">
        <v>1.2</v>
      </c>
      <c r="Q202" s="53">
        <v>0.9</v>
      </c>
      <c r="R202" s="54">
        <v>2515250</v>
      </c>
      <c r="S202" s="79">
        <v>2716470</v>
      </c>
      <c r="T202" s="30"/>
      <c r="U202" s="56">
        <f t="shared" si="2"/>
        <v>2716470</v>
      </c>
      <c r="Z202" s="83"/>
    </row>
    <row r="203" spans="1:29" s="110" customFormat="1" ht="60" customHeight="1" x14ac:dyDescent="0.2">
      <c r="A203" s="44" t="s">
        <v>1230</v>
      </c>
      <c r="B203" s="46" t="s">
        <v>1226</v>
      </c>
      <c r="C203" s="106" t="s">
        <v>1179</v>
      </c>
      <c r="D203" s="107" t="s">
        <v>693</v>
      </c>
      <c r="E203" s="47" t="s">
        <v>1227</v>
      </c>
      <c r="F203" s="107" t="s">
        <v>693</v>
      </c>
      <c r="G203" s="47" t="s">
        <v>205</v>
      </c>
      <c r="H203" s="46" t="s">
        <v>1228</v>
      </c>
      <c r="I203" s="48">
        <v>110.92706</v>
      </c>
      <c r="J203" s="48">
        <v>-7.5441500000000001</v>
      </c>
      <c r="K203" s="53" t="s">
        <v>54</v>
      </c>
      <c r="L203" s="53" t="s">
        <v>28</v>
      </c>
      <c r="M203" s="67" t="s">
        <v>1229</v>
      </c>
      <c r="N203" s="51" t="s">
        <v>34</v>
      </c>
      <c r="O203" s="45" t="s">
        <v>282</v>
      </c>
      <c r="P203" s="53">
        <v>1.1000000000000001</v>
      </c>
      <c r="Q203" s="53">
        <v>1</v>
      </c>
      <c r="R203" s="54">
        <v>2515250</v>
      </c>
      <c r="S203" s="79">
        <v>2766775</v>
      </c>
      <c r="U203" s="56">
        <f t="shared" ref="U203:U253" si="3">P203*Q203*R203</f>
        <v>2766775</v>
      </c>
      <c r="V203" s="83"/>
      <c r="W203" s="83"/>
      <c r="X203" s="85"/>
      <c r="Y203" s="85"/>
      <c r="Z203" s="83"/>
      <c r="AA203" s="83"/>
      <c r="AB203" s="83"/>
      <c r="AC203" s="83"/>
    </row>
    <row r="204" spans="1:29" s="146" customFormat="1" ht="60" customHeight="1" x14ac:dyDescent="0.2">
      <c r="A204" s="44" t="s">
        <v>1237</v>
      </c>
      <c r="B204" s="45" t="s">
        <v>1231</v>
      </c>
      <c r="C204" s="46" t="s">
        <v>1179</v>
      </c>
      <c r="D204" s="45" t="s">
        <v>1232</v>
      </c>
      <c r="E204" s="45" t="s">
        <v>1233</v>
      </c>
      <c r="F204" s="46" t="s">
        <v>195</v>
      </c>
      <c r="G204" s="65" t="s">
        <v>220</v>
      </c>
      <c r="H204" s="46" t="s">
        <v>1234</v>
      </c>
      <c r="I204" s="48">
        <v>110.90672000000001</v>
      </c>
      <c r="J204" s="48">
        <v>-7.5244499999999999</v>
      </c>
      <c r="K204" s="43" t="s">
        <v>308</v>
      </c>
      <c r="L204" s="34" t="s">
        <v>28</v>
      </c>
      <c r="M204" s="46" t="s">
        <v>1235</v>
      </c>
      <c r="N204" s="51" t="s">
        <v>1236</v>
      </c>
      <c r="O204" s="45" t="s">
        <v>730</v>
      </c>
      <c r="P204" s="53">
        <v>0.9</v>
      </c>
      <c r="Q204" s="53">
        <v>1</v>
      </c>
      <c r="R204" s="54">
        <v>2515250</v>
      </c>
      <c r="S204" s="79">
        <v>2263725</v>
      </c>
      <c r="U204" s="56">
        <f t="shared" si="3"/>
        <v>2263725</v>
      </c>
      <c r="V204" s="31"/>
      <c r="W204" s="83"/>
      <c r="X204" s="108"/>
      <c r="Y204" s="85"/>
      <c r="Z204" s="56"/>
      <c r="AA204" s="56"/>
      <c r="AB204" s="56"/>
      <c r="AC204" s="56"/>
    </row>
    <row r="205" spans="1:29" s="110" customFormat="1" ht="60" customHeight="1" x14ac:dyDescent="0.2">
      <c r="A205" s="44" t="s">
        <v>1244</v>
      </c>
      <c r="B205" s="45" t="s">
        <v>1238</v>
      </c>
      <c r="C205" s="46" t="s">
        <v>1179</v>
      </c>
      <c r="D205" s="46" t="s">
        <v>1239</v>
      </c>
      <c r="E205" s="45">
        <v>142749109</v>
      </c>
      <c r="F205" s="47" t="s">
        <v>1240</v>
      </c>
      <c r="G205" s="46" t="s">
        <v>52</v>
      </c>
      <c r="H205" s="46" t="s">
        <v>1241</v>
      </c>
      <c r="I205" s="48">
        <v>110.89402</v>
      </c>
      <c r="J205" s="48">
        <v>-7.5229400000000002</v>
      </c>
      <c r="K205" s="140" t="s">
        <v>62</v>
      </c>
      <c r="L205" s="34" t="s">
        <v>28</v>
      </c>
      <c r="M205" s="52" t="s">
        <v>1242</v>
      </c>
      <c r="N205" s="52" t="s">
        <v>1243</v>
      </c>
      <c r="O205" s="45" t="s">
        <v>282</v>
      </c>
      <c r="P205" s="53">
        <v>1.3</v>
      </c>
      <c r="Q205" s="53">
        <v>1</v>
      </c>
      <c r="R205" s="54">
        <v>2515250</v>
      </c>
      <c r="S205" s="117">
        <v>3269825</v>
      </c>
      <c r="U205" s="56">
        <f t="shared" si="3"/>
        <v>3269825</v>
      </c>
      <c r="V205" s="56"/>
      <c r="W205" s="84"/>
      <c r="X205" s="83"/>
      <c r="Y205" s="56"/>
      <c r="Z205" s="94"/>
      <c r="AA205" s="83"/>
      <c r="AB205" s="83"/>
      <c r="AC205" s="83"/>
    </row>
    <row r="206" spans="1:29" s="86" customFormat="1" ht="50.1" customHeight="1" x14ac:dyDescent="0.25">
      <c r="A206" s="44" t="s">
        <v>1248</v>
      </c>
      <c r="B206" s="45" t="s">
        <v>1245</v>
      </c>
      <c r="C206" s="46" t="s">
        <v>1179</v>
      </c>
      <c r="D206" s="46" t="s">
        <v>1239</v>
      </c>
      <c r="E206" s="59" t="s">
        <v>34</v>
      </c>
      <c r="F206" s="46" t="s">
        <v>1179</v>
      </c>
      <c r="G206" s="46" t="s">
        <v>60</v>
      </c>
      <c r="H206" s="46" t="s">
        <v>1246</v>
      </c>
      <c r="I206" s="82">
        <v>110.90009999999999</v>
      </c>
      <c r="J206" s="82">
        <v>-7.5327000000000002</v>
      </c>
      <c r="K206" s="34" t="s">
        <v>367</v>
      </c>
      <c r="L206" s="43" t="s">
        <v>28</v>
      </c>
      <c r="M206" s="67" t="s">
        <v>1247</v>
      </c>
      <c r="N206" s="51" t="s">
        <v>34</v>
      </c>
      <c r="O206" s="46" t="s">
        <v>282</v>
      </c>
      <c r="P206" s="53">
        <v>1.2</v>
      </c>
      <c r="Q206" s="53">
        <v>1</v>
      </c>
      <c r="R206" s="139">
        <v>2515250</v>
      </c>
      <c r="S206" s="79">
        <v>3018300</v>
      </c>
      <c r="T206" s="83"/>
      <c r="U206" s="56">
        <f t="shared" si="3"/>
        <v>3018300</v>
      </c>
      <c r="V206" s="83"/>
      <c r="W206" s="63"/>
      <c r="X206" s="85"/>
      <c r="Y206" s="83"/>
      <c r="Z206" s="83"/>
      <c r="AA206" s="83"/>
      <c r="AB206" s="88"/>
      <c r="AC206" s="88"/>
    </row>
    <row r="207" spans="1:29" s="110" customFormat="1" ht="50.1" customHeight="1" x14ac:dyDescent="0.2">
      <c r="A207" s="44" t="s">
        <v>1253</v>
      </c>
      <c r="B207" s="46" t="s">
        <v>1249</v>
      </c>
      <c r="C207" s="46" t="s">
        <v>1179</v>
      </c>
      <c r="D207" s="46" t="s">
        <v>1239</v>
      </c>
      <c r="E207" s="59" t="s">
        <v>34</v>
      </c>
      <c r="F207" s="46" t="s">
        <v>1179</v>
      </c>
      <c r="G207" s="46" t="s">
        <v>60</v>
      </c>
      <c r="H207" s="67" t="s">
        <v>1250</v>
      </c>
      <c r="I207" s="82">
        <v>110.899</v>
      </c>
      <c r="J207" s="82">
        <v>-7.5345599999999999</v>
      </c>
      <c r="K207" s="49" t="s">
        <v>37</v>
      </c>
      <c r="L207" s="34" t="s">
        <v>28</v>
      </c>
      <c r="M207" s="52" t="s">
        <v>1251</v>
      </c>
      <c r="N207" s="52" t="s">
        <v>1252</v>
      </c>
      <c r="O207" s="45" t="s">
        <v>282</v>
      </c>
      <c r="P207" s="68">
        <v>1.3</v>
      </c>
      <c r="Q207" s="53">
        <v>1</v>
      </c>
      <c r="R207" s="54">
        <v>2515250</v>
      </c>
      <c r="S207" s="54">
        <v>3269825</v>
      </c>
      <c r="U207" s="56">
        <f t="shared" si="3"/>
        <v>3269825</v>
      </c>
      <c r="V207" s="83"/>
      <c r="W207" s="63"/>
      <c r="X207" s="85"/>
      <c r="Y207" s="83"/>
      <c r="Z207" s="63"/>
      <c r="AA207" s="64"/>
      <c r="AB207" s="83"/>
      <c r="AC207" s="83"/>
    </row>
    <row r="208" spans="1:29" s="141" customFormat="1" ht="60" customHeight="1" x14ac:dyDescent="0.2">
      <c r="A208" s="44" t="s">
        <v>1259</v>
      </c>
      <c r="B208" s="45" t="s">
        <v>1254</v>
      </c>
      <c r="C208" s="46" t="s">
        <v>1179</v>
      </c>
      <c r="D208" s="45" t="s">
        <v>195</v>
      </c>
      <c r="E208" s="59" t="s">
        <v>34</v>
      </c>
      <c r="F208" s="46" t="s">
        <v>1255</v>
      </c>
      <c r="G208" s="46" t="s">
        <v>60</v>
      </c>
      <c r="H208" s="67" t="s">
        <v>1256</v>
      </c>
      <c r="I208" s="82">
        <v>110.90808</v>
      </c>
      <c r="J208" s="82">
        <v>-7.5188699999999997</v>
      </c>
      <c r="K208" s="43" t="s">
        <v>145</v>
      </c>
      <c r="L208" s="34" t="s">
        <v>28</v>
      </c>
      <c r="M208" s="67" t="s">
        <v>1257</v>
      </c>
      <c r="N208" s="171" t="s">
        <v>1258</v>
      </c>
      <c r="O208" s="45" t="s">
        <v>31</v>
      </c>
      <c r="P208" s="53">
        <v>1.2</v>
      </c>
      <c r="Q208" s="53">
        <v>0.9</v>
      </c>
      <c r="R208" s="54">
        <v>2515250</v>
      </c>
      <c r="S208" s="79">
        <v>2716470</v>
      </c>
      <c r="T208" s="110"/>
      <c r="U208" s="56">
        <f t="shared" si="3"/>
        <v>2716470</v>
      </c>
      <c r="V208" s="84"/>
      <c r="W208" s="63"/>
      <c r="X208" s="85"/>
      <c r="Y208" s="83"/>
      <c r="Z208" s="83"/>
      <c r="AA208" s="83"/>
      <c r="AB208" s="30"/>
      <c r="AC208" s="30"/>
    </row>
    <row r="209" spans="1:29" s="172" customFormat="1" ht="45" customHeight="1" x14ac:dyDescent="0.2">
      <c r="A209" s="44" t="s">
        <v>1265</v>
      </c>
      <c r="B209" s="65" t="s">
        <v>1260</v>
      </c>
      <c r="C209" s="106" t="s">
        <v>1179</v>
      </c>
      <c r="D209" s="155" t="s">
        <v>1261</v>
      </c>
      <c r="E209" s="47" t="s">
        <v>1262</v>
      </c>
      <c r="F209" s="47" t="s">
        <v>1179</v>
      </c>
      <c r="G209" s="47" t="s">
        <v>205</v>
      </c>
      <c r="H209" s="65" t="s">
        <v>1263</v>
      </c>
      <c r="I209" s="66">
        <v>110.91139</v>
      </c>
      <c r="J209" s="66">
        <v>-7.5118099999999997</v>
      </c>
      <c r="K209" s="59" t="s">
        <v>46</v>
      </c>
      <c r="L209" s="111" t="s">
        <v>28</v>
      </c>
      <c r="M209" s="67" t="s">
        <v>1264</v>
      </c>
      <c r="N209" s="51" t="s">
        <v>34</v>
      </c>
      <c r="O209" s="45" t="s">
        <v>31</v>
      </c>
      <c r="P209" s="59">
        <v>1.2</v>
      </c>
      <c r="Q209" s="53">
        <v>0.9</v>
      </c>
      <c r="R209" s="54">
        <v>2515250</v>
      </c>
      <c r="S209" s="79">
        <v>2716470</v>
      </c>
      <c r="U209" s="56">
        <f t="shared" si="3"/>
        <v>2716470</v>
      </c>
      <c r="V209" s="109"/>
      <c r="W209" s="109"/>
      <c r="X209" s="85"/>
      <c r="Y209" s="108"/>
      <c r="Z209" s="109"/>
      <c r="AA209" s="109"/>
      <c r="AB209" s="109"/>
      <c r="AC209" s="109"/>
    </row>
    <row r="210" spans="1:29" s="173" customFormat="1" ht="60" customHeight="1" x14ac:dyDescent="0.25">
      <c r="A210" s="44" t="s">
        <v>1273</v>
      </c>
      <c r="B210" s="52" t="s">
        <v>1266</v>
      </c>
      <c r="C210" s="46" t="s">
        <v>1179</v>
      </c>
      <c r="D210" s="52" t="s">
        <v>1267</v>
      </c>
      <c r="E210" s="46" t="s">
        <v>1268</v>
      </c>
      <c r="F210" s="46" t="s">
        <v>1269</v>
      </c>
      <c r="G210" s="46" t="s">
        <v>181</v>
      </c>
      <c r="H210" s="52" t="s">
        <v>1270</v>
      </c>
      <c r="I210" s="48">
        <v>110.93128889</v>
      </c>
      <c r="J210" s="48">
        <v>-7.5215416700000004</v>
      </c>
      <c r="K210" s="91" t="s">
        <v>222</v>
      </c>
      <c r="L210" s="152" t="s">
        <v>28</v>
      </c>
      <c r="M210" s="52" t="s">
        <v>1271</v>
      </c>
      <c r="N210" s="52" t="s">
        <v>1272</v>
      </c>
      <c r="O210" s="45" t="s">
        <v>31</v>
      </c>
      <c r="P210" s="91">
        <v>1.2</v>
      </c>
      <c r="Q210" s="53">
        <v>0.9</v>
      </c>
      <c r="R210" s="54">
        <v>2515250</v>
      </c>
      <c r="S210" s="79">
        <v>2716470</v>
      </c>
      <c r="U210" s="56">
        <f t="shared" si="3"/>
        <v>2716470</v>
      </c>
      <c r="V210" s="72"/>
      <c r="W210" s="93"/>
      <c r="X210" s="93"/>
      <c r="Y210" s="174"/>
      <c r="Z210" s="95"/>
      <c r="AA210" s="93"/>
      <c r="AB210" s="174"/>
      <c r="AC210" s="174"/>
    </row>
    <row r="211" spans="1:29" s="110" customFormat="1" ht="54.95" customHeight="1" x14ac:dyDescent="0.2">
      <c r="A211" s="44" t="s">
        <v>1278</v>
      </c>
      <c r="B211" s="45" t="s">
        <v>1274</v>
      </c>
      <c r="C211" s="46" t="s">
        <v>1179</v>
      </c>
      <c r="D211" s="46" t="s">
        <v>1180</v>
      </c>
      <c r="E211" s="59" t="s">
        <v>34</v>
      </c>
      <c r="F211" s="65" t="s">
        <v>1275</v>
      </c>
      <c r="G211" s="46" t="s">
        <v>35</v>
      </c>
      <c r="H211" s="67" t="s">
        <v>1276</v>
      </c>
      <c r="I211" s="82">
        <v>110.953</v>
      </c>
      <c r="J211" s="82">
        <v>-7.50237</v>
      </c>
      <c r="K211" s="49" t="s">
        <v>37</v>
      </c>
      <c r="L211" s="34" t="s">
        <v>28</v>
      </c>
      <c r="M211" s="52" t="s">
        <v>1277</v>
      </c>
      <c r="N211" s="51" t="s">
        <v>34</v>
      </c>
      <c r="O211" s="45" t="s">
        <v>31</v>
      </c>
      <c r="P211" s="53">
        <v>1.3</v>
      </c>
      <c r="Q211" s="53">
        <v>0.9</v>
      </c>
      <c r="R211" s="54">
        <v>2515250</v>
      </c>
      <c r="S211" s="54">
        <v>2942843</v>
      </c>
      <c r="U211" s="56">
        <f t="shared" si="3"/>
        <v>2942842.5000000005</v>
      </c>
      <c r="V211" s="63"/>
      <c r="W211" s="85"/>
      <c r="X211" s="83"/>
      <c r="Y211" s="63"/>
      <c r="Z211" s="64"/>
      <c r="AA211" s="83"/>
      <c r="AB211" s="83"/>
      <c r="AC211" s="83"/>
    </row>
    <row r="212" spans="1:29" s="110" customFormat="1" ht="60" customHeight="1" x14ac:dyDescent="0.2">
      <c r="A212" s="44" t="s">
        <v>1284</v>
      </c>
      <c r="B212" s="46" t="s">
        <v>1279</v>
      </c>
      <c r="C212" s="46" t="s">
        <v>1179</v>
      </c>
      <c r="D212" s="46" t="s">
        <v>1180</v>
      </c>
      <c r="E212" s="46" t="s">
        <v>1280</v>
      </c>
      <c r="F212" s="46" t="s">
        <v>1281</v>
      </c>
      <c r="G212" s="46" t="s">
        <v>181</v>
      </c>
      <c r="H212" s="67" t="s">
        <v>1282</v>
      </c>
      <c r="I212" s="48">
        <v>110.92018899999999</v>
      </c>
      <c r="J212" s="48">
        <v>-7.4932270000000001</v>
      </c>
      <c r="K212" s="49" t="s">
        <v>27</v>
      </c>
      <c r="L212" s="34" t="s">
        <v>28</v>
      </c>
      <c r="M212" s="51" t="s">
        <v>1283</v>
      </c>
      <c r="N212" s="51" t="s">
        <v>34</v>
      </c>
      <c r="O212" s="45" t="s">
        <v>31</v>
      </c>
      <c r="P212" s="53">
        <v>1.3</v>
      </c>
      <c r="Q212" s="53">
        <v>0.9</v>
      </c>
      <c r="R212" s="54">
        <v>2515250</v>
      </c>
      <c r="S212" s="79">
        <v>2942843</v>
      </c>
      <c r="U212" s="56">
        <f t="shared" si="3"/>
        <v>2942842.5000000005</v>
      </c>
      <c r="V212" s="92"/>
      <c r="W212" s="84"/>
      <c r="X212" s="84"/>
      <c r="Y212" s="83"/>
      <c r="Z212" s="95"/>
      <c r="AA212" s="93"/>
      <c r="AB212" s="83"/>
      <c r="AC212" s="83"/>
    </row>
    <row r="213" spans="1:29" s="71" customFormat="1" ht="60.75" customHeight="1" x14ac:dyDescent="0.25">
      <c r="A213" s="44" t="s">
        <v>1293</v>
      </c>
      <c r="B213" s="69" t="s">
        <v>1523</v>
      </c>
      <c r="C213" s="46" t="s">
        <v>1179</v>
      </c>
      <c r="D213" s="69" t="s">
        <v>1180</v>
      </c>
      <c r="E213" s="59" t="s">
        <v>34</v>
      </c>
      <c r="F213" s="154" t="s">
        <v>1181</v>
      </c>
      <c r="G213" s="46" t="s">
        <v>60</v>
      </c>
      <c r="H213" s="73" t="s">
        <v>1182</v>
      </c>
      <c r="I213" s="74">
        <v>110.94164929999999</v>
      </c>
      <c r="J213" s="74">
        <v>-7.5007285000000001</v>
      </c>
      <c r="K213" s="75" t="s">
        <v>1183</v>
      </c>
      <c r="L213" s="75" t="s">
        <v>28</v>
      </c>
      <c r="M213" s="73" t="s">
        <v>1184</v>
      </c>
      <c r="N213" s="51" t="s">
        <v>34</v>
      </c>
      <c r="O213" s="45" t="s">
        <v>31</v>
      </c>
      <c r="P213" s="53">
        <v>1.1000000000000001</v>
      </c>
      <c r="Q213" s="53">
        <v>0.9</v>
      </c>
      <c r="R213" s="54">
        <v>2515250</v>
      </c>
      <c r="S213" s="79">
        <v>2490098</v>
      </c>
      <c r="U213" s="56">
        <f t="shared" si="3"/>
        <v>2490097.5000000005</v>
      </c>
      <c r="V213" s="72"/>
      <c r="W213" s="72"/>
      <c r="X213" s="72"/>
      <c r="Y213" s="72"/>
      <c r="Z213" s="72"/>
      <c r="AA213" s="72"/>
      <c r="AB213" s="72"/>
      <c r="AC213" s="72"/>
    </row>
    <row r="214" spans="1:29" s="71" customFormat="1" ht="50.1" customHeight="1" x14ac:dyDescent="0.25">
      <c r="A214" s="44" t="s">
        <v>1301</v>
      </c>
      <c r="B214" s="175" t="s">
        <v>1285</v>
      </c>
      <c r="C214" s="45" t="s">
        <v>1179</v>
      </c>
      <c r="D214" s="45" t="s">
        <v>1180</v>
      </c>
      <c r="E214" s="43" t="s">
        <v>1286</v>
      </c>
      <c r="F214" s="46" t="s">
        <v>1287</v>
      </c>
      <c r="G214" s="46" t="s">
        <v>249</v>
      </c>
      <c r="H214" s="46" t="s">
        <v>1288</v>
      </c>
      <c r="I214" s="48" t="s">
        <v>1289</v>
      </c>
      <c r="J214" s="48" t="s">
        <v>1290</v>
      </c>
      <c r="K214" s="53" t="s">
        <v>1291</v>
      </c>
      <c r="L214" s="34" t="s">
        <v>28</v>
      </c>
      <c r="M214" s="46" t="s">
        <v>1292</v>
      </c>
      <c r="N214" s="67" t="s">
        <v>34</v>
      </c>
      <c r="O214" s="45" t="s">
        <v>31</v>
      </c>
      <c r="P214" s="53">
        <v>1.2</v>
      </c>
      <c r="Q214" s="53">
        <v>0.9</v>
      </c>
      <c r="R214" s="54">
        <v>2515250</v>
      </c>
      <c r="S214" s="79">
        <v>2716470</v>
      </c>
      <c r="U214" s="56">
        <f t="shared" si="3"/>
        <v>2716470</v>
      </c>
      <c r="V214" s="72"/>
      <c r="W214" s="72"/>
      <c r="X214" s="72"/>
      <c r="Y214" s="72"/>
      <c r="Z214" s="72"/>
      <c r="AA214" s="72"/>
      <c r="AB214" s="72"/>
      <c r="AC214" s="72"/>
    </row>
    <row r="215" spans="1:29" s="86" customFormat="1" ht="50.1" customHeight="1" x14ac:dyDescent="0.25">
      <c r="A215" s="44" t="s">
        <v>1308</v>
      </c>
      <c r="B215" s="45" t="s">
        <v>1294</v>
      </c>
      <c r="C215" s="46" t="s">
        <v>1295</v>
      </c>
      <c r="D215" s="45" t="s">
        <v>1296</v>
      </c>
      <c r="E215" s="45">
        <v>142768126</v>
      </c>
      <c r="F215" s="47" t="s">
        <v>1297</v>
      </c>
      <c r="G215" s="46" t="s">
        <v>52</v>
      </c>
      <c r="H215" s="46" t="s">
        <v>1298</v>
      </c>
      <c r="I215" s="48">
        <v>111.03704999999999</v>
      </c>
      <c r="J215" s="48">
        <v>-7.59361</v>
      </c>
      <c r="K215" s="76" t="s">
        <v>54</v>
      </c>
      <c r="L215" s="34" t="s">
        <v>28</v>
      </c>
      <c r="M215" s="52" t="s">
        <v>1299</v>
      </c>
      <c r="N215" s="52" t="s">
        <v>1300</v>
      </c>
      <c r="O215" s="45" t="s">
        <v>31</v>
      </c>
      <c r="P215" s="68">
        <v>1.1000000000000001</v>
      </c>
      <c r="Q215" s="53">
        <v>0.9</v>
      </c>
      <c r="R215" s="54">
        <v>2515250</v>
      </c>
      <c r="S215" s="55">
        <v>2490098</v>
      </c>
      <c r="U215" s="56">
        <f t="shared" si="3"/>
        <v>2490097.5000000005</v>
      </c>
      <c r="V215" s="56"/>
      <c r="W215" s="87"/>
      <c r="X215" s="88"/>
      <c r="Y215" s="56"/>
      <c r="Z215" s="89"/>
      <c r="AA215" s="88"/>
      <c r="AB215" s="88"/>
      <c r="AC215" s="88"/>
    </row>
    <row r="216" spans="1:29" ht="50.1" customHeight="1" x14ac:dyDescent="0.2">
      <c r="A216" s="44" t="s">
        <v>1313</v>
      </c>
      <c r="B216" s="45" t="s">
        <v>1302</v>
      </c>
      <c r="C216" s="46" t="s">
        <v>1295</v>
      </c>
      <c r="D216" s="46" t="s">
        <v>1303</v>
      </c>
      <c r="E216" s="45">
        <v>1443222010</v>
      </c>
      <c r="F216" s="47" t="s">
        <v>1304</v>
      </c>
      <c r="G216" s="46" t="s">
        <v>52</v>
      </c>
      <c r="H216" s="46" t="s">
        <v>1305</v>
      </c>
      <c r="I216" s="48">
        <v>111.042007</v>
      </c>
      <c r="J216" s="48">
        <v>-7.5588557999999999</v>
      </c>
      <c r="K216" s="34" t="s">
        <v>54</v>
      </c>
      <c r="L216" s="34" t="s">
        <v>28</v>
      </c>
      <c r="M216" s="46" t="s">
        <v>1306</v>
      </c>
      <c r="N216" s="46" t="s">
        <v>1307</v>
      </c>
      <c r="O216" s="46" t="s">
        <v>31</v>
      </c>
      <c r="P216" s="34">
        <v>1.1000000000000001</v>
      </c>
      <c r="Q216" s="53">
        <v>0.9</v>
      </c>
      <c r="R216" s="54">
        <v>2515250</v>
      </c>
      <c r="S216" s="79">
        <v>2490098</v>
      </c>
      <c r="U216" s="56">
        <f t="shared" si="3"/>
        <v>2490097.5000000005</v>
      </c>
      <c r="V216" s="56"/>
      <c r="Z216" s="83"/>
    </row>
    <row r="217" spans="1:29" ht="60" customHeight="1" x14ac:dyDescent="0.2">
      <c r="A217" s="44" t="s">
        <v>1317</v>
      </c>
      <c r="B217" s="46" t="s">
        <v>1309</v>
      </c>
      <c r="C217" s="46" t="s">
        <v>1295</v>
      </c>
      <c r="D217" s="46" t="s">
        <v>1303</v>
      </c>
      <c r="E217" s="43" t="s">
        <v>34</v>
      </c>
      <c r="F217" s="43" t="s">
        <v>34</v>
      </c>
      <c r="G217" s="46" t="s">
        <v>471</v>
      </c>
      <c r="H217" s="46" t="s">
        <v>1310</v>
      </c>
      <c r="I217" s="82">
        <v>111.05132999999999</v>
      </c>
      <c r="J217" s="82">
        <v>-7.5705999999999998</v>
      </c>
      <c r="K217" s="34" t="s">
        <v>54</v>
      </c>
      <c r="L217" s="34" t="s">
        <v>28</v>
      </c>
      <c r="M217" s="67" t="s">
        <v>1311</v>
      </c>
      <c r="N217" s="67" t="s">
        <v>1312</v>
      </c>
      <c r="O217" s="45" t="s">
        <v>31</v>
      </c>
      <c r="P217" s="68">
        <v>1.1000000000000001</v>
      </c>
      <c r="Q217" s="53">
        <v>0.9</v>
      </c>
      <c r="R217" s="54">
        <v>2515250</v>
      </c>
      <c r="S217" s="79">
        <v>2490098</v>
      </c>
      <c r="U217" s="56">
        <f t="shared" si="3"/>
        <v>2490097.5000000005</v>
      </c>
      <c r="V217" s="85"/>
      <c r="W217" s="85"/>
      <c r="Z217" s="83"/>
    </row>
    <row r="218" spans="1:29" s="127" customFormat="1" ht="60" customHeight="1" x14ac:dyDescent="0.2">
      <c r="A218" s="44" t="s">
        <v>1320</v>
      </c>
      <c r="B218" s="45" t="s">
        <v>1314</v>
      </c>
      <c r="C218" s="46" t="s">
        <v>1295</v>
      </c>
      <c r="D218" s="46" t="s">
        <v>1295</v>
      </c>
      <c r="E218" s="45">
        <v>140692104</v>
      </c>
      <c r="F218" s="47" t="s">
        <v>1295</v>
      </c>
      <c r="G218" s="46" t="s">
        <v>25</v>
      </c>
      <c r="H218" s="46" t="s">
        <v>1315</v>
      </c>
      <c r="I218" s="48">
        <v>111.02567999999999</v>
      </c>
      <c r="J218" s="48">
        <v>-7.5739099999999997</v>
      </c>
      <c r="K218" s="49" t="s">
        <v>27</v>
      </c>
      <c r="L218" s="34" t="s">
        <v>28</v>
      </c>
      <c r="M218" s="52" t="s">
        <v>1316</v>
      </c>
      <c r="N218" s="61" t="s">
        <v>34</v>
      </c>
      <c r="O218" s="45" t="s">
        <v>31</v>
      </c>
      <c r="P218" s="53">
        <v>1.3</v>
      </c>
      <c r="Q218" s="53">
        <v>0.9</v>
      </c>
      <c r="R218" s="54">
        <v>2515250</v>
      </c>
      <c r="S218" s="55">
        <v>2942843</v>
      </c>
      <c r="U218" s="56">
        <f t="shared" si="3"/>
        <v>2942842.5000000005</v>
      </c>
      <c r="V218" s="56"/>
      <c r="W218" s="93"/>
      <c r="X218" s="92"/>
      <c r="Y218" s="56"/>
      <c r="Z218" s="94"/>
      <c r="AA218" s="92"/>
      <c r="AB218" s="92"/>
      <c r="AC218" s="92"/>
    </row>
    <row r="219" spans="1:29" s="127" customFormat="1" ht="50.1" customHeight="1" x14ac:dyDescent="0.2">
      <c r="A219" s="44" t="s">
        <v>1327</v>
      </c>
      <c r="B219" s="46" t="s">
        <v>1318</v>
      </c>
      <c r="C219" s="46" t="s">
        <v>1295</v>
      </c>
      <c r="D219" s="46" t="s">
        <v>1295</v>
      </c>
      <c r="E219" s="59" t="s">
        <v>34</v>
      </c>
      <c r="F219" s="46" t="s">
        <v>1295</v>
      </c>
      <c r="G219" s="46" t="s">
        <v>60</v>
      </c>
      <c r="H219" s="46" t="s">
        <v>1319</v>
      </c>
      <c r="I219" s="48">
        <v>111.023</v>
      </c>
      <c r="J219" s="48">
        <v>-7.5712099999999998</v>
      </c>
      <c r="K219" s="53" t="s">
        <v>37</v>
      </c>
      <c r="L219" s="34" t="s">
        <v>28</v>
      </c>
      <c r="M219" s="52" t="s">
        <v>420</v>
      </c>
      <c r="N219" s="51" t="s">
        <v>34</v>
      </c>
      <c r="O219" s="45" t="s">
        <v>31</v>
      </c>
      <c r="P219" s="53">
        <v>1.3</v>
      </c>
      <c r="Q219" s="53">
        <v>0.9</v>
      </c>
      <c r="R219" s="54">
        <v>2515250</v>
      </c>
      <c r="S219" s="54">
        <v>2942843</v>
      </c>
      <c r="U219" s="56">
        <f t="shared" si="3"/>
        <v>2942842.5000000005</v>
      </c>
      <c r="V219" s="92"/>
      <c r="W219" s="63"/>
      <c r="X219" s="95"/>
      <c r="Y219" s="92"/>
      <c r="Z219" s="63"/>
      <c r="AA219" s="64"/>
      <c r="AB219" s="92"/>
      <c r="AC219" s="92"/>
    </row>
    <row r="220" spans="1:29" s="127" customFormat="1" ht="60" customHeight="1" x14ac:dyDescent="0.2">
      <c r="A220" s="44" t="s">
        <v>1333</v>
      </c>
      <c r="B220" s="45" t="s">
        <v>1321</v>
      </c>
      <c r="C220" s="46" t="s">
        <v>1322</v>
      </c>
      <c r="D220" s="45" t="s">
        <v>1295</v>
      </c>
      <c r="E220" s="46" t="s">
        <v>1323</v>
      </c>
      <c r="F220" s="46" t="s">
        <v>1324</v>
      </c>
      <c r="G220" s="46" t="s">
        <v>44</v>
      </c>
      <c r="H220" s="65" t="s">
        <v>1325</v>
      </c>
      <c r="I220" s="66">
        <v>111.02333</v>
      </c>
      <c r="J220" s="66">
        <v>-7.5730700000000004</v>
      </c>
      <c r="K220" s="59" t="s">
        <v>287</v>
      </c>
      <c r="L220" s="34" t="s">
        <v>28</v>
      </c>
      <c r="M220" s="46" t="s">
        <v>1326</v>
      </c>
      <c r="N220" s="51" t="s">
        <v>34</v>
      </c>
      <c r="O220" s="45" t="s">
        <v>31</v>
      </c>
      <c r="P220" s="53">
        <v>1.3</v>
      </c>
      <c r="Q220" s="53">
        <v>0.9</v>
      </c>
      <c r="R220" s="54">
        <v>2515250</v>
      </c>
      <c r="S220" s="54">
        <v>2942843</v>
      </c>
      <c r="U220" s="56">
        <f t="shared" si="3"/>
        <v>2942842.5000000005</v>
      </c>
      <c r="V220" s="92"/>
      <c r="W220" s="63"/>
      <c r="X220" s="95"/>
      <c r="Y220" s="92"/>
      <c r="Z220" s="92"/>
      <c r="AA220" s="92"/>
      <c r="AB220" s="92"/>
      <c r="AC220" s="92"/>
    </row>
    <row r="221" spans="1:29" s="146" customFormat="1" ht="50.1" customHeight="1" x14ac:dyDescent="0.25">
      <c r="A221" s="44" t="s">
        <v>1339</v>
      </c>
      <c r="B221" s="46" t="s">
        <v>1328</v>
      </c>
      <c r="C221" s="46" t="s">
        <v>1295</v>
      </c>
      <c r="D221" s="145" t="s">
        <v>1329</v>
      </c>
      <c r="E221" s="46" t="s">
        <v>1330</v>
      </c>
      <c r="F221" s="46" t="s">
        <v>1331</v>
      </c>
      <c r="G221" s="46" t="s">
        <v>181</v>
      </c>
      <c r="H221" s="46" t="s">
        <v>1332</v>
      </c>
      <c r="I221" s="82">
        <v>111.01129</v>
      </c>
      <c r="J221" s="82">
        <v>-7.5645199999999999</v>
      </c>
      <c r="K221" s="43" t="s">
        <v>348</v>
      </c>
      <c r="L221" s="43" t="s">
        <v>28</v>
      </c>
      <c r="M221" s="203" t="s">
        <v>1552</v>
      </c>
      <c r="N221" s="51" t="s">
        <v>34</v>
      </c>
      <c r="O221" s="45" t="s">
        <v>31</v>
      </c>
      <c r="P221" s="53">
        <v>1.1000000000000001</v>
      </c>
      <c r="Q221" s="53">
        <v>0.9</v>
      </c>
      <c r="R221" s="54">
        <v>2515250</v>
      </c>
      <c r="S221" s="79">
        <v>2490098</v>
      </c>
      <c r="U221" s="56">
        <f t="shared" si="3"/>
        <v>2490097.5000000005</v>
      </c>
      <c r="V221" s="72"/>
      <c r="W221" s="57"/>
      <c r="X221" s="57"/>
      <c r="Y221" s="56"/>
      <c r="Z221" s="95"/>
      <c r="AA221" s="93"/>
      <c r="AB221" s="56"/>
      <c r="AC221" s="56"/>
    </row>
    <row r="222" spans="1:29" s="127" customFormat="1" ht="50.1" customHeight="1" x14ac:dyDescent="0.2">
      <c r="A222" s="44" t="s">
        <v>1346</v>
      </c>
      <c r="B222" s="45" t="s">
        <v>1334</v>
      </c>
      <c r="C222" s="46" t="s">
        <v>1322</v>
      </c>
      <c r="D222" s="45" t="s">
        <v>1335</v>
      </c>
      <c r="E222" s="46" t="s">
        <v>1336</v>
      </c>
      <c r="F222" s="46" t="s">
        <v>1337</v>
      </c>
      <c r="G222" s="46" t="s">
        <v>44</v>
      </c>
      <c r="H222" s="65" t="s">
        <v>1338</v>
      </c>
      <c r="I222" s="82">
        <v>110.99165000000001</v>
      </c>
      <c r="J222" s="82">
        <v>-7.5545900000000001</v>
      </c>
      <c r="K222" s="43" t="s">
        <v>564</v>
      </c>
      <c r="L222" s="43" t="s">
        <v>309</v>
      </c>
      <c r="M222" s="203" t="s">
        <v>1551</v>
      </c>
      <c r="N222" s="51" t="s">
        <v>34</v>
      </c>
      <c r="O222" s="45" t="s">
        <v>31</v>
      </c>
      <c r="P222" s="68">
        <v>0.9</v>
      </c>
      <c r="Q222" s="53">
        <v>0.9</v>
      </c>
      <c r="R222" s="54">
        <v>2515250</v>
      </c>
      <c r="S222" s="54">
        <v>2037353</v>
      </c>
      <c r="U222" s="56">
        <f t="shared" si="3"/>
        <v>2037352.5000000002</v>
      </c>
      <c r="V222" s="92"/>
      <c r="W222" s="63"/>
      <c r="X222" s="95"/>
      <c r="Y222" s="92"/>
      <c r="Z222" s="92"/>
      <c r="AA222" s="92"/>
      <c r="AB222" s="92"/>
      <c r="AC222" s="92"/>
    </row>
    <row r="223" spans="1:29" s="86" customFormat="1" ht="50.1" customHeight="1" x14ac:dyDescent="0.25">
      <c r="A223" s="44" t="s">
        <v>1350</v>
      </c>
      <c r="B223" s="46" t="s">
        <v>1340</v>
      </c>
      <c r="C223" s="46" t="s">
        <v>1295</v>
      </c>
      <c r="D223" s="45" t="s">
        <v>1335</v>
      </c>
      <c r="E223" s="46" t="s">
        <v>1341</v>
      </c>
      <c r="F223" s="46" t="s">
        <v>1342</v>
      </c>
      <c r="G223" s="46" t="s">
        <v>220</v>
      </c>
      <c r="H223" s="67" t="s">
        <v>1343</v>
      </c>
      <c r="I223" s="82">
        <v>111.00100999999999</v>
      </c>
      <c r="J223" s="82">
        <v>-7.5578900000000004</v>
      </c>
      <c r="K223" s="43" t="s">
        <v>54</v>
      </c>
      <c r="L223" s="34" t="s">
        <v>28</v>
      </c>
      <c r="M223" s="202" t="s">
        <v>1344</v>
      </c>
      <c r="N223" s="51" t="s">
        <v>1345</v>
      </c>
      <c r="O223" s="45" t="s">
        <v>31</v>
      </c>
      <c r="P223" s="68">
        <v>1.1000000000000001</v>
      </c>
      <c r="Q223" s="53">
        <v>0.9</v>
      </c>
      <c r="R223" s="54">
        <v>2515250</v>
      </c>
      <c r="S223" s="79">
        <v>2490098</v>
      </c>
      <c r="U223" s="56">
        <f t="shared" si="3"/>
        <v>2490097.5000000005</v>
      </c>
      <c r="V223" s="31"/>
      <c r="W223" s="30"/>
      <c r="X223" s="108"/>
      <c r="Y223" s="31"/>
      <c r="Z223" s="88"/>
      <c r="AA223" s="88"/>
      <c r="AB223" s="88"/>
      <c r="AC223" s="88"/>
    </row>
    <row r="224" spans="1:29" s="71" customFormat="1" ht="50.1" customHeight="1" x14ac:dyDescent="0.25">
      <c r="A224" s="44" t="s">
        <v>1355</v>
      </c>
      <c r="B224" s="45" t="s">
        <v>1347</v>
      </c>
      <c r="C224" s="45" t="s">
        <v>1295</v>
      </c>
      <c r="D224" s="45" t="s">
        <v>1348</v>
      </c>
      <c r="E224" s="59" t="s">
        <v>34</v>
      </c>
      <c r="F224" s="47" t="s">
        <v>1349</v>
      </c>
      <c r="G224" s="46" t="s">
        <v>60</v>
      </c>
      <c r="H224" s="47" t="s">
        <v>1536</v>
      </c>
      <c r="I224" s="48">
        <v>110.97485</v>
      </c>
      <c r="J224" s="48">
        <v>-7.5450400000000002</v>
      </c>
      <c r="K224" s="53" t="s">
        <v>222</v>
      </c>
      <c r="L224" s="53" t="s">
        <v>28</v>
      </c>
      <c r="M224" s="203" t="s">
        <v>1550</v>
      </c>
      <c r="N224" s="51" t="s">
        <v>34</v>
      </c>
      <c r="O224" s="45" t="s">
        <v>31</v>
      </c>
      <c r="P224" s="53">
        <v>1.2</v>
      </c>
      <c r="Q224" s="53">
        <v>0.9</v>
      </c>
      <c r="R224" s="54">
        <v>2515250</v>
      </c>
      <c r="S224" s="79">
        <v>2716470</v>
      </c>
      <c r="U224" s="56">
        <f t="shared" si="3"/>
        <v>2716470</v>
      </c>
      <c r="V224" s="72"/>
      <c r="W224" s="63"/>
      <c r="X224" s="72"/>
      <c r="Y224" s="72"/>
      <c r="Z224" s="72"/>
      <c r="AA224" s="72"/>
      <c r="AB224" s="72"/>
      <c r="AC224" s="72"/>
    </row>
    <row r="225" spans="1:29" s="127" customFormat="1" ht="60" customHeight="1" x14ac:dyDescent="0.2">
      <c r="A225" s="44" t="s">
        <v>1362</v>
      </c>
      <c r="B225" s="46" t="s">
        <v>1351</v>
      </c>
      <c r="C225" s="106" t="s">
        <v>1295</v>
      </c>
      <c r="D225" s="47" t="s">
        <v>1348</v>
      </c>
      <c r="E225" s="47" t="s">
        <v>1352</v>
      </c>
      <c r="F225" s="47" t="s">
        <v>1353</v>
      </c>
      <c r="G225" s="47" t="s">
        <v>205</v>
      </c>
      <c r="H225" s="46" t="s">
        <v>1354</v>
      </c>
      <c r="I225" s="48">
        <v>110.9662</v>
      </c>
      <c r="J225" s="48">
        <v>-7.5611699999999997</v>
      </c>
      <c r="K225" s="53" t="s">
        <v>37</v>
      </c>
      <c r="L225" s="34" t="s">
        <v>28</v>
      </c>
      <c r="M225" s="203" t="s">
        <v>1549</v>
      </c>
      <c r="N225" s="51" t="s">
        <v>34</v>
      </c>
      <c r="O225" s="45" t="s">
        <v>31</v>
      </c>
      <c r="P225" s="53">
        <v>1.3</v>
      </c>
      <c r="Q225" s="53">
        <v>0.9</v>
      </c>
      <c r="R225" s="54">
        <v>2515250</v>
      </c>
      <c r="S225" s="79">
        <v>2942843</v>
      </c>
      <c r="U225" s="56">
        <f t="shared" si="3"/>
        <v>2942842.5000000005</v>
      </c>
      <c r="V225" s="92"/>
      <c r="W225" s="92"/>
      <c r="X225" s="85"/>
      <c r="Y225" s="95"/>
      <c r="Z225" s="92"/>
      <c r="AA225" s="92"/>
      <c r="AB225" s="92"/>
      <c r="AC225" s="92"/>
    </row>
    <row r="226" spans="1:29" s="86" customFormat="1" ht="50.1" customHeight="1" x14ac:dyDescent="0.25">
      <c r="A226" s="44" t="s">
        <v>1368</v>
      </c>
      <c r="B226" s="176" t="s">
        <v>1356</v>
      </c>
      <c r="C226" s="46" t="s">
        <v>1295</v>
      </c>
      <c r="D226" s="145" t="s">
        <v>1357</v>
      </c>
      <c r="E226" s="46" t="s">
        <v>1358</v>
      </c>
      <c r="F226" s="46" t="s">
        <v>1359</v>
      </c>
      <c r="G226" s="46" t="s">
        <v>181</v>
      </c>
      <c r="H226" s="46" t="s">
        <v>1360</v>
      </c>
      <c r="I226" s="82">
        <v>110.96416000000001</v>
      </c>
      <c r="J226" s="82">
        <v>-7.5382899999999999</v>
      </c>
      <c r="K226" s="43" t="s">
        <v>348</v>
      </c>
      <c r="L226" s="43" t="s">
        <v>28</v>
      </c>
      <c r="M226" s="203" t="s">
        <v>1361</v>
      </c>
      <c r="N226" s="51" t="s">
        <v>34</v>
      </c>
      <c r="O226" s="45" t="s">
        <v>31</v>
      </c>
      <c r="P226" s="53">
        <v>1.1000000000000001</v>
      </c>
      <c r="Q226" s="53">
        <v>0.9</v>
      </c>
      <c r="R226" s="54">
        <v>2515250</v>
      </c>
      <c r="S226" s="79">
        <v>2490098</v>
      </c>
      <c r="U226" s="56">
        <f t="shared" si="3"/>
        <v>2490097.5000000005</v>
      </c>
      <c r="V226" s="92"/>
      <c r="W226" s="87"/>
      <c r="X226" s="87"/>
      <c r="Y226" s="88"/>
      <c r="Z226" s="95"/>
      <c r="AA226" s="93"/>
      <c r="AB226" s="88"/>
      <c r="AC226" s="88"/>
    </row>
    <row r="227" spans="1:29" s="127" customFormat="1" ht="60" customHeight="1" x14ac:dyDescent="0.2">
      <c r="A227" s="44" t="s">
        <v>1372</v>
      </c>
      <c r="B227" s="45" t="s">
        <v>1363</v>
      </c>
      <c r="C227" s="46" t="s">
        <v>1295</v>
      </c>
      <c r="D227" s="45" t="s">
        <v>1364</v>
      </c>
      <c r="E227" s="45">
        <v>143107123</v>
      </c>
      <c r="F227" s="47" t="s">
        <v>1365</v>
      </c>
      <c r="G227" s="46" t="s">
        <v>52</v>
      </c>
      <c r="H227" s="46" t="s">
        <v>1366</v>
      </c>
      <c r="I227" s="48">
        <v>110.99578</v>
      </c>
      <c r="J227" s="177">
        <v>-7.5380099999999999</v>
      </c>
      <c r="K227" s="53" t="s">
        <v>54</v>
      </c>
      <c r="L227" s="34" t="s">
        <v>28</v>
      </c>
      <c r="M227" s="152" t="s">
        <v>1546</v>
      </c>
      <c r="N227" s="126" t="s">
        <v>1367</v>
      </c>
      <c r="O227" s="45" t="s">
        <v>31</v>
      </c>
      <c r="P227" s="68">
        <v>1.1000000000000001</v>
      </c>
      <c r="Q227" s="53">
        <v>0.9</v>
      </c>
      <c r="R227" s="54">
        <v>2515250</v>
      </c>
      <c r="S227" s="55">
        <v>2490098</v>
      </c>
      <c r="U227" s="56">
        <f t="shared" si="3"/>
        <v>2490097.5000000005</v>
      </c>
      <c r="V227" s="56"/>
      <c r="W227" s="93"/>
      <c r="X227" s="92"/>
      <c r="Y227" s="56"/>
      <c r="Z227" s="94"/>
      <c r="AA227" s="92"/>
      <c r="AB227" s="92"/>
      <c r="AC227" s="92"/>
    </row>
    <row r="228" spans="1:29" s="127" customFormat="1" ht="45" customHeight="1" x14ac:dyDescent="0.2">
      <c r="A228" s="44" t="s">
        <v>1377</v>
      </c>
      <c r="B228" s="46" t="s">
        <v>1369</v>
      </c>
      <c r="C228" s="46" t="s">
        <v>1295</v>
      </c>
      <c r="D228" s="45" t="s">
        <v>1364</v>
      </c>
      <c r="E228" s="45">
        <v>140034109</v>
      </c>
      <c r="F228" s="47" t="s">
        <v>1348</v>
      </c>
      <c r="G228" s="46" t="s">
        <v>52</v>
      </c>
      <c r="H228" s="46" t="s">
        <v>1370</v>
      </c>
      <c r="I228" s="48">
        <v>110.98461</v>
      </c>
      <c r="J228" s="48">
        <v>-7.5517700000000003</v>
      </c>
      <c r="K228" s="53" t="s">
        <v>37</v>
      </c>
      <c r="L228" s="34" t="s">
        <v>28</v>
      </c>
      <c r="M228" s="152" t="s">
        <v>1547</v>
      </c>
      <c r="N228" s="126" t="s">
        <v>1371</v>
      </c>
      <c r="O228" s="45" t="s">
        <v>31</v>
      </c>
      <c r="P228" s="53">
        <v>1.3</v>
      </c>
      <c r="Q228" s="53">
        <v>0.9</v>
      </c>
      <c r="R228" s="54">
        <v>2515250</v>
      </c>
      <c r="S228" s="55">
        <v>2942843</v>
      </c>
      <c r="U228" s="56">
        <f t="shared" si="3"/>
        <v>2942842.5000000005</v>
      </c>
      <c r="V228" s="56"/>
      <c r="W228" s="93"/>
      <c r="X228" s="92"/>
      <c r="Y228" s="56"/>
      <c r="Z228" s="94"/>
      <c r="AA228" s="92"/>
      <c r="AB228" s="92"/>
      <c r="AC228" s="92"/>
    </row>
    <row r="229" spans="1:29" ht="50.1" customHeight="1" x14ac:dyDescent="0.25">
      <c r="A229" s="44" t="s">
        <v>1383</v>
      </c>
      <c r="B229" s="46" t="s">
        <v>1373</v>
      </c>
      <c r="C229" s="46" t="s">
        <v>1295</v>
      </c>
      <c r="D229" s="46" t="s">
        <v>1364</v>
      </c>
      <c r="E229" s="46" t="s">
        <v>1374</v>
      </c>
      <c r="F229" s="46" t="s">
        <v>1375</v>
      </c>
      <c r="G229" s="46" t="s">
        <v>181</v>
      </c>
      <c r="H229" s="46" t="s">
        <v>1376</v>
      </c>
      <c r="I229" s="82">
        <v>110.99742500000001</v>
      </c>
      <c r="J229" s="82">
        <v>-7.5411780000000004</v>
      </c>
      <c r="K229" s="34" t="s">
        <v>222</v>
      </c>
      <c r="L229" s="34" t="s">
        <v>28</v>
      </c>
      <c r="M229" s="186" t="s">
        <v>1548</v>
      </c>
      <c r="N229" s="51" t="s">
        <v>34</v>
      </c>
      <c r="O229" s="45" t="s">
        <v>31</v>
      </c>
      <c r="P229" s="34">
        <v>1.2</v>
      </c>
      <c r="Q229" s="53">
        <v>0.9</v>
      </c>
      <c r="R229" s="54">
        <v>2515250</v>
      </c>
      <c r="S229" s="79">
        <v>2716470</v>
      </c>
      <c r="U229" s="56">
        <f t="shared" si="3"/>
        <v>2716470</v>
      </c>
      <c r="V229" s="72"/>
      <c r="W229" s="84"/>
      <c r="X229" s="84"/>
      <c r="Z229" s="95"/>
      <c r="AA229" s="93"/>
    </row>
    <row r="230" spans="1:29" s="86" customFormat="1" ht="50.1" customHeight="1" x14ac:dyDescent="0.25">
      <c r="A230" s="44" t="s">
        <v>1390</v>
      </c>
      <c r="B230" s="45" t="s">
        <v>1378</v>
      </c>
      <c r="C230" s="46" t="s">
        <v>1295</v>
      </c>
      <c r="D230" s="45" t="s">
        <v>1379</v>
      </c>
      <c r="E230" s="59" t="s">
        <v>34</v>
      </c>
      <c r="F230" s="46" t="s">
        <v>1380</v>
      </c>
      <c r="G230" s="46" t="s">
        <v>60</v>
      </c>
      <c r="H230" s="46" t="s">
        <v>1381</v>
      </c>
      <c r="I230" s="48">
        <v>111.01394999999999</v>
      </c>
      <c r="J230" s="48">
        <v>-7.5515400000000001</v>
      </c>
      <c r="K230" s="53" t="s">
        <v>54</v>
      </c>
      <c r="L230" s="34" t="s">
        <v>28</v>
      </c>
      <c r="M230" s="51" t="s">
        <v>1545</v>
      </c>
      <c r="N230" s="46" t="s">
        <v>1382</v>
      </c>
      <c r="O230" s="45" t="s">
        <v>31</v>
      </c>
      <c r="P230" s="53">
        <v>1.1000000000000001</v>
      </c>
      <c r="Q230" s="53">
        <v>0.9</v>
      </c>
      <c r="R230" s="54">
        <v>2515250</v>
      </c>
      <c r="S230" s="79">
        <v>2490098</v>
      </c>
      <c r="T230" s="127"/>
      <c r="U230" s="56">
        <f t="shared" si="3"/>
        <v>2490097.5000000005</v>
      </c>
      <c r="V230" s="93"/>
      <c r="W230" s="63"/>
      <c r="X230" s="95"/>
      <c r="Y230" s="92"/>
      <c r="Z230" s="92"/>
      <c r="AA230" s="92"/>
      <c r="AB230" s="88"/>
      <c r="AC230" s="88"/>
    </row>
    <row r="231" spans="1:29" ht="50.1" customHeight="1" x14ac:dyDescent="0.2">
      <c r="A231" s="44" t="s">
        <v>1397</v>
      </c>
      <c r="B231" s="46" t="s">
        <v>1384</v>
      </c>
      <c r="C231" s="46" t="s">
        <v>1295</v>
      </c>
      <c r="D231" s="46" t="s">
        <v>1385</v>
      </c>
      <c r="E231" s="46" t="s">
        <v>1386</v>
      </c>
      <c r="F231" s="46" t="s">
        <v>1387</v>
      </c>
      <c r="G231" s="46" t="s">
        <v>181</v>
      </c>
      <c r="H231" s="46" t="s">
        <v>1388</v>
      </c>
      <c r="I231" s="82">
        <v>111.0347</v>
      </c>
      <c r="J231" s="82">
        <v>-7.5568</v>
      </c>
      <c r="K231" s="34" t="s">
        <v>222</v>
      </c>
      <c r="L231" s="34" t="s">
        <v>28</v>
      </c>
      <c r="M231" s="67" t="s">
        <v>1544</v>
      </c>
      <c r="N231" s="67" t="s">
        <v>1389</v>
      </c>
      <c r="O231" s="45" t="s">
        <v>31</v>
      </c>
      <c r="P231" s="34">
        <v>1.2</v>
      </c>
      <c r="Q231" s="53">
        <v>0.9</v>
      </c>
      <c r="R231" s="54">
        <v>2515250</v>
      </c>
      <c r="S231" s="79">
        <v>2716470</v>
      </c>
      <c r="U231" s="56">
        <f t="shared" si="3"/>
        <v>2716470</v>
      </c>
      <c r="V231" s="92"/>
      <c r="W231" s="84"/>
      <c r="X231" s="84"/>
      <c r="Z231" s="95"/>
      <c r="AA231" s="93"/>
    </row>
    <row r="232" spans="1:29" ht="45" customHeight="1" x14ac:dyDescent="0.2">
      <c r="A232" s="44" t="s">
        <v>1402</v>
      </c>
      <c r="B232" s="45" t="s">
        <v>1391</v>
      </c>
      <c r="C232" s="46" t="s">
        <v>1295</v>
      </c>
      <c r="D232" s="45" t="s">
        <v>1392</v>
      </c>
      <c r="E232" s="45">
        <v>1444102004</v>
      </c>
      <c r="F232" s="47" t="s">
        <v>1393</v>
      </c>
      <c r="G232" s="46" t="s">
        <v>52</v>
      </c>
      <c r="H232" s="46" t="s">
        <v>1394</v>
      </c>
      <c r="I232" s="48">
        <v>111.021</v>
      </c>
      <c r="J232" s="48">
        <v>-7.5327200000000003</v>
      </c>
      <c r="K232" s="34" t="s">
        <v>54</v>
      </c>
      <c r="L232" s="34" t="s">
        <v>28</v>
      </c>
      <c r="M232" s="46" t="s">
        <v>1395</v>
      </c>
      <c r="N232" s="46" t="s">
        <v>1396</v>
      </c>
      <c r="O232" s="46" t="s">
        <v>31</v>
      </c>
      <c r="P232" s="34">
        <v>1.1000000000000001</v>
      </c>
      <c r="Q232" s="53">
        <v>0.9</v>
      </c>
      <c r="R232" s="54">
        <v>2515250</v>
      </c>
      <c r="S232" s="79">
        <v>2490098</v>
      </c>
      <c r="U232" s="56">
        <f t="shared" si="3"/>
        <v>2490097.5000000005</v>
      </c>
      <c r="V232" s="56"/>
      <c r="Z232" s="83"/>
    </row>
    <row r="233" spans="1:29" s="127" customFormat="1" ht="60" customHeight="1" x14ac:dyDescent="0.2">
      <c r="A233" s="44" t="s">
        <v>1408</v>
      </c>
      <c r="B233" s="46" t="s">
        <v>1398</v>
      </c>
      <c r="C233" s="46" t="s">
        <v>1295</v>
      </c>
      <c r="D233" s="45" t="s">
        <v>1392</v>
      </c>
      <c r="E233" s="59" t="s">
        <v>34</v>
      </c>
      <c r="F233" s="60" t="s">
        <v>1399</v>
      </c>
      <c r="G233" s="46" t="s">
        <v>60</v>
      </c>
      <c r="H233" s="47" t="s">
        <v>1400</v>
      </c>
      <c r="I233" s="48">
        <v>110.997</v>
      </c>
      <c r="J233" s="48">
        <v>-7.52576</v>
      </c>
      <c r="K233" s="53" t="s">
        <v>37</v>
      </c>
      <c r="L233" s="34" t="s">
        <v>28</v>
      </c>
      <c r="M233" s="52" t="s">
        <v>1401</v>
      </c>
      <c r="N233" s="51" t="s">
        <v>34</v>
      </c>
      <c r="O233" s="45" t="s">
        <v>31</v>
      </c>
      <c r="P233" s="53">
        <v>1.3</v>
      </c>
      <c r="Q233" s="53">
        <v>0.9</v>
      </c>
      <c r="R233" s="54">
        <v>2515250</v>
      </c>
      <c r="S233" s="79">
        <v>2942843</v>
      </c>
      <c r="U233" s="56">
        <f t="shared" si="3"/>
        <v>2942842.5000000005</v>
      </c>
      <c r="V233" s="93"/>
      <c r="W233" s="63"/>
      <c r="X233" s="95"/>
      <c r="Y233" s="95"/>
      <c r="Z233" s="92"/>
      <c r="AA233" s="92"/>
      <c r="AB233" s="92"/>
      <c r="AC233" s="92"/>
    </row>
    <row r="234" spans="1:29" s="127" customFormat="1" ht="60" customHeight="1" x14ac:dyDescent="0.2">
      <c r="A234" s="44" t="s">
        <v>1415</v>
      </c>
      <c r="B234" s="46" t="s">
        <v>1534</v>
      </c>
      <c r="C234" s="45" t="s">
        <v>1295</v>
      </c>
      <c r="D234" s="196" t="s">
        <v>1392</v>
      </c>
      <c r="E234" s="188" t="s">
        <v>1533</v>
      </c>
      <c r="F234" s="188" t="s">
        <v>1399</v>
      </c>
      <c r="G234" s="46" t="s">
        <v>60</v>
      </c>
      <c r="H234" s="197" t="s">
        <v>1531</v>
      </c>
      <c r="I234" s="198">
        <v>110.99688</v>
      </c>
      <c r="J234" s="199">
        <v>-7.5257649999999998</v>
      </c>
      <c r="K234" s="200" t="s">
        <v>37</v>
      </c>
      <c r="L234" s="194" t="s">
        <v>28</v>
      </c>
      <c r="M234" s="201" t="s">
        <v>1532</v>
      </c>
      <c r="N234" s="45"/>
      <c r="O234" s="45" t="s">
        <v>31</v>
      </c>
      <c r="P234" s="53"/>
      <c r="Q234" s="53"/>
      <c r="R234" s="54"/>
      <c r="S234" s="79"/>
      <c r="U234" s="56"/>
      <c r="V234" s="93"/>
      <c r="W234" s="63"/>
      <c r="X234" s="95"/>
      <c r="Y234" s="95"/>
      <c r="Z234" s="92"/>
      <c r="AA234" s="92"/>
      <c r="AB234" s="92"/>
      <c r="AC234" s="92"/>
    </row>
    <row r="235" spans="1:29" s="146" customFormat="1" ht="60" customHeight="1" x14ac:dyDescent="0.2">
      <c r="A235" s="44" t="s">
        <v>1421</v>
      </c>
      <c r="B235" s="45" t="s">
        <v>1403</v>
      </c>
      <c r="C235" s="46" t="s">
        <v>1295</v>
      </c>
      <c r="D235" s="45" t="s">
        <v>1404</v>
      </c>
      <c r="E235" s="45">
        <v>141638109</v>
      </c>
      <c r="F235" s="47" t="s">
        <v>1405</v>
      </c>
      <c r="G235" s="46" t="s">
        <v>100</v>
      </c>
      <c r="H235" s="46" t="s">
        <v>1406</v>
      </c>
      <c r="I235" s="48">
        <v>110.96409</v>
      </c>
      <c r="J235" s="48">
        <v>-7.5293299999999999</v>
      </c>
      <c r="K235" s="53" t="s">
        <v>62</v>
      </c>
      <c r="L235" s="34" t="s">
        <v>28</v>
      </c>
      <c r="M235" s="52" t="s">
        <v>1407</v>
      </c>
      <c r="N235" s="61" t="s">
        <v>34</v>
      </c>
      <c r="O235" s="45" t="s">
        <v>31</v>
      </c>
      <c r="P235" s="68">
        <v>1.3</v>
      </c>
      <c r="Q235" s="53">
        <v>0.9</v>
      </c>
      <c r="R235" s="54">
        <v>2515250</v>
      </c>
      <c r="S235" s="55">
        <v>2942843</v>
      </c>
      <c r="U235" s="56">
        <f t="shared" si="3"/>
        <v>2942842.5000000005</v>
      </c>
      <c r="V235" s="56"/>
      <c r="W235" s="57"/>
      <c r="X235" s="56"/>
      <c r="Y235" s="56"/>
      <c r="Z235" s="58"/>
      <c r="AA235" s="56"/>
      <c r="AB235" s="56"/>
      <c r="AC235" s="56"/>
    </row>
    <row r="236" spans="1:29" s="127" customFormat="1" ht="50.1" customHeight="1" x14ac:dyDescent="0.2">
      <c r="A236" s="44" t="s">
        <v>1427</v>
      </c>
      <c r="B236" s="46" t="s">
        <v>1409</v>
      </c>
      <c r="C236" s="45" t="s">
        <v>1410</v>
      </c>
      <c r="D236" s="46" t="s">
        <v>1411</v>
      </c>
      <c r="E236" s="59" t="s">
        <v>34</v>
      </c>
      <c r="F236" s="46" t="s">
        <v>1412</v>
      </c>
      <c r="G236" s="46" t="s">
        <v>60</v>
      </c>
      <c r="H236" s="46" t="s">
        <v>1413</v>
      </c>
      <c r="I236" s="48">
        <v>111.048</v>
      </c>
      <c r="J236" s="48">
        <v>-7.5380000000000003</v>
      </c>
      <c r="K236" s="53" t="s">
        <v>37</v>
      </c>
      <c r="L236" s="34" t="s">
        <v>28</v>
      </c>
      <c r="M236" s="52" t="s">
        <v>1414</v>
      </c>
      <c r="N236" s="51" t="s">
        <v>34</v>
      </c>
      <c r="O236" s="45" t="s">
        <v>31</v>
      </c>
      <c r="P236" s="53">
        <v>1.3</v>
      </c>
      <c r="Q236" s="53">
        <v>0.9</v>
      </c>
      <c r="R236" s="54">
        <v>2515250</v>
      </c>
      <c r="S236" s="79">
        <v>2942843</v>
      </c>
      <c r="U236" s="56">
        <f t="shared" si="3"/>
        <v>2942842.5000000005</v>
      </c>
      <c r="V236" s="93"/>
      <c r="W236" s="63"/>
      <c r="X236" s="95"/>
      <c r="Y236" s="31"/>
      <c r="Z236" s="92"/>
      <c r="AA236" s="92"/>
      <c r="AB236" s="92"/>
      <c r="AC236" s="92"/>
    </row>
    <row r="237" spans="1:29" s="178" customFormat="1" ht="50.1" customHeight="1" x14ac:dyDescent="0.25">
      <c r="A237" s="44" t="s">
        <v>1433</v>
      </c>
      <c r="B237" s="69" t="s">
        <v>1416</v>
      </c>
      <c r="C237" s="69" t="s">
        <v>1410</v>
      </c>
      <c r="D237" s="69" t="s">
        <v>1417</v>
      </c>
      <c r="E237" s="69">
        <v>1450201003</v>
      </c>
      <c r="F237" s="70" t="s">
        <v>1418</v>
      </c>
      <c r="G237" s="46" t="s">
        <v>52</v>
      </c>
      <c r="H237" s="70" t="s">
        <v>1419</v>
      </c>
      <c r="I237" s="74">
        <v>111.05606</v>
      </c>
      <c r="J237" s="74">
        <v>-7.5705</v>
      </c>
      <c r="K237" s="75" t="s">
        <v>37</v>
      </c>
      <c r="L237" s="53" t="s">
        <v>28</v>
      </c>
      <c r="M237" s="73" t="s">
        <v>1420</v>
      </c>
      <c r="N237" s="52" t="s">
        <v>34</v>
      </c>
      <c r="O237" s="45" t="s">
        <v>31</v>
      </c>
      <c r="P237" s="53">
        <v>1.3</v>
      </c>
      <c r="Q237" s="53">
        <v>0.9</v>
      </c>
      <c r="R237" s="54">
        <v>2515250</v>
      </c>
      <c r="S237" s="79">
        <v>2942843</v>
      </c>
      <c r="U237" s="56">
        <f t="shared" si="3"/>
        <v>2942842.5000000005</v>
      </c>
      <c r="V237" s="56"/>
      <c r="W237" s="72"/>
      <c r="X237" s="72"/>
      <c r="Y237" s="72"/>
      <c r="Z237" s="72"/>
      <c r="AA237" s="72"/>
      <c r="AB237" s="72"/>
      <c r="AC237" s="72"/>
    </row>
    <row r="238" spans="1:29" s="127" customFormat="1" ht="50.1" customHeight="1" x14ac:dyDescent="0.2">
      <c r="A238" s="44" t="s">
        <v>1439</v>
      </c>
      <c r="B238" s="46" t="s">
        <v>1422</v>
      </c>
      <c r="C238" s="46" t="s">
        <v>1410</v>
      </c>
      <c r="D238" s="46" t="s">
        <v>1423</v>
      </c>
      <c r="E238" s="45">
        <v>140300109</v>
      </c>
      <c r="F238" s="47" t="s">
        <v>1424</v>
      </c>
      <c r="G238" s="46" t="s">
        <v>52</v>
      </c>
      <c r="H238" s="46" t="s">
        <v>1425</v>
      </c>
      <c r="I238" s="48">
        <v>111.07249</v>
      </c>
      <c r="J238" s="48">
        <v>-7.55809</v>
      </c>
      <c r="K238" s="53" t="s">
        <v>37</v>
      </c>
      <c r="L238" s="34" t="s">
        <v>28</v>
      </c>
      <c r="M238" s="52" t="s">
        <v>1426</v>
      </c>
      <c r="N238" s="126" t="s">
        <v>34</v>
      </c>
      <c r="O238" s="45" t="s">
        <v>31</v>
      </c>
      <c r="P238" s="53">
        <v>1.3</v>
      </c>
      <c r="Q238" s="53">
        <v>0.9</v>
      </c>
      <c r="R238" s="54">
        <v>2515250</v>
      </c>
      <c r="S238" s="55">
        <v>2942843</v>
      </c>
      <c r="U238" s="56">
        <f t="shared" si="3"/>
        <v>2942842.5000000005</v>
      </c>
      <c r="V238" s="56"/>
      <c r="W238" s="93"/>
      <c r="X238" s="92"/>
      <c r="Y238" s="56"/>
      <c r="Z238" s="94"/>
      <c r="AA238" s="92"/>
      <c r="AB238" s="92"/>
      <c r="AC238" s="92"/>
    </row>
    <row r="239" spans="1:29" s="127" customFormat="1" ht="50.1" customHeight="1" x14ac:dyDescent="0.2">
      <c r="A239" s="44" t="s">
        <v>1443</v>
      </c>
      <c r="B239" s="45" t="s">
        <v>1428</v>
      </c>
      <c r="C239" s="46" t="s">
        <v>1410</v>
      </c>
      <c r="D239" s="45" t="s">
        <v>336</v>
      </c>
      <c r="E239" s="45">
        <v>141083109</v>
      </c>
      <c r="F239" s="47" t="s">
        <v>1429</v>
      </c>
      <c r="G239" s="46" t="s">
        <v>52</v>
      </c>
      <c r="H239" s="46" t="s">
        <v>1430</v>
      </c>
      <c r="I239" s="48">
        <v>111.09275</v>
      </c>
      <c r="J239" s="48">
        <v>-7.5504100000000003</v>
      </c>
      <c r="K239" s="53" t="s">
        <v>37</v>
      </c>
      <c r="L239" s="34" t="s">
        <v>28</v>
      </c>
      <c r="M239" s="52" t="s">
        <v>1431</v>
      </c>
      <c r="N239" s="126" t="s">
        <v>1432</v>
      </c>
      <c r="O239" s="45" t="s">
        <v>31</v>
      </c>
      <c r="P239" s="53">
        <v>1.3</v>
      </c>
      <c r="Q239" s="53">
        <v>0.9</v>
      </c>
      <c r="R239" s="54">
        <v>2515250</v>
      </c>
      <c r="S239" s="55">
        <v>2942843</v>
      </c>
      <c r="U239" s="56">
        <f t="shared" si="3"/>
        <v>2942842.5000000005</v>
      </c>
      <c r="V239" s="56"/>
      <c r="W239" s="93"/>
      <c r="X239" s="92"/>
      <c r="Y239" s="56"/>
      <c r="Z239" s="94"/>
      <c r="AA239" s="92"/>
      <c r="AB239" s="92"/>
      <c r="AC239" s="92"/>
    </row>
    <row r="240" spans="1:29" ht="50.1" customHeight="1" x14ac:dyDescent="0.2">
      <c r="A240" s="44" t="s">
        <v>1448</v>
      </c>
      <c r="B240" s="46" t="s">
        <v>1434</v>
      </c>
      <c r="C240" s="46" t="s">
        <v>1410</v>
      </c>
      <c r="D240" s="46" t="s">
        <v>1435</v>
      </c>
      <c r="E240" s="45">
        <v>1442522010</v>
      </c>
      <c r="F240" s="47" t="s">
        <v>1436</v>
      </c>
      <c r="G240" s="46" t="s">
        <v>52</v>
      </c>
      <c r="H240" s="46" t="s">
        <v>1437</v>
      </c>
      <c r="I240" s="82">
        <v>111.0718</v>
      </c>
      <c r="J240" s="82">
        <v>-7.5384000000000002</v>
      </c>
      <c r="K240" s="34" t="s">
        <v>54</v>
      </c>
      <c r="L240" s="43" t="s">
        <v>28</v>
      </c>
      <c r="M240" s="202" t="s">
        <v>1543</v>
      </c>
      <c r="N240" s="67" t="s">
        <v>1438</v>
      </c>
      <c r="O240" s="46" t="s">
        <v>31</v>
      </c>
      <c r="P240" s="34">
        <v>1.1000000000000001</v>
      </c>
      <c r="Q240" s="53">
        <v>0.9</v>
      </c>
      <c r="R240" s="54">
        <v>2515250</v>
      </c>
      <c r="S240" s="79">
        <v>2490098</v>
      </c>
      <c r="U240" s="56">
        <f t="shared" si="3"/>
        <v>2490097.5000000005</v>
      </c>
      <c r="V240" s="56"/>
      <c r="Z240" s="83"/>
    </row>
    <row r="241" spans="1:31" s="141" customFormat="1" ht="50.1" customHeight="1" x14ac:dyDescent="0.25">
      <c r="A241" s="44" t="s">
        <v>1454</v>
      </c>
      <c r="B241" s="46" t="s">
        <v>1440</v>
      </c>
      <c r="C241" s="46" t="s">
        <v>1410</v>
      </c>
      <c r="D241" s="46" t="s">
        <v>1435</v>
      </c>
      <c r="E241" s="46" t="s">
        <v>1441</v>
      </c>
      <c r="F241" s="46" t="s">
        <v>1412</v>
      </c>
      <c r="G241" s="46" t="s">
        <v>181</v>
      </c>
      <c r="H241" s="46" t="s">
        <v>1442</v>
      </c>
      <c r="I241" s="48">
        <v>111.06216000000001</v>
      </c>
      <c r="J241" s="48">
        <v>-7.5367800000000003</v>
      </c>
      <c r="K241" s="53" t="s">
        <v>46</v>
      </c>
      <c r="L241" s="34" t="s">
        <v>28</v>
      </c>
      <c r="M241" s="152" t="s">
        <v>1542</v>
      </c>
      <c r="N241" s="51" t="s">
        <v>34</v>
      </c>
      <c r="O241" s="45" t="s">
        <v>31</v>
      </c>
      <c r="P241" s="53">
        <v>1.2</v>
      </c>
      <c r="Q241" s="53">
        <v>0.9</v>
      </c>
      <c r="R241" s="54">
        <v>2515250</v>
      </c>
      <c r="S241" s="79">
        <v>2716470</v>
      </c>
      <c r="U241" s="56">
        <f t="shared" si="3"/>
        <v>2716470</v>
      </c>
      <c r="V241" s="72"/>
      <c r="W241" s="119"/>
      <c r="X241" s="119"/>
      <c r="Y241" s="30"/>
      <c r="Z241" s="95"/>
      <c r="AA241" s="93"/>
      <c r="AB241" s="30"/>
      <c r="AC241" s="30"/>
    </row>
    <row r="242" spans="1:31" s="71" customFormat="1" ht="50.1" customHeight="1" x14ac:dyDescent="0.25">
      <c r="A242" s="44" t="s">
        <v>1457</v>
      </c>
      <c r="B242" s="69" t="s">
        <v>1444</v>
      </c>
      <c r="C242" s="45" t="s">
        <v>1410</v>
      </c>
      <c r="D242" s="69" t="s">
        <v>1435</v>
      </c>
      <c r="E242" s="59" t="s">
        <v>34</v>
      </c>
      <c r="F242" s="46" t="s">
        <v>1445</v>
      </c>
      <c r="G242" s="46" t="s">
        <v>60</v>
      </c>
      <c r="H242" s="73" t="s">
        <v>1446</v>
      </c>
      <c r="I242" s="74">
        <v>111.07289</v>
      </c>
      <c r="J242" s="74">
        <v>-7.5124380000000004</v>
      </c>
      <c r="K242" s="75" t="s">
        <v>54</v>
      </c>
      <c r="L242" s="75" t="s">
        <v>77</v>
      </c>
      <c r="M242" s="67" t="s">
        <v>1447</v>
      </c>
      <c r="N242" s="51" t="s">
        <v>34</v>
      </c>
      <c r="O242" s="45" t="s">
        <v>31</v>
      </c>
      <c r="P242" s="53">
        <v>1.1000000000000001</v>
      </c>
      <c r="Q242" s="53">
        <v>0.9</v>
      </c>
      <c r="R242" s="54">
        <v>2515250</v>
      </c>
      <c r="S242" s="79">
        <v>2490098</v>
      </c>
      <c r="U242" s="56">
        <f t="shared" si="3"/>
        <v>2490097.5000000005</v>
      </c>
      <c r="V242" s="72"/>
      <c r="W242" s="63"/>
      <c r="X242" s="72"/>
      <c r="Y242" s="72"/>
      <c r="Z242" s="72"/>
      <c r="AA242" s="72"/>
      <c r="AB242" s="72"/>
      <c r="AC242" s="72"/>
    </row>
    <row r="243" spans="1:31" s="127" customFormat="1" ht="50.1" customHeight="1" x14ac:dyDescent="0.2">
      <c r="A243" s="44" t="s">
        <v>1464</v>
      </c>
      <c r="B243" s="45" t="s">
        <v>1449</v>
      </c>
      <c r="C243" s="46" t="s">
        <v>1410</v>
      </c>
      <c r="D243" s="45" t="s">
        <v>1450</v>
      </c>
      <c r="E243" s="45">
        <v>140691104</v>
      </c>
      <c r="F243" s="47" t="s">
        <v>1451</v>
      </c>
      <c r="G243" s="46" t="s">
        <v>25</v>
      </c>
      <c r="H243" s="46" t="s">
        <v>1452</v>
      </c>
      <c r="I243" s="48">
        <v>111.05056999999999</v>
      </c>
      <c r="J243" s="48">
        <v>-7.53613</v>
      </c>
      <c r="K243" s="49" t="s">
        <v>27</v>
      </c>
      <c r="L243" s="34" t="s">
        <v>28</v>
      </c>
      <c r="M243" s="52" t="s">
        <v>1453</v>
      </c>
      <c r="N243" s="61" t="s">
        <v>34</v>
      </c>
      <c r="O243" s="45" t="s">
        <v>31</v>
      </c>
      <c r="P243" s="53">
        <v>1.3</v>
      </c>
      <c r="Q243" s="53">
        <v>0.9</v>
      </c>
      <c r="R243" s="54">
        <v>2515250</v>
      </c>
      <c r="S243" s="55">
        <v>2942843</v>
      </c>
      <c r="U243" s="56">
        <f t="shared" si="3"/>
        <v>2942842.5000000005</v>
      </c>
      <c r="V243" s="56"/>
      <c r="W243" s="93"/>
      <c r="X243" s="92"/>
      <c r="Y243" s="56"/>
      <c r="Z243" s="94"/>
      <c r="AA243" s="92"/>
      <c r="AB243" s="92"/>
      <c r="AC243" s="92"/>
    </row>
    <row r="244" spans="1:31" s="127" customFormat="1" ht="56.25" customHeight="1" x14ac:dyDescent="0.2">
      <c r="A244" s="44" t="s">
        <v>1470</v>
      </c>
      <c r="B244" s="45" t="s">
        <v>1535</v>
      </c>
      <c r="C244" s="187" t="s">
        <v>1410</v>
      </c>
      <c r="D244" s="196" t="s">
        <v>1455</v>
      </c>
      <c r="E244" s="188" t="s">
        <v>1529</v>
      </c>
      <c r="F244" s="188" t="s">
        <v>1455</v>
      </c>
      <c r="G244" s="46" t="s">
        <v>60</v>
      </c>
      <c r="H244" s="187" t="s">
        <v>1456</v>
      </c>
      <c r="I244" s="198">
        <v>111.042</v>
      </c>
      <c r="J244" s="199">
        <v>-7.5131199999999998</v>
      </c>
      <c r="K244" s="200" t="s">
        <v>37</v>
      </c>
      <c r="L244" s="194" t="s">
        <v>28</v>
      </c>
      <c r="M244" s="201" t="s">
        <v>1541</v>
      </c>
      <c r="N244" s="45"/>
      <c r="O244" s="45" t="s">
        <v>31</v>
      </c>
      <c r="P244" s="53"/>
      <c r="Q244" s="53"/>
      <c r="R244" s="54"/>
      <c r="S244" s="55"/>
      <c r="U244" s="56"/>
      <c r="V244" s="56"/>
      <c r="W244" s="93"/>
      <c r="X244" s="92"/>
      <c r="Y244" s="56"/>
      <c r="Z244" s="94"/>
      <c r="AA244" s="92"/>
      <c r="AB244" s="92"/>
      <c r="AC244" s="92"/>
    </row>
    <row r="245" spans="1:31" s="127" customFormat="1" ht="50.1" customHeight="1" x14ac:dyDescent="0.2">
      <c r="A245" s="44" t="s">
        <v>1477</v>
      </c>
      <c r="B245" s="46" t="s">
        <v>1458</v>
      </c>
      <c r="C245" s="45" t="s">
        <v>1410</v>
      </c>
      <c r="D245" s="46" t="s">
        <v>1459</v>
      </c>
      <c r="E245" s="45" t="s">
        <v>1460</v>
      </c>
      <c r="F245" s="46" t="s">
        <v>1461</v>
      </c>
      <c r="G245" s="46" t="s">
        <v>264</v>
      </c>
      <c r="H245" s="67" t="s">
        <v>1462</v>
      </c>
      <c r="I245" s="82">
        <v>111.05345199999999</v>
      </c>
      <c r="J245" s="82">
        <v>-7.5312159999999997</v>
      </c>
      <c r="K245" s="53" t="s">
        <v>145</v>
      </c>
      <c r="L245" s="34" t="s">
        <v>28</v>
      </c>
      <c r="M245" s="67" t="s">
        <v>1463</v>
      </c>
      <c r="N245" s="51" t="s">
        <v>34</v>
      </c>
      <c r="O245" s="46" t="s">
        <v>31</v>
      </c>
      <c r="P245" s="53">
        <v>1.2</v>
      </c>
      <c r="Q245" s="53">
        <v>0.9</v>
      </c>
      <c r="R245" s="54">
        <v>2515250</v>
      </c>
      <c r="S245" s="79">
        <v>2716470</v>
      </c>
      <c r="U245" s="56">
        <f t="shared" si="3"/>
        <v>2716470</v>
      </c>
      <c r="V245" s="92"/>
      <c r="W245" s="92"/>
      <c r="X245" s="92"/>
      <c r="Y245" s="92"/>
      <c r="Z245" s="92"/>
      <c r="AA245" s="92"/>
      <c r="AB245" s="92"/>
      <c r="AC245" s="92"/>
    </row>
    <row r="246" spans="1:31" ht="50.1" customHeight="1" x14ac:dyDescent="0.2">
      <c r="A246" s="44" t="s">
        <v>1484</v>
      </c>
      <c r="B246" s="46" t="s">
        <v>1465</v>
      </c>
      <c r="C246" s="46" t="s">
        <v>1410</v>
      </c>
      <c r="D246" s="46" t="s">
        <v>1466</v>
      </c>
      <c r="E246" s="45" t="s">
        <v>1467</v>
      </c>
      <c r="F246" s="46" t="s">
        <v>1466</v>
      </c>
      <c r="G246" s="46" t="s">
        <v>264</v>
      </c>
      <c r="H246" s="67" t="s">
        <v>1468</v>
      </c>
      <c r="I246" s="82">
        <v>111.07299999999999</v>
      </c>
      <c r="J246" s="82">
        <v>-7.5084499999999998</v>
      </c>
      <c r="K246" s="53" t="s">
        <v>266</v>
      </c>
      <c r="L246" s="34" t="s">
        <v>28</v>
      </c>
      <c r="M246" s="67" t="s">
        <v>1469</v>
      </c>
      <c r="N246" s="51" t="s">
        <v>34</v>
      </c>
      <c r="O246" s="46" t="s">
        <v>31</v>
      </c>
      <c r="P246" s="53">
        <v>1.1000000000000001</v>
      </c>
      <c r="Q246" s="53">
        <v>0.9</v>
      </c>
      <c r="R246" s="54">
        <v>2515250</v>
      </c>
      <c r="S246" s="79">
        <v>2490098</v>
      </c>
      <c r="T246" s="30"/>
      <c r="U246" s="56">
        <f t="shared" si="3"/>
        <v>2490097.5000000005</v>
      </c>
      <c r="Z246" s="83"/>
    </row>
    <row r="247" spans="1:31" s="92" customFormat="1" ht="50.1" customHeight="1" x14ac:dyDescent="0.2">
      <c r="A247" s="44" t="s">
        <v>1489</v>
      </c>
      <c r="B247" s="45" t="s">
        <v>1471</v>
      </c>
      <c r="C247" s="45" t="s">
        <v>1472</v>
      </c>
      <c r="D247" s="45" t="s">
        <v>1473</v>
      </c>
      <c r="E247" s="59" t="s">
        <v>34</v>
      </c>
      <c r="F247" s="46" t="s">
        <v>1474</v>
      </c>
      <c r="G247" s="46" t="s">
        <v>60</v>
      </c>
      <c r="H247" s="46" t="s">
        <v>1475</v>
      </c>
      <c r="I247" s="82">
        <v>111.1559</v>
      </c>
      <c r="J247" s="82">
        <v>-7.5949169999999997</v>
      </c>
      <c r="K247" s="43" t="s">
        <v>46</v>
      </c>
      <c r="L247" s="140" t="s">
        <v>28</v>
      </c>
      <c r="M247" s="52" t="s">
        <v>1476</v>
      </c>
      <c r="N247" s="51" t="s">
        <v>34</v>
      </c>
      <c r="O247" s="45" t="s">
        <v>31</v>
      </c>
      <c r="P247" s="53">
        <v>1.2</v>
      </c>
      <c r="Q247" s="53">
        <v>0.9</v>
      </c>
      <c r="R247" s="54">
        <v>2515250</v>
      </c>
      <c r="S247" s="79">
        <v>2716470</v>
      </c>
      <c r="U247" s="56">
        <f t="shared" si="3"/>
        <v>2716470</v>
      </c>
      <c r="V247" s="93"/>
      <c r="W247" s="63"/>
      <c r="X247" s="95"/>
      <c r="Y247" s="31"/>
    </row>
    <row r="248" spans="1:31" s="127" customFormat="1" ht="50.1" customHeight="1" x14ac:dyDescent="0.2">
      <c r="A248" s="44" t="s">
        <v>1494</v>
      </c>
      <c r="B248" s="45" t="s">
        <v>1478</v>
      </c>
      <c r="C248" s="45" t="s">
        <v>1472</v>
      </c>
      <c r="D248" s="45" t="s">
        <v>1473</v>
      </c>
      <c r="E248" s="60" t="s">
        <v>1479</v>
      </c>
      <c r="F248" s="111" t="s">
        <v>1480</v>
      </c>
      <c r="G248" s="46" t="s">
        <v>249</v>
      </c>
      <c r="H248" s="67" t="s">
        <v>1481</v>
      </c>
      <c r="I248" s="48">
        <v>111.15600000000001</v>
      </c>
      <c r="J248" s="48">
        <v>-7.5943300000000002</v>
      </c>
      <c r="K248" s="140" t="s">
        <v>46</v>
      </c>
      <c r="L248" s="140" t="s">
        <v>28</v>
      </c>
      <c r="M248" s="46" t="s">
        <v>1482</v>
      </c>
      <c r="N248" s="67" t="s">
        <v>1483</v>
      </c>
      <c r="O248" s="45" t="s">
        <v>31</v>
      </c>
      <c r="P248" s="53">
        <v>1.2</v>
      </c>
      <c r="Q248" s="53">
        <v>0.9</v>
      </c>
      <c r="R248" s="54">
        <v>2515250</v>
      </c>
      <c r="S248" s="79">
        <v>2716470</v>
      </c>
      <c r="U248" s="56">
        <f t="shared" si="3"/>
        <v>2716470</v>
      </c>
      <c r="V248" s="92"/>
      <c r="W248" s="92"/>
      <c r="X248" s="92"/>
      <c r="Y248" s="85"/>
      <c r="Z248" s="95"/>
      <c r="AA248" s="92"/>
      <c r="AB248" s="92"/>
      <c r="AC248" s="92"/>
    </row>
    <row r="249" spans="1:31" s="92" customFormat="1" ht="50.1" customHeight="1" x14ac:dyDescent="0.2">
      <c r="A249" s="44" t="s">
        <v>1498</v>
      </c>
      <c r="B249" s="45" t="s">
        <v>1485</v>
      </c>
      <c r="C249" s="46" t="s">
        <v>1472</v>
      </c>
      <c r="D249" s="45" t="s">
        <v>1486</v>
      </c>
      <c r="E249" s="45">
        <v>140696104</v>
      </c>
      <c r="F249" s="47" t="s">
        <v>1472</v>
      </c>
      <c r="G249" s="46" t="s">
        <v>25</v>
      </c>
      <c r="H249" s="46" t="s">
        <v>1487</v>
      </c>
      <c r="I249" s="48">
        <v>111.12407</v>
      </c>
      <c r="J249" s="48">
        <v>-7.5610900000000001</v>
      </c>
      <c r="K249" s="53" t="s">
        <v>37</v>
      </c>
      <c r="L249" s="50" t="s">
        <v>28</v>
      </c>
      <c r="M249" s="51" t="s">
        <v>1488</v>
      </c>
      <c r="N249" s="61" t="s">
        <v>34</v>
      </c>
      <c r="O249" s="45" t="s">
        <v>31</v>
      </c>
      <c r="P249" s="53">
        <v>1.3</v>
      </c>
      <c r="Q249" s="53">
        <v>0.9</v>
      </c>
      <c r="R249" s="54">
        <v>2515250</v>
      </c>
      <c r="S249" s="55">
        <v>2942843</v>
      </c>
      <c r="U249" s="56">
        <f t="shared" si="3"/>
        <v>2942842.5000000005</v>
      </c>
      <c r="V249" s="56"/>
      <c r="W249" s="93"/>
      <c r="Y249" s="56"/>
      <c r="Z249" s="94"/>
    </row>
    <row r="250" spans="1:31" s="92" customFormat="1" ht="50.1" customHeight="1" x14ac:dyDescent="0.2">
      <c r="A250" s="44" t="s">
        <v>1503</v>
      </c>
      <c r="B250" s="45" t="s">
        <v>1490</v>
      </c>
      <c r="C250" s="45" t="s">
        <v>1472</v>
      </c>
      <c r="D250" s="45" t="s">
        <v>1486</v>
      </c>
      <c r="E250" s="59" t="s">
        <v>34</v>
      </c>
      <c r="F250" s="46" t="s">
        <v>1491</v>
      </c>
      <c r="G250" s="46" t="s">
        <v>60</v>
      </c>
      <c r="H250" s="46" t="s">
        <v>1492</v>
      </c>
      <c r="I250" s="48">
        <v>111.124</v>
      </c>
      <c r="J250" s="48">
        <v>-7.5566599999999999</v>
      </c>
      <c r="K250" s="53" t="s">
        <v>37</v>
      </c>
      <c r="L250" s="50" t="s">
        <v>28</v>
      </c>
      <c r="M250" s="52" t="s">
        <v>1493</v>
      </c>
      <c r="N250" s="51" t="s">
        <v>34</v>
      </c>
      <c r="O250" s="45" t="s">
        <v>31</v>
      </c>
      <c r="P250" s="53">
        <v>1.3</v>
      </c>
      <c r="Q250" s="53">
        <v>0.9</v>
      </c>
      <c r="R250" s="54">
        <v>2515250</v>
      </c>
      <c r="S250" s="54">
        <v>2942843</v>
      </c>
      <c r="U250" s="56">
        <f t="shared" si="3"/>
        <v>2942842.5000000005</v>
      </c>
      <c r="W250" s="63"/>
      <c r="X250" s="31"/>
      <c r="Z250" s="63"/>
      <c r="AA250" s="64"/>
    </row>
    <row r="251" spans="1:31" s="71" customFormat="1" ht="50.1" customHeight="1" x14ac:dyDescent="0.25">
      <c r="A251" s="44" t="s">
        <v>1509</v>
      </c>
      <c r="B251" s="69" t="s">
        <v>1495</v>
      </c>
      <c r="C251" s="46" t="s">
        <v>1472</v>
      </c>
      <c r="D251" s="69" t="s">
        <v>1445</v>
      </c>
      <c r="E251" s="69">
        <v>1446391023</v>
      </c>
      <c r="F251" s="70" t="s">
        <v>1496</v>
      </c>
      <c r="G251" s="46" t="s">
        <v>52</v>
      </c>
      <c r="H251" s="73" t="s">
        <v>1497</v>
      </c>
      <c r="I251" s="74">
        <v>111.09784999999999</v>
      </c>
      <c r="J251" s="74">
        <v>-7.5367300000000004</v>
      </c>
      <c r="K251" s="75" t="s">
        <v>145</v>
      </c>
      <c r="L251" s="53" t="s">
        <v>28</v>
      </c>
      <c r="M251" s="73" t="s">
        <v>1554</v>
      </c>
      <c r="N251" s="126" t="s">
        <v>34</v>
      </c>
      <c r="O251" s="45" t="s">
        <v>31</v>
      </c>
      <c r="P251" s="53">
        <v>1.2</v>
      </c>
      <c r="Q251" s="53">
        <v>0.9</v>
      </c>
      <c r="R251" s="54">
        <v>2515250</v>
      </c>
      <c r="S251" s="79">
        <v>2716470</v>
      </c>
      <c r="U251" s="56">
        <f t="shared" si="3"/>
        <v>2716470</v>
      </c>
      <c r="V251" s="56"/>
      <c r="W251" s="72"/>
      <c r="X251" s="72"/>
      <c r="Y251" s="72"/>
      <c r="Z251" s="72"/>
      <c r="AA251" s="72"/>
      <c r="AB251" s="72"/>
      <c r="AC251" s="72"/>
    </row>
    <row r="252" spans="1:31" ht="50.1" customHeight="1" x14ac:dyDescent="0.2">
      <c r="A252" s="44" t="s">
        <v>1526</v>
      </c>
      <c r="B252" s="45" t="s">
        <v>1499</v>
      </c>
      <c r="C252" s="45" t="s">
        <v>1472</v>
      </c>
      <c r="D252" s="45" t="s">
        <v>1500</v>
      </c>
      <c r="E252" s="43" t="s">
        <v>34</v>
      </c>
      <c r="F252" s="43" t="s">
        <v>34</v>
      </c>
      <c r="G252" s="45" t="s">
        <v>1501</v>
      </c>
      <c r="H252" s="46" t="s">
        <v>1502</v>
      </c>
      <c r="I252" s="48">
        <v>111.127319</v>
      </c>
      <c r="J252" s="48">
        <v>-7.5393520000000001</v>
      </c>
      <c r="K252" s="53" t="s">
        <v>27</v>
      </c>
      <c r="L252" s="53" t="s">
        <v>28</v>
      </c>
      <c r="M252" s="205" t="s">
        <v>1539</v>
      </c>
      <c r="N252" s="45" t="s">
        <v>34</v>
      </c>
      <c r="O252" s="45" t="s">
        <v>31</v>
      </c>
      <c r="P252" s="68">
        <v>1.3</v>
      </c>
      <c r="Q252" s="53">
        <v>0.9</v>
      </c>
      <c r="R252" s="54">
        <v>2515250</v>
      </c>
      <c r="S252" s="79">
        <f>P252*Q252*R252</f>
        <v>2942842.5000000005</v>
      </c>
      <c r="T252" s="30"/>
      <c r="U252" s="56">
        <f t="shared" si="3"/>
        <v>2942842.5000000005</v>
      </c>
      <c r="V252" s="120"/>
      <c r="W252" s="120"/>
      <c r="X252" s="120"/>
      <c r="Y252" s="120"/>
      <c r="Z252" s="120"/>
      <c r="AA252" s="120"/>
      <c r="AB252" s="120"/>
      <c r="AC252" s="120"/>
      <c r="AD252" s="121"/>
      <c r="AE252" s="30"/>
    </row>
    <row r="253" spans="1:31" s="92" customFormat="1" ht="50.1" customHeight="1" x14ac:dyDescent="0.2">
      <c r="A253" s="44" t="s">
        <v>1530</v>
      </c>
      <c r="B253" s="45" t="s">
        <v>1504</v>
      </c>
      <c r="C253" s="46" t="s">
        <v>1472</v>
      </c>
      <c r="D253" s="45" t="s">
        <v>1505</v>
      </c>
      <c r="E253" s="45">
        <v>141081109</v>
      </c>
      <c r="F253" s="47" t="s">
        <v>1506</v>
      </c>
      <c r="G253" s="46" t="s">
        <v>52</v>
      </c>
      <c r="H253" s="46" t="s">
        <v>1507</v>
      </c>
      <c r="I253" s="48">
        <v>111.14138</v>
      </c>
      <c r="J253" s="48">
        <v>-7.5261800000000001</v>
      </c>
      <c r="K253" s="53" t="s">
        <v>37</v>
      </c>
      <c r="L253" s="53" t="s">
        <v>28</v>
      </c>
      <c r="M253" s="152" t="s">
        <v>1540</v>
      </c>
      <c r="N253" s="52" t="s">
        <v>1508</v>
      </c>
      <c r="O253" s="45" t="s">
        <v>31</v>
      </c>
      <c r="P253" s="53">
        <v>1.3</v>
      </c>
      <c r="Q253" s="53">
        <v>0.9</v>
      </c>
      <c r="R253" s="54">
        <v>2515250</v>
      </c>
      <c r="S253" s="55">
        <v>2942843</v>
      </c>
      <c r="U253" s="56">
        <f t="shared" si="3"/>
        <v>2942842.5000000005</v>
      </c>
      <c r="V253" s="56"/>
      <c r="W253" s="93"/>
      <c r="Y253" s="56"/>
      <c r="Z253" s="94"/>
    </row>
    <row r="254" spans="1:31" ht="42.75" x14ac:dyDescent="0.25">
      <c r="A254" s="44" t="s">
        <v>1559</v>
      </c>
      <c r="B254" s="45" t="s">
        <v>1528</v>
      </c>
      <c r="C254" s="187" t="s">
        <v>1472</v>
      </c>
      <c r="D254" s="187" t="s">
        <v>1486</v>
      </c>
      <c r="E254" s="188" t="s">
        <v>1524</v>
      </c>
      <c r="F254" s="189" t="s">
        <v>1491</v>
      </c>
      <c r="G254" s="187" t="s">
        <v>35</v>
      </c>
      <c r="H254" s="190" t="s">
        <v>1525</v>
      </c>
      <c r="I254" s="191">
        <v>111.1232222</v>
      </c>
      <c r="J254" s="192">
        <v>-7.5562777780000001</v>
      </c>
      <c r="K254" s="193" t="s">
        <v>37</v>
      </c>
      <c r="L254" s="194" t="s">
        <v>28</v>
      </c>
      <c r="M254" s="195" t="s">
        <v>1527</v>
      </c>
      <c r="N254" s="45"/>
      <c r="O254" s="45" t="s">
        <v>31</v>
      </c>
      <c r="P254" s="53">
        <v>1.3</v>
      </c>
      <c r="Q254" s="53">
        <v>0.9</v>
      </c>
      <c r="R254" s="54">
        <v>2515250</v>
      </c>
      <c r="S254" s="54">
        <v>2942843</v>
      </c>
    </row>
    <row r="255" spans="1:31" ht="15" x14ac:dyDescent="0.25">
      <c r="O255" s="183" t="s">
        <v>1517</v>
      </c>
      <c r="P255" s="182"/>
      <c r="Q255" s="182"/>
      <c r="R255" s="182"/>
      <c r="S255" s="137"/>
    </row>
    <row r="256" spans="1:31" ht="15" x14ac:dyDescent="0.25">
      <c r="O256" s="183" t="s">
        <v>1518</v>
      </c>
      <c r="P256" s="182"/>
      <c r="Q256" s="182"/>
      <c r="R256" s="182"/>
      <c r="S256" s="137"/>
    </row>
    <row r="257" spans="6:19" ht="15" x14ac:dyDescent="0.25">
      <c r="O257" s="183"/>
      <c r="P257" s="182"/>
      <c r="Q257" s="182"/>
      <c r="R257" s="182"/>
      <c r="S257" s="137"/>
    </row>
    <row r="258" spans="6:19" ht="15" x14ac:dyDescent="0.25">
      <c r="O258" s="183"/>
      <c r="P258" s="182"/>
      <c r="Q258" s="182"/>
      <c r="R258" s="182"/>
      <c r="S258" s="137"/>
    </row>
    <row r="259" spans="6:19" ht="15" x14ac:dyDescent="0.25">
      <c r="O259" s="183"/>
      <c r="P259" s="182"/>
      <c r="Q259" s="182"/>
      <c r="R259" s="182"/>
      <c r="S259" s="137"/>
    </row>
    <row r="260" spans="6:19" ht="15" x14ac:dyDescent="0.25">
      <c r="O260" s="183"/>
      <c r="P260" s="182"/>
      <c r="Q260" s="182"/>
      <c r="R260" s="182"/>
      <c r="S260" s="137"/>
    </row>
    <row r="261" spans="6:19" ht="15" x14ac:dyDescent="0.25">
      <c r="O261" s="183" t="s">
        <v>1519</v>
      </c>
      <c r="P261" s="182"/>
      <c r="Q261" s="182"/>
      <c r="R261" s="182"/>
      <c r="S261" s="137"/>
    </row>
    <row r="262" spans="6:19" ht="15" x14ac:dyDescent="0.25">
      <c r="O262" s="183" t="s">
        <v>1520</v>
      </c>
      <c r="P262" s="182"/>
      <c r="Q262" s="182"/>
      <c r="R262" s="182"/>
      <c r="S262" s="137"/>
    </row>
    <row r="263" spans="6:19" ht="15" x14ac:dyDescent="0.25">
      <c r="O263" s="183" t="s">
        <v>1521</v>
      </c>
      <c r="P263" s="182"/>
      <c r="Q263" s="182"/>
      <c r="R263" s="182"/>
      <c r="S263" s="137"/>
    </row>
    <row r="264" spans="6:19" ht="15" x14ac:dyDescent="0.25">
      <c r="O264" s="183"/>
      <c r="P264" s="182"/>
      <c r="Q264" s="182"/>
      <c r="R264" s="182"/>
      <c r="S264" s="137"/>
    </row>
    <row r="265" spans="6:19" ht="15" x14ac:dyDescent="0.25">
      <c r="O265" s="183"/>
      <c r="P265" s="182"/>
      <c r="Q265" s="182"/>
      <c r="R265" s="182"/>
    </row>
    <row r="266" spans="6:19" ht="15" x14ac:dyDescent="0.25">
      <c r="O266" s="183"/>
      <c r="P266" s="182"/>
      <c r="Q266" s="182"/>
    </row>
    <row r="267" spans="6:19" ht="15" x14ac:dyDescent="0.25">
      <c r="O267" s="183"/>
      <c r="P267" s="182"/>
      <c r="Q267" s="182"/>
    </row>
    <row r="268" spans="6:19" ht="15" x14ac:dyDescent="0.25">
      <c r="O268" s="183"/>
      <c r="P268" s="182"/>
      <c r="Q268" s="182"/>
    </row>
    <row r="269" spans="6:19" ht="15" x14ac:dyDescent="0.25">
      <c r="O269" s="183"/>
      <c r="P269" s="182"/>
      <c r="Q269" s="182"/>
    </row>
    <row r="270" spans="6:19" ht="15" hidden="1" x14ac:dyDescent="0.25">
      <c r="F270" s="30"/>
      <c r="O270" s="183"/>
      <c r="P270" s="182"/>
      <c r="Q270" s="182"/>
    </row>
    <row r="271" spans="6:19" ht="15" hidden="1" x14ac:dyDescent="0.25">
      <c r="F271" s="30"/>
      <c r="O271" s="183"/>
      <c r="P271" s="182"/>
      <c r="Q271" s="182"/>
    </row>
    <row r="272" spans="6:19" ht="15" hidden="1" x14ac:dyDescent="0.25">
      <c r="F272" s="30"/>
      <c r="O272" s="183"/>
      <c r="P272" s="182"/>
      <c r="Q272" s="182"/>
    </row>
    <row r="273" spans="1:29" ht="15" hidden="1" x14ac:dyDescent="0.25">
      <c r="F273" s="30"/>
      <c r="O273" s="183"/>
      <c r="P273" s="182"/>
      <c r="Q273" s="182"/>
    </row>
    <row r="274" spans="1:29" s="184" customFormat="1" ht="99.95" hidden="1" customHeight="1" x14ac:dyDescent="0.25">
      <c r="A274" s="30"/>
      <c r="B274" s="110"/>
      <c r="C274" s="110"/>
      <c r="D274" s="110"/>
      <c r="E274" s="30"/>
      <c r="F274" s="30"/>
      <c r="G274" s="83"/>
      <c r="H274" s="83"/>
      <c r="I274" s="179"/>
      <c r="J274" s="180"/>
      <c r="K274" s="30"/>
      <c r="L274" s="30"/>
      <c r="M274" s="181"/>
      <c r="N274" s="83"/>
      <c r="U274" s="185"/>
      <c r="V274" s="185"/>
      <c r="W274" s="185"/>
      <c r="X274" s="185"/>
      <c r="Y274" s="185"/>
      <c r="Z274" s="185"/>
      <c r="AA274" s="185"/>
      <c r="AB274" s="185"/>
      <c r="AC274" s="185"/>
    </row>
    <row r="275" spans="1:29" hidden="1" x14ac:dyDescent="0.25">
      <c r="F275" s="30"/>
    </row>
    <row r="276" spans="1:29" s="110" customFormat="1" ht="69.95" hidden="1" customHeight="1" x14ac:dyDescent="0.2">
      <c r="A276" s="30"/>
      <c r="E276" s="30"/>
      <c r="F276" s="30"/>
      <c r="G276" s="83"/>
      <c r="H276" s="83"/>
      <c r="I276" s="179"/>
      <c r="J276" s="180"/>
      <c r="K276" s="30"/>
      <c r="L276" s="30"/>
      <c r="M276" s="181"/>
      <c r="N276" s="83"/>
      <c r="O276" s="45" t="s">
        <v>537</v>
      </c>
      <c r="P276" s="53">
        <v>0.9</v>
      </c>
      <c r="Q276" s="53">
        <v>1.1000000000000001</v>
      </c>
      <c r="R276" s="54">
        <v>2515250</v>
      </c>
      <c r="S276" s="117">
        <v>2490098</v>
      </c>
      <c r="U276" s="83"/>
      <c r="V276" s="56"/>
      <c r="W276" s="84"/>
      <c r="X276" s="83"/>
      <c r="Y276" s="56"/>
      <c r="Z276" s="94"/>
      <c r="AA276" s="83"/>
      <c r="AB276" s="83"/>
      <c r="AC276" s="83"/>
    </row>
    <row r="277" spans="1:29" hidden="1" x14ac:dyDescent="0.25">
      <c r="F277" s="30"/>
    </row>
    <row r="278" spans="1:29" hidden="1" x14ac:dyDescent="0.25">
      <c r="F278" s="30"/>
    </row>
    <row r="279" spans="1:29" hidden="1" x14ac:dyDescent="0.25">
      <c r="F279" s="30"/>
    </row>
    <row r="280" spans="1:29" ht="15" hidden="1" customHeight="1" x14ac:dyDescent="0.25">
      <c r="F280" s="30"/>
    </row>
    <row r="281" spans="1:29" ht="14.25" hidden="1" customHeight="1" x14ac:dyDescent="0.25">
      <c r="F281" s="30"/>
    </row>
    <row r="282" spans="1:29" hidden="1" x14ac:dyDescent="0.25">
      <c r="F282" s="30"/>
    </row>
    <row r="283" spans="1:29" hidden="1" x14ac:dyDescent="0.25">
      <c r="F283" s="30"/>
    </row>
    <row r="284" spans="1:29" s="141" customFormat="1" ht="54.95" hidden="1" customHeight="1" x14ac:dyDescent="0.25">
      <c r="A284" s="30"/>
      <c r="B284" s="110"/>
      <c r="C284" s="110"/>
      <c r="D284" s="110"/>
      <c r="E284" s="30"/>
      <c r="F284" s="30"/>
      <c r="G284" s="83"/>
      <c r="H284" s="83"/>
      <c r="I284" s="179"/>
      <c r="J284" s="180"/>
      <c r="K284" s="30"/>
      <c r="L284" s="30"/>
      <c r="M284" s="181"/>
      <c r="N284" s="83"/>
      <c r="O284" s="45" t="s">
        <v>730</v>
      </c>
      <c r="P284" s="53">
        <v>0.8</v>
      </c>
      <c r="Q284" s="53">
        <v>1</v>
      </c>
      <c r="R284" s="54">
        <v>2515250</v>
      </c>
      <c r="S284" s="54">
        <v>2012200</v>
      </c>
      <c r="U284" s="30"/>
      <c r="V284" s="30"/>
      <c r="W284" s="30"/>
      <c r="X284" s="30"/>
      <c r="Y284" s="30"/>
      <c r="Z284" s="31"/>
      <c r="AA284" s="30"/>
      <c r="AB284" s="30"/>
      <c r="AC284" s="30"/>
    </row>
    <row r="285" spans="1:29" hidden="1" x14ac:dyDescent="0.25">
      <c r="F285" s="30"/>
    </row>
    <row r="286" spans="1:29" hidden="1" x14ac:dyDescent="0.25">
      <c r="F286" s="30"/>
    </row>
    <row r="287" spans="1:29" hidden="1" x14ac:dyDescent="0.25">
      <c r="F287" s="30"/>
    </row>
    <row r="288" spans="1:29" hidden="1" x14ac:dyDescent="0.25">
      <c r="F288" s="30"/>
    </row>
    <row r="289" spans="1:29" hidden="1" x14ac:dyDescent="0.25">
      <c r="F289" s="30"/>
    </row>
    <row r="290" spans="1:29" hidden="1" x14ac:dyDescent="0.25">
      <c r="F290" s="30"/>
    </row>
    <row r="291" spans="1:29" hidden="1" x14ac:dyDescent="0.25">
      <c r="F291" s="30"/>
    </row>
    <row r="292" spans="1:29" hidden="1" x14ac:dyDescent="0.25">
      <c r="F292" s="30"/>
    </row>
    <row r="293" spans="1:29" s="71" customFormat="1" ht="60" hidden="1" customHeight="1" x14ac:dyDescent="0.25">
      <c r="A293" s="30"/>
      <c r="B293" s="110"/>
      <c r="C293" s="110"/>
      <c r="D293" s="110"/>
      <c r="E293" s="30"/>
      <c r="F293" s="30"/>
      <c r="G293" s="83"/>
      <c r="H293" s="83"/>
      <c r="I293" s="179"/>
      <c r="J293" s="180"/>
      <c r="K293" s="30"/>
      <c r="L293" s="30"/>
      <c r="M293" s="181"/>
      <c r="N293" s="83"/>
      <c r="O293" s="45" t="s">
        <v>537</v>
      </c>
      <c r="P293" s="59">
        <v>1.2</v>
      </c>
      <c r="Q293" s="59">
        <v>1.1000000000000001</v>
      </c>
      <c r="R293" s="139">
        <v>2515250</v>
      </c>
      <c r="S293" s="79">
        <v>3320130.0000000005</v>
      </c>
      <c r="U293" s="72"/>
      <c r="V293" s="56"/>
      <c r="W293" s="119"/>
      <c r="X293" s="72"/>
      <c r="Y293" s="56"/>
      <c r="Z293" s="89"/>
      <c r="AA293" s="72"/>
      <c r="AB293" s="72"/>
      <c r="AC293" s="72"/>
    </row>
    <row r="294" spans="1:29" hidden="1" x14ac:dyDescent="0.25">
      <c r="F294" s="30"/>
    </row>
    <row r="295" spans="1:29" hidden="1" x14ac:dyDescent="0.25">
      <c r="F295" s="30"/>
    </row>
    <row r="296" spans="1:29" hidden="1" x14ac:dyDescent="0.25">
      <c r="F296" s="30"/>
    </row>
    <row r="297" spans="1:29" s="30" customFormat="1" hidden="1" x14ac:dyDescent="0.25">
      <c r="B297" s="110"/>
      <c r="C297" s="110"/>
      <c r="D297" s="110"/>
      <c r="G297" s="83"/>
      <c r="H297" s="83"/>
      <c r="I297" s="179"/>
      <c r="J297" s="180"/>
      <c r="M297" s="181"/>
      <c r="N297" s="83"/>
      <c r="O297" s="83"/>
      <c r="T297" s="83"/>
      <c r="U297" s="83"/>
      <c r="V297" s="83"/>
      <c r="W297" s="83"/>
      <c r="X297" s="83"/>
      <c r="Y297" s="83"/>
      <c r="Z297" s="85"/>
      <c r="AA297" s="83"/>
    </row>
  </sheetData>
  <autoFilter ref="A6:AA256">
    <filterColumn colId="8" showButton="0"/>
    <filterColumn colId="15" showButton="0"/>
  </autoFilter>
  <mergeCells count="17">
    <mergeCell ref="P6:Q6"/>
    <mergeCell ref="V7:W8"/>
    <mergeCell ref="Y7:Z8"/>
    <mergeCell ref="M6:M7"/>
    <mergeCell ref="F6:F7"/>
    <mergeCell ref="N6:N7"/>
    <mergeCell ref="O6:O7"/>
    <mergeCell ref="G6:G7"/>
    <mergeCell ref="H6:H7"/>
    <mergeCell ref="I6:J6"/>
    <mergeCell ref="K6:K7"/>
    <mergeCell ref="L6:L7"/>
    <mergeCell ref="A6:A7"/>
    <mergeCell ref="B6:B7"/>
    <mergeCell ref="C6:C7"/>
    <mergeCell ref="D6:D7"/>
    <mergeCell ref="E6:E7"/>
  </mergeCells>
  <conditionalFormatting sqref="E254">
    <cfRule type="duplicateValues" dxfId="2" priority="3"/>
  </conditionalFormatting>
  <conditionalFormatting sqref="E244">
    <cfRule type="duplicateValues" dxfId="1" priority="2"/>
  </conditionalFormatting>
  <conditionalFormatting sqref="E234">
    <cfRule type="duplicateValues" dxfId="0" priority="1"/>
  </conditionalFormatting>
  <pageMargins left="0.53" right="0" top="0.53" bottom="0.17" header="0.37" footer="0.17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</vt:lpstr>
      <vt:lpstr>All!Print_Area</vt:lpstr>
      <vt:lpstr>All!Print_Titles</vt:lpstr>
    </vt:vector>
  </TitlesOfParts>
  <Company>Gov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</dc:creator>
  <cp:lastModifiedBy>asus</cp:lastModifiedBy>
  <cp:lastPrinted>2023-04-27T07:29:44Z</cp:lastPrinted>
  <dcterms:created xsi:type="dcterms:W3CDTF">2023-02-20T04:03:18Z</dcterms:created>
  <dcterms:modified xsi:type="dcterms:W3CDTF">2023-09-06T06:54:16Z</dcterms:modified>
</cp:coreProperties>
</file>